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file-sv01\共有\財政係\18 財政補佐用\21-2 財政状況資料集\R01\2回目\"/>
    </mc:Choice>
  </mc:AlternateContent>
  <xr:revisionPtr revIDLastSave="0" documentId="13_ncr:1_{D863E63A-8B41-479F-B404-BF40D05E74EE}" xr6:coauthVersionLast="43" xr6:coauthVersionMax="43" xr10:uidLastSave="{00000000-0000-0000-0000-000000000000}"/>
  <bookViews>
    <workbookView xWindow="-108" yWindow="-108" windowWidth="23256" windowHeight="125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7"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O38" i="10"/>
  <c r="BE38" i="10"/>
  <c r="AM38" i="10"/>
  <c r="U38" i="10"/>
  <c r="BE37" i="10"/>
  <c r="BE36" i="10"/>
  <c r="BE35" i="10"/>
  <c r="BE34" i="10"/>
  <c r="C34" i="10"/>
  <c r="C35" i="10" l="1"/>
  <c r="C36" i="10" s="1"/>
  <c r="C37" i="10" s="1"/>
  <c r="C38" i="10" s="1"/>
  <c r="C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BW34" i="10" l="1"/>
  <c r="BW35" i="10" s="1"/>
  <c r="BW36" i="10" s="1"/>
  <c r="BW37" i="10" s="1"/>
  <c r="BW38" i="10" s="1"/>
  <c r="AM34" i="10"/>
  <c r="AM35" i="10" s="1"/>
  <c r="AM36" i="10" s="1"/>
  <c r="AM37" i="10" s="1"/>
  <c r="CO34" i="10" l="1"/>
  <c r="CO35" i="10" s="1"/>
  <c r="CO36" i="10" s="1"/>
  <c r="CO37"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tc={FA5CC6EC-8D97-4472-BFA1-C975E89768A7}</author>
    <author>tc={470B59E8-D7F7-40B5-BAB5-F5228698934B}</author>
    <author>tc={2E1FB229-38B1-4FC2-BF24-352025D661AD}</author>
    <author>tc={4D496787-02EC-41C7-9CC9-BC50453BFD7F}</author>
    <author>tc={761D5711-C5D8-48E1-BDF6-ECC51768E040}</author>
  </authors>
  <commentList>
    <comment ref="AZ28" authorId="0" shapeId="0" xr:uid="{FA5CC6EC-8D97-4472-BFA1-C975E89768A7}">
      <text>
        <r>
          <rPr>
            <sz val="11"/>
            <color theme="1"/>
            <rFont val="ＭＳ Ｐゴシック"/>
            <family val="2"/>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空欄部分は「－」を記入してください。（備考欄を除く。）</t>
        </r>
      </text>
    </comment>
    <comment ref="V72" authorId="1" shapeId="0" xr:uid="{470B59E8-D7F7-40B5-BAB5-F5228698934B}">
      <text>
        <r>
          <rPr>
            <sz val="11"/>
            <color theme="1"/>
            <rFont val="ＭＳ Ｐゴシック"/>
            <family val="2"/>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「262」ではないでしょうか。</t>
        </r>
      </text>
    </comment>
    <comment ref="AA72" authorId="2" shapeId="0" xr:uid="{2E1FB229-38B1-4FC2-BF24-352025D661AD}">
      <text>
        <r>
          <rPr>
            <sz val="11"/>
            <color theme="1"/>
            <rFont val="ＭＳ Ｐゴシック"/>
            <family val="2"/>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「19」ではないでしょうか。</t>
        </r>
      </text>
    </comment>
    <comment ref="AF72" authorId="3" shapeId="0" xr:uid="{4D496787-02EC-41C7-9CC9-BC50453BFD7F}">
      <text>
        <r>
          <rPr>
            <sz val="11"/>
            <color theme="1"/>
            <rFont val="ＭＳ Ｐゴシック"/>
            <family val="2"/>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「19」ではないでしょうか。</t>
        </r>
      </text>
    </comment>
    <comment ref="AF88" authorId="4" shapeId="0" xr:uid="{761D5711-C5D8-48E1-BDF6-ECC51768E040}">
      <text>
        <r>
          <rPr>
            <sz val="11"/>
            <color theme="1"/>
            <rFont val="ＭＳ Ｐゴシック"/>
            <family val="2"/>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「3,388」ではないでしょうか。</t>
        </r>
      </text>
    </comment>
  </commentList>
</comments>
</file>

<file path=xl/sharedStrings.xml><?xml version="1.0" encoding="utf-8"?>
<sst xmlns="http://schemas.openxmlformats.org/spreadsheetml/2006/main" count="1126" uniqueCount="611">
  <si>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</si>
  <si>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</si>
  <si>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</si>
  <si>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</si>
  <si>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</si>
  <si>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</si>
  <si>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</si>
  <si>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</si>
  <si>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</si>
  <si>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</si>
  <si>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</si>
  <si>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</si>
  <si>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</si>
  <si>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</si>
  <si>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</si>
  <si>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</si>
  <si>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</si>
  <si>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</si>
  <si>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</si>
  <si>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</si>
  <si>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</si>
  <si>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</si>
  <si>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</si>
  <si>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</si>
  <si>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</si>
  <si>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</si>
  <si>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</si>
  <si>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</si>
  <si>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</si>
  <si>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</si>
  <si>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</si>
  <si>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</si>
  <si>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</si>
  <si>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</si>
  <si>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</si>
  <si>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</si>
  <si>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</si>
  <si>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</si>
  <si>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</si>
  <si>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</si>
  <si>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</si>
  <si>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</si>
  <si>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</si>
  <si>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</si>
  <si>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</si>
  <si>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</si>
  <si>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</si>
  <si>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</si>
  <si>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</si>
  <si>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</si>
  <si>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</si>
  <si>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</si>
  <si>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</si>
  <si>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</si>
  <si>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</si>
  <si>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</si>
  <si>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</si>
  <si>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</si>
  <si>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</si>
  <si>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</si>
  <si>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</si>
  <si>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</si>
  <si>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</si>
  <si>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</si>
  <si>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</si>
  <si>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</si>
  <si>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</si>
  <si>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</si>
  <si>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</si>
  <si>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</si>
  <si>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</si>
  <si>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</si>
  <si>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</si>
  <si>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</si>
  <si>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</si>
  <si>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</si>
  <si>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</si>
  <si>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</si>
  <si>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</si>
  <si>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</si>
  <si>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</si>
  <si>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</si>
  <si>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</si>
  <si>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</si>
  <si>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</si>
  <si>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</si>
  <si>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</si>
  <si>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</si>
  <si>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</si>
  <si>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</si>
  <si>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</si>
  <si>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</si>
  <si>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</si>
  <si>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</si>
  <si>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</si>
  <si>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</si>
  <si>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</si>
  <si>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</si>
  <si>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西都市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</si>
  <si>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</si>
  <si>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</si>
  <si>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</si>
  <si>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</si>
  <si>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</si>
  <si>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</si>
  <si>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</si>
  <si>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</si>
  <si>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</si>
  <si>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</si>
  <si>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</si>
  <si>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</si>
  <si>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</si>
  <si>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</si>
  <si>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</si>
  <si>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</si>
  <si>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</si>
  <si>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</si>
  <si>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</si>
  <si>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</si>
  <si>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</si>
  <si>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</si>
  <si>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</si>
  <si>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</si>
  <si>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</si>
  <si>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</si>
  <si>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</si>
  <si>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</si>
  <si>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</si>
  <si>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</si>
  <si>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</si>
  <si>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</si>
  <si>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</si>
  <si>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</si>
  <si>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</si>
  <si>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</si>
  <si>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</si>
  <si>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</si>
  <si>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</si>
  <si>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</si>
  <si>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</si>
  <si>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</si>
  <si>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</si>
  <si>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</si>
  <si>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</si>
  <si>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</si>
  <si>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</si>
  <si>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</si>
  <si>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</si>
  <si>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</si>
  <si>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</si>
  <si>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</si>
  <si>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</si>
  <si>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</si>
  <si>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</si>
  <si>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</si>
  <si>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</si>
  <si>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</si>
  <si>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</si>
  <si>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</si>
  <si>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</si>
  <si>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</si>
  <si>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</si>
  <si>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</si>
  <si>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</si>
  <si>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</si>
  <si>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</si>
  <si>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</si>
  <si>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</si>
  <si>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</si>
  <si>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</si>
  <si>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</si>
  <si>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</si>
  <si>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</si>
  <si>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</si>
  <si>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</si>
  <si>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</si>
  <si>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</si>
  <si>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</si>
  <si>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</si>
  <si>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</si>
  <si>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</si>
  <si>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</si>
  <si>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</si>
  <si>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</si>
  <si>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</si>
  <si>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</si>
  <si>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</si>
  <si>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</si>
  <si>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</si>
  <si>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</si>
  <si>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</si>
  <si>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</si>
  <si>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</si>
  <si>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</si>
  <si>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</si>
  <si>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</si>
  <si>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</si>
  <si>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</si>
  <si>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</si>
  <si>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</si>
  <si>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</si>
  <si>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</si>
  <si>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</si>
  <si>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</si>
  <si>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</si>
  <si>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</si>
  <si>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</si>
  <si>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</si>
  <si>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</si>
  <si>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</si>
  <si>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</si>
  <si>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</si>
  <si>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</si>
  <si>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</si>
  <si>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</si>
  <si>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</si>
  <si>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宮崎県西都市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</si>
  <si>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</si>
  <si>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</si>
  <si>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</si>
  <si>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</si>
  <si>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</si>
  <si>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</si>
  <si>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</si>
  <si>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</si>
  <si>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</si>
  <si>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</si>
  <si>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</si>
  <si>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</si>
  <si>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</si>
  <si>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</si>
  <si>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</si>
  <si>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</si>
  <si>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</si>
  <si>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</si>
  <si>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</si>
  <si>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</si>
  <si>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</si>
  <si>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</si>
  <si>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</si>
  <si>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</si>
  <si>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</si>
  <si>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</si>
  <si>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</si>
  <si>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</si>
  <si>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</si>
  <si>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</si>
  <si>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</si>
  <si>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</si>
  <si>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</si>
  <si>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</si>
  <si>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</si>
  <si>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</si>
  <si>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</si>
  <si>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</si>
  <si>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</si>
  <si>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</si>
  <si>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</si>
  <si>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</si>
  <si>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</si>
  <si>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</si>
  <si>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</si>
  <si>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</si>
  <si>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</si>
  <si>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</si>
  <si>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</si>
  <si>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</si>
  <si>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</si>
  <si>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</si>
  <si>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</si>
  <si>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</si>
  <si>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</si>
  <si>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</si>
  <si>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</si>
  <si>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</si>
  <si>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</si>
  <si>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</si>
  <si>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</si>
  <si>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</si>
  <si>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</si>
  <si>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</si>
  <si>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</si>
  <si>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</si>
  <si>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</si>
  <si>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</si>
  <si>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</si>
  <si>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</si>
  <si>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</si>
  <si>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</si>
  <si>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</si>
  <si>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</si>
  <si>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</si>
  <si>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</si>
  <si>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</si>
  <si>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</si>
  <si>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</si>
  <si>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</si>
  <si>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</si>
  <si>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</si>
  <si>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</si>
  <si>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</si>
  <si>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</si>
  <si>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</si>
  <si>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</si>
  <si>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</si>
  <si>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</si>
  <si>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</si>
  <si>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</si>
  <si>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</si>
  <si>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</si>
  <si>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</si>
  <si>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</si>
  <si>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</si>
  <si>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</si>
  <si>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</si>
  <si>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</si>
  <si>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</si>
  <si>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</si>
  <si>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</si>
  <si>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</si>
  <si>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</si>
  <si>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</si>
  <si>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</si>
  <si>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</si>
  <si>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</si>
  <si>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</si>
  <si>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</si>
  <si>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</si>
  <si>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</si>
  <si>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</si>
  <si>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</si>
  <si>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</si>
  <si>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</si>
  <si>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</si>
  <si>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</si>
  <si>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</si>
  <si>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</si>
  <si>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</si>
  <si>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</si>
  <si>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</si>
  <si>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</si>
  <si>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</si>
  <si>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</si>
  <si>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</si>
  <si>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</si>
  <si>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</si>
  <si>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</si>
  <si>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</si>
  <si>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</si>
  <si>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</si>
  <si>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</si>
  <si>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</si>
  <si>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</si>
  <si>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</si>
  <si>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</si>
  <si>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</si>
  <si>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</si>
  <si>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</si>
  <si>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</si>
  <si>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</si>
  <si>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</si>
  <si>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</si>
  <si>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</si>
  <si>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</si>
  <si>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</si>
  <si>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</si>
  <si>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</si>
  <si>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</si>
  <si>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</si>
  <si>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令和元年度</t>
  </si>
  <si>
    <t>宮崎県西都市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</si>
  <si>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</si>
  <si>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</si>
  <si>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</si>
  <si>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</si>
  <si>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</si>
  <si>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</si>
  <si>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</si>
  <si>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</si>
  <si>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</si>
  <si>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</si>
  <si>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</si>
  <si>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</si>
  <si>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</si>
  <si>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</si>
  <si>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</si>
  <si>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</si>
  <si>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</si>
  <si>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</si>
  <si>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</si>
  <si>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</si>
  <si>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市営住宅事業特別会計</t>
    <phoneticPr fontId="5"/>
  </si>
  <si>
    <t>西都児湯障害認定審査会特別会計</t>
    <phoneticPr fontId="5"/>
  </si>
  <si>
    <t>西都児湯いじめ問題対策専門家委員会特別会計</t>
    <phoneticPr fontId="5"/>
  </si>
  <si>
    <t>西都児湯いじめ問題調査委員会特別会計</t>
    <phoneticPr fontId="5"/>
  </si>
  <si>
    <t>西都児湯公平委員会特別会計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</si>
  <si>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</si>
  <si>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</si>
  <si>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</si>
  <si>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</si>
  <si>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</si>
  <si>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</si>
  <si>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</si>
  <si>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</si>
  <si>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</si>
  <si>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</si>
  <si>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</si>
  <si>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</si>
  <si>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</si>
  <si>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</si>
  <si>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</si>
  <si>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西都市西米良村介護認定審査会特別会計</t>
    <phoneticPr fontId="5"/>
  </si>
  <si>
    <t>後期高齢者医療特別会計</t>
    <phoneticPr fontId="5"/>
  </si>
  <si>
    <t>水道事業会計</t>
    <phoneticPr fontId="5"/>
  </si>
  <si>
    <t>法適用企業</t>
    <phoneticPr fontId="5"/>
  </si>
  <si>
    <t>簡易水道事業会計</t>
    <phoneticPr fontId="5"/>
  </si>
  <si>
    <t>公共下水道事業会計</t>
    <phoneticPr fontId="5"/>
  </si>
  <si>
    <t>法適用企業</t>
    <phoneticPr fontId="5"/>
  </si>
  <si>
    <t>農業集落排水事業会計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</si>
  <si>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</si>
  <si>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</si>
  <si>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</si>
  <si>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</si>
  <si>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</si>
  <si>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</si>
  <si>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</si>
  <si>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</si>
  <si>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</si>
  <si>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</si>
  <si>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</si>
  <si>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</si>
  <si>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</si>
  <si>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</si>
  <si>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</si>
  <si>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</si>
  <si>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</si>
  <si>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</si>
  <si>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</si>
  <si>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</si>
  <si>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</si>
  <si>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</si>
  <si>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</si>
  <si>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</si>
  <si>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</si>
  <si>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</si>
  <si>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</si>
  <si>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</si>
  <si>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</si>
  <si>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</si>
  <si>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</si>
  <si>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</si>
  <si>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</si>
  <si>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</si>
  <si>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</si>
  <si>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</si>
  <si>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</si>
  <si>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</si>
  <si>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</si>
  <si>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</si>
  <si>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</si>
  <si>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</si>
  <si>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</si>
  <si>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</si>
  <si>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</si>
  <si>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</si>
  <si>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</si>
  <si>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</si>
  <si>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</si>
  <si>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</si>
  <si>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</si>
  <si>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</si>
  <si>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</si>
  <si>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</si>
  <si>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</si>
  <si>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</si>
  <si>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</si>
  <si>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</si>
  <si>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</si>
  <si>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</si>
  <si>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</si>
  <si>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</si>
  <si>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</si>
  <si>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</si>
  <si>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</si>
  <si>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</si>
  <si>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</si>
  <si>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</si>
  <si>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</si>
  <si>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</si>
  <si>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</si>
  <si>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</si>
  <si>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</si>
  <si>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</si>
  <si>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</si>
  <si>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</si>
  <si>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</si>
  <si>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</si>
  <si>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</si>
  <si>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</si>
  <si>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</si>
  <si>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</si>
  <si>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</si>
  <si>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</si>
  <si>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</si>
  <si>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</si>
  <si>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</si>
  <si>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</si>
  <si>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</si>
  <si>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</si>
  <si>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</si>
  <si>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</si>
  <si>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</si>
  <si>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</si>
  <si>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</si>
  <si>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</si>
  <si>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</si>
  <si>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</si>
  <si>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</si>
  <si>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</si>
  <si>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</si>
  <si>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</si>
  <si>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</si>
  <si>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</si>
  <si>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</si>
  <si>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</si>
  <si>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</si>
  <si>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</si>
  <si>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</si>
  <si>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</si>
  <si>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</si>
  <si>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</si>
  <si>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</si>
  <si>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</si>
  <si>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</si>
  <si>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</si>
  <si>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</si>
  <si>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</si>
  <si>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</si>
  <si>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</si>
  <si>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</si>
  <si>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</si>
  <si>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</si>
  <si>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</si>
  <si>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</si>
  <si>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</si>
  <si>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</si>
  <si>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</si>
  <si>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</si>
  <si>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</si>
  <si>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</si>
  <si>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</si>
  <si>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</si>
  <si>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</si>
  <si>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</si>
  <si>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</si>
  <si>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</si>
  <si>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</si>
  <si>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</si>
  <si>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</si>
  <si>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</si>
  <si>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</si>
  <si>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</si>
  <si>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3.04</t>
  </si>
  <si>
    <t>▲ 0.13</t>
  </si>
  <si>
    <t>水道事業会計</t>
  </si>
  <si>
    <t>一般会計</t>
  </si>
  <si>
    <t>介護保険事業特別会計</t>
  </si>
  <si>
    <t>国民健康保険事業特別会計</t>
  </si>
  <si>
    <t>公共下水道事業会計</t>
  </si>
  <si>
    <t>市営住宅事業特別会計</t>
  </si>
  <si>
    <t>▲ 0.02</t>
  </si>
  <si>
    <t>簡易水道事業会計</t>
  </si>
  <si>
    <t>農業集落排水事業会計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</si>
  <si>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</si>
  <si>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</si>
  <si>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</si>
  <si>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</si>
  <si>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</si>
  <si>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</si>
  <si>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</si>
  <si>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</si>
  <si>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</si>
  <si>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西都児湯環境整備事務組合</t>
    <rPh sb="0" eb="2">
      <t>サイト</t>
    </rPh>
    <rPh sb="2" eb="4">
      <t>コユ</t>
    </rPh>
    <rPh sb="4" eb="6">
      <t>カンキョウ</t>
    </rPh>
    <rPh sb="6" eb="8">
      <t>セイビ</t>
    </rPh>
    <rPh sb="8" eb="10">
      <t>ジム</t>
    </rPh>
    <rPh sb="10" eb="12">
      <t>クミアイ</t>
    </rPh>
    <phoneticPr fontId="2"/>
  </si>
  <si>
    <t>宮崎県市町村総合事務組合（自治会館管理運営特別会計）</t>
    <rPh sb="0" eb="3">
      <t>ミヤザキケン</t>
    </rPh>
    <rPh sb="3" eb="6">
      <t>シチョウソン</t>
    </rPh>
    <rPh sb="6" eb="8">
      <t>ソウゴウ</t>
    </rPh>
    <rPh sb="8" eb="10">
      <t>ジム</t>
    </rPh>
    <rPh sb="10" eb="12">
      <t>クミアイ</t>
    </rPh>
    <rPh sb="13" eb="15">
      <t>ジチ</t>
    </rPh>
    <rPh sb="15" eb="17">
      <t>カイカン</t>
    </rPh>
    <rPh sb="17" eb="19">
      <t>カンリ</t>
    </rPh>
    <rPh sb="19" eb="21">
      <t>ウンエイ</t>
    </rPh>
    <rPh sb="21" eb="23">
      <t>トクベツ</t>
    </rPh>
    <rPh sb="23" eb="25">
      <t>カイケイ</t>
    </rPh>
    <phoneticPr fontId="2"/>
  </si>
  <si>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2"/>
  </si>
  <si>
    <t>宮崎県後期高齢者医療広域連合（事業会計）</t>
    <rPh sb="0" eb="3">
      <t>ミヤザキケン</t>
    </rPh>
    <rPh sb="3" eb="5">
      <t>コウキ</t>
    </rPh>
    <rPh sb="5" eb="8">
      <t>コウレイシャ</t>
    </rPh>
    <rPh sb="8" eb="10">
      <t>イリョウ</t>
    </rPh>
    <rPh sb="10" eb="12">
      <t>コウイキ</t>
    </rPh>
    <rPh sb="12" eb="14">
      <t>レンゴウ</t>
    </rPh>
    <rPh sb="15" eb="17">
      <t>ジギョウ</t>
    </rPh>
    <rPh sb="17" eb="19">
      <t>カイケイ</t>
    </rPh>
    <phoneticPr fontId="2"/>
  </si>
  <si>
    <t>一ツ瀬川営農飲雑用水広域水道企業団</t>
    <rPh sb="0" eb="1">
      <t>ヒト</t>
    </rPh>
    <rPh sb="2" eb="3">
      <t>セ</t>
    </rPh>
    <rPh sb="3" eb="4">
      <t>ガワ</t>
    </rPh>
    <rPh sb="4" eb="6">
      <t>エイノウ</t>
    </rPh>
    <rPh sb="6" eb="7">
      <t>ノ</t>
    </rPh>
    <rPh sb="7" eb="10">
      <t>ザツヨウスイ</t>
    </rPh>
    <rPh sb="10" eb="12">
      <t>コウイキ</t>
    </rPh>
    <rPh sb="12" eb="14">
      <t>スイドウ</t>
    </rPh>
    <rPh sb="14" eb="16">
      <t>キギョウ</t>
    </rPh>
    <rPh sb="16" eb="17">
      <t>ダン</t>
    </rPh>
    <phoneticPr fontId="2"/>
  </si>
  <si>
    <t>宮崎県環境整備公社</t>
    <rPh sb="0" eb="3">
      <t>ミヤザキケン</t>
    </rPh>
    <rPh sb="3" eb="5">
      <t>カンキョウ</t>
    </rPh>
    <rPh sb="5" eb="7">
      <t>セイビ</t>
    </rPh>
    <rPh sb="7" eb="9">
      <t>コウシャ</t>
    </rPh>
    <phoneticPr fontId="2"/>
  </si>
  <si>
    <t>宮崎県林業公社</t>
    <rPh sb="0" eb="3">
      <t>ミヤザキケン</t>
    </rPh>
    <rPh sb="3" eb="5">
      <t>リンギョウ</t>
    </rPh>
    <rPh sb="5" eb="7">
      <t>コウシャ</t>
    </rPh>
    <phoneticPr fontId="2"/>
  </si>
  <si>
    <t>西都児湯医療センター</t>
    <rPh sb="0" eb="2">
      <t>サイト</t>
    </rPh>
    <rPh sb="2" eb="4">
      <t>コユ</t>
    </rPh>
    <rPh sb="4" eb="6">
      <t>イリョウ</t>
    </rPh>
    <phoneticPr fontId="2"/>
  </si>
  <si>
    <t>児湯広域森林組合</t>
    <rPh sb="0" eb="2">
      <t>コユ</t>
    </rPh>
    <rPh sb="2" eb="4">
      <t>コウイキ</t>
    </rPh>
    <rPh sb="4" eb="6">
      <t>シンリン</t>
    </rPh>
    <rPh sb="6" eb="8">
      <t>クミアイ</t>
    </rPh>
    <phoneticPr fontId="2"/>
  </si>
  <si>
    <t>公共施設整備等基金</t>
    <rPh sb="0" eb="2">
      <t>コウキョウ</t>
    </rPh>
    <rPh sb="2" eb="4">
      <t>シセツ</t>
    </rPh>
    <rPh sb="4" eb="6">
      <t>セイビ</t>
    </rPh>
    <rPh sb="6" eb="7">
      <t>トウ</t>
    </rPh>
    <rPh sb="7" eb="9">
      <t>キキン</t>
    </rPh>
    <phoneticPr fontId="5"/>
  </si>
  <si>
    <t>環境整備事業基金</t>
    <rPh sb="0" eb="2">
      <t>カンキョウ</t>
    </rPh>
    <rPh sb="2" eb="4">
      <t>セイビ</t>
    </rPh>
    <rPh sb="4" eb="6">
      <t>ジギョウ</t>
    </rPh>
    <rPh sb="6" eb="8">
      <t>キキン</t>
    </rPh>
    <phoneticPr fontId="5"/>
  </si>
  <si>
    <t>ふるさと振興基金</t>
    <rPh sb="4" eb="6">
      <t>シンコウ</t>
    </rPh>
    <rPh sb="6" eb="8">
      <t>キキン</t>
    </rPh>
    <phoneticPr fontId="5"/>
  </si>
  <si>
    <t>退職手当基金</t>
    <rPh sb="0" eb="2">
      <t>タイショク</t>
    </rPh>
    <rPh sb="2" eb="4">
      <t>テアテ</t>
    </rPh>
    <rPh sb="4" eb="6">
      <t>キキン</t>
    </rPh>
    <phoneticPr fontId="5"/>
  </si>
  <si>
    <t>高齢者保健福祉基金</t>
    <rPh sb="0" eb="3">
      <t>コウレイシャ</t>
    </rPh>
    <rPh sb="3" eb="5">
      <t>ホケン</t>
    </rPh>
    <rPh sb="5" eb="7">
      <t>フクシ</t>
    </rPh>
    <rPh sb="7" eb="9">
      <t>キキン</t>
    </rPh>
    <phoneticPr fontId="5"/>
  </si>
  <si>
    <t>〇</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</si>
  <si>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</si>
  <si>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</si>
  <si>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</si>
  <si>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</si>
  <si>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</si>
  <si>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</si>
  <si>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</si>
  <si>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</si>
  <si>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</si>
  <si>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</si>
  <si>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</si>
  <si>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</si>
  <si>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これまで、起債抑制や繰上償還の実施、交付税措置のある有利な起債発行に努めたことにより、将来負担比率は発生せず、実質公債費比率は類似団体内平均値を下回っている。しかしながら、今後は新庁舎建設事業や大型プロジェクトの実施により指標の悪化も懸念されることから、起債発行の適正化や償還財源の確保を図り、財政の健全化に努める。</t>
    <rPh sb="51" eb="53">
      <t>ハッセイ</t>
    </rPh>
    <phoneticPr fontId="5"/>
  </si>
  <si>
    <t>　将来負担比率は発生しなかったが、有形固定資産減価償却率は各施設の老朽化に伴い上昇している。今後は、大規模施設である本庁舎建替えに伴う起債増により将来負担比率が発生する可能性がある一方、有形固定資産減価償却率は減少する見込みである。引き続き、西都市公共施設等総合管理計画に基づく各施設の適正配置による段階的な統廃合及び長寿命化等を進め、更新費用の平準化と削減に努めるとともに、新規債の発行額を適正額にとどめるなど将来負担の少ない健全な財政運営を目指していく。</t>
    <rPh sb="8" eb="10">
      <t>ハッセイ</t>
    </rPh>
    <rPh sb="80" eb="82">
      <t>ハッセイ</t>
    </rPh>
    <rPh sb="84" eb="87">
      <t>カノウセイ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</si>
</sst>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3A85E42F-AC2B-45FD-9126-5E7EDC73BE1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87974</c:v>
                </c:pt>
                <c:pt idx="1">
                  <c:v>78864</c:v>
                </c:pt>
                <c:pt idx="2">
                  <c:v>85042</c:v>
                </c:pt>
                <c:pt idx="3">
                  <c:v>83774</c:v>
                </c:pt>
                <c:pt idx="4">
                  <c:v>132981</c:v>
                </c:pt>
              </c:numCache>
            </c:numRef>
          </c:val>
          <c:smooth val="0"/>
          <c:extLst>
            <c:ext xmlns:c16="http://schemas.microsoft.com/office/drawing/2014/chart" uri="{C3380CC4-5D6E-409C-BE32-E72D297353CC}">
              <c16:uniqueId val="{00000000-E28F-48E5-AA97-C42D0CEB716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68354</c:v>
                </c:pt>
                <c:pt idx="1">
                  <c:v>63008</c:v>
                </c:pt>
                <c:pt idx="2">
                  <c:v>68285</c:v>
                </c:pt>
                <c:pt idx="3">
                  <c:v>77077</c:v>
                </c:pt>
                <c:pt idx="4">
                  <c:v>91944</c:v>
                </c:pt>
              </c:numCache>
            </c:numRef>
          </c:val>
          <c:smooth val="0"/>
          <c:extLst>
            <c:ext xmlns:c16="http://schemas.microsoft.com/office/drawing/2014/chart" uri="{C3380CC4-5D6E-409C-BE32-E72D297353CC}">
              <c16:uniqueId val="{00000001-E28F-48E5-AA97-C42D0CEB716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6.33</c:v>
                </c:pt>
                <c:pt idx="1">
                  <c:v>5.69</c:v>
                </c:pt>
                <c:pt idx="2">
                  <c:v>5.97</c:v>
                </c:pt>
                <c:pt idx="3">
                  <c:v>8.18</c:v>
                </c:pt>
                <c:pt idx="4">
                  <c:v>7.24</c:v>
                </c:pt>
              </c:numCache>
            </c:numRef>
          </c:val>
          <c:extLst>
            <c:ext xmlns:c16="http://schemas.microsoft.com/office/drawing/2014/chart" uri="{C3380CC4-5D6E-409C-BE32-E72D297353CC}">
              <c16:uniqueId val="{00000000-D026-409D-AE2B-D7917B55CF2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11.78</c:v>
                </c:pt>
                <c:pt idx="1">
                  <c:v>9.41</c:v>
                </c:pt>
                <c:pt idx="2">
                  <c:v>9.4</c:v>
                </c:pt>
                <c:pt idx="3">
                  <c:v>9.4499999999999993</c:v>
                </c:pt>
                <c:pt idx="4">
                  <c:v>10.19</c:v>
                </c:pt>
              </c:numCache>
            </c:numRef>
          </c:val>
          <c:extLst>
            <c:ext xmlns:c16="http://schemas.microsoft.com/office/drawing/2014/chart" uri="{C3380CC4-5D6E-409C-BE32-E72D297353CC}">
              <c16:uniqueId val="{00000001-D026-409D-AE2B-D7917B55CF2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4.18</c:v>
                </c:pt>
                <c:pt idx="1">
                  <c:v>-3.04</c:v>
                </c:pt>
                <c:pt idx="2">
                  <c:v>0.28999999999999998</c:v>
                </c:pt>
                <c:pt idx="3">
                  <c:v>2.29</c:v>
                </c:pt>
                <c:pt idx="4">
                  <c:v>-0.13</c:v>
                </c:pt>
              </c:numCache>
            </c:numRef>
          </c:val>
          <c:smooth val="0"/>
          <c:extLst>
            <c:ext xmlns:c16="http://schemas.microsoft.com/office/drawing/2014/chart" uri="{C3380CC4-5D6E-409C-BE32-E72D297353CC}">
              <c16:uniqueId val="{00000002-D026-409D-AE2B-D7917B55CF2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0.82</c:v>
                </c:pt>
                <c:pt idx="2">
                  <c:v>#N/A</c:v>
                </c:pt>
                <c:pt idx="3">
                  <c:v>0.44</c:v>
                </c:pt>
                <c:pt idx="4">
                  <c:v>#N/A</c:v>
                </c:pt>
                <c:pt idx="5">
                  <c:v>0.34</c:v>
                </c:pt>
                <c:pt idx="6">
                  <c:v>#N/A</c:v>
                </c:pt>
                <c:pt idx="7">
                  <c:v>0.87</c:v>
                </c:pt>
                <c:pt idx="8">
                  <c:v>#N/A</c:v>
                </c:pt>
                <c:pt idx="9">
                  <c:v>0.02</c:v>
                </c:pt>
              </c:numCache>
            </c:numRef>
          </c:val>
          <c:extLst>
            <c:ext xmlns:c16="http://schemas.microsoft.com/office/drawing/2014/chart" uri="{C3380CC4-5D6E-409C-BE32-E72D297353CC}">
              <c16:uniqueId val="{00000000-4FD1-4350-815C-20C81AC9EE8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FD1-4350-815C-20C81AC9EE8A}"/>
            </c:ext>
          </c:extLst>
        </c:ser>
        <c:ser>
          <c:idx val="2"/>
          <c:order val="2"/>
          <c:tx>
            <c:strRef>
              <c:f>データシート!$A$29</c:f>
              <c:strCache>
                <c:ptCount val="1"/>
                <c:pt idx="0">
                  <c:v>農業集落排水事業会計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0.08</c:v>
                </c:pt>
              </c:numCache>
            </c:numRef>
          </c:val>
          <c:extLst>
            <c:ext xmlns:c16="http://schemas.microsoft.com/office/drawing/2014/chart" uri="{C3380CC4-5D6E-409C-BE32-E72D297353CC}">
              <c16:uniqueId val="{00000002-4FD1-4350-815C-20C81AC9EE8A}"/>
            </c:ext>
          </c:extLst>
        </c:ser>
        <c:ser>
          <c:idx val="3"/>
          <c:order val="3"/>
          <c:tx>
            <c:strRef>
              <c:f>データシート!$A$30</c:f>
              <c:strCache>
                <c:ptCount val="1"/>
                <c:pt idx="0">
                  <c:v>簡易水道事業会計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0.1</c:v>
                </c:pt>
              </c:numCache>
            </c:numRef>
          </c:val>
          <c:extLst>
            <c:ext xmlns:c16="http://schemas.microsoft.com/office/drawing/2014/chart" uri="{C3380CC4-5D6E-409C-BE32-E72D297353CC}">
              <c16:uniqueId val="{00000003-4FD1-4350-815C-20C81AC9EE8A}"/>
            </c:ext>
          </c:extLst>
        </c:ser>
        <c:ser>
          <c:idx val="4"/>
          <c:order val="4"/>
          <c:tx>
            <c:strRef>
              <c:f>データシート!$A$31</c:f>
              <c:strCache>
                <c:ptCount val="1"/>
                <c:pt idx="0">
                  <c:v>市営住宅事業特別会計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0.03</c:v>
                </c:pt>
                <c:pt idx="2">
                  <c:v>0.02</c:v>
                </c:pt>
                <c:pt idx="3">
                  <c:v>#N/A</c:v>
                </c:pt>
                <c:pt idx="4">
                  <c:v>#N/A</c:v>
                </c:pt>
                <c:pt idx="5">
                  <c:v>0.17</c:v>
                </c:pt>
                <c:pt idx="6">
                  <c:v>#N/A</c:v>
                </c:pt>
                <c:pt idx="7">
                  <c:v>0.08</c:v>
                </c:pt>
                <c:pt idx="8">
                  <c:v>#N/A</c:v>
                </c:pt>
                <c:pt idx="9">
                  <c:v>0.14000000000000001</c:v>
                </c:pt>
              </c:numCache>
            </c:numRef>
          </c:val>
          <c:extLst>
            <c:ext xmlns:c16="http://schemas.microsoft.com/office/drawing/2014/chart" uri="{C3380CC4-5D6E-409C-BE32-E72D297353CC}">
              <c16:uniqueId val="{00000004-4FD1-4350-815C-20C81AC9EE8A}"/>
            </c:ext>
          </c:extLst>
        </c:ser>
        <c:ser>
          <c:idx val="5"/>
          <c:order val="5"/>
          <c:tx>
            <c:strRef>
              <c:f>データシート!$A$32</c:f>
              <c:strCache>
                <c:ptCount val="1"/>
                <c:pt idx="0">
                  <c:v>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0.46</c:v>
                </c:pt>
              </c:numCache>
            </c:numRef>
          </c:val>
          <c:extLst>
            <c:ext xmlns:c16="http://schemas.microsoft.com/office/drawing/2014/chart" uri="{C3380CC4-5D6E-409C-BE32-E72D297353CC}">
              <c16:uniqueId val="{00000005-4FD1-4350-815C-20C81AC9EE8A}"/>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1.51</c:v>
                </c:pt>
                <c:pt idx="2">
                  <c:v>#N/A</c:v>
                </c:pt>
                <c:pt idx="3">
                  <c:v>2.39</c:v>
                </c:pt>
                <c:pt idx="4">
                  <c:v>#N/A</c:v>
                </c:pt>
                <c:pt idx="5">
                  <c:v>2.46</c:v>
                </c:pt>
                <c:pt idx="6">
                  <c:v>#N/A</c:v>
                </c:pt>
                <c:pt idx="7">
                  <c:v>0.95</c:v>
                </c:pt>
                <c:pt idx="8">
                  <c:v>#N/A</c:v>
                </c:pt>
                <c:pt idx="9">
                  <c:v>0.61</c:v>
                </c:pt>
              </c:numCache>
            </c:numRef>
          </c:val>
          <c:extLst>
            <c:ext xmlns:c16="http://schemas.microsoft.com/office/drawing/2014/chart" uri="{C3380CC4-5D6E-409C-BE32-E72D297353CC}">
              <c16:uniqueId val="{00000006-4FD1-4350-815C-20C81AC9EE8A}"/>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1.24</c:v>
                </c:pt>
                <c:pt idx="2">
                  <c:v>#N/A</c:v>
                </c:pt>
                <c:pt idx="3">
                  <c:v>1.18</c:v>
                </c:pt>
                <c:pt idx="4">
                  <c:v>#N/A</c:v>
                </c:pt>
                <c:pt idx="5">
                  <c:v>1.49</c:v>
                </c:pt>
                <c:pt idx="6">
                  <c:v>#N/A</c:v>
                </c:pt>
                <c:pt idx="7">
                  <c:v>1.74</c:v>
                </c:pt>
                <c:pt idx="8">
                  <c:v>#N/A</c:v>
                </c:pt>
                <c:pt idx="9">
                  <c:v>0.95</c:v>
                </c:pt>
              </c:numCache>
            </c:numRef>
          </c:val>
          <c:extLst>
            <c:ext xmlns:c16="http://schemas.microsoft.com/office/drawing/2014/chart" uri="{C3380CC4-5D6E-409C-BE32-E72D297353CC}">
              <c16:uniqueId val="{00000007-4FD1-4350-815C-20C81AC9EE8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6.28</c:v>
                </c:pt>
                <c:pt idx="2">
                  <c:v>#N/A</c:v>
                </c:pt>
                <c:pt idx="3">
                  <c:v>5.71</c:v>
                </c:pt>
                <c:pt idx="4">
                  <c:v>#N/A</c:v>
                </c:pt>
                <c:pt idx="5">
                  <c:v>5.77</c:v>
                </c:pt>
                <c:pt idx="6">
                  <c:v>#N/A</c:v>
                </c:pt>
                <c:pt idx="7">
                  <c:v>8.09</c:v>
                </c:pt>
                <c:pt idx="8">
                  <c:v>#N/A</c:v>
                </c:pt>
                <c:pt idx="9">
                  <c:v>7.08</c:v>
                </c:pt>
              </c:numCache>
            </c:numRef>
          </c:val>
          <c:extLst>
            <c:ext xmlns:c16="http://schemas.microsoft.com/office/drawing/2014/chart" uri="{C3380CC4-5D6E-409C-BE32-E72D297353CC}">
              <c16:uniqueId val="{00000008-4FD1-4350-815C-20C81AC9EE8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4.26</c:v>
                </c:pt>
                <c:pt idx="2">
                  <c:v>#N/A</c:v>
                </c:pt>
                <c:pt idx="3">
                  <c:v>5.21</c:v>
                </c:pt>
                <c:pt idx="4">
                  <c:v>#N/A</c:v>
                </c:pt>
                <c:pt idx="5">
                  <c:v>5.93</c:v>
                </c:pt>
                <c:pt idx="6">
                  <c:v>#N/A</c:v>
                </c:pt>
                <c:pt idx="7">
                  <c:v>6.83</c:v>
                </c:pt>
                <c:pt idx="8">
                  <c:v>#N/A</c:v>
                </c:pt>
                <c:pt idx="9">
                  <c:v>7.98</c:v>
                </c:pt>
              </c:numCache>
            </c:numRef>
          </c:val>
          <c:extLst>
            <c:ext xmlns:c16="http://schemas.microsoft.com/office/drawing/2014/chart" uri="{C3380CC4-5D6E-409C-BE32-E72D297353CC}">
              <c16:uniqueId val="{00000009-4FD1-4350-815C-20C81AC9EE8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1166</c:v>
                </c:pt>
                <c:pt idx="5">
                  <c:v>1198</c:v>
                </c:pt>
                <c:pt idx="8">
                  <c:v>1163</c:v>
                </c:pt>
                <c:pt idx="11">
                  <c:v>1134</c:v>
                </c:pt>
                <c:pt idx="14">
                  <c:v>1050</c:v>
                </c:pt>
              </c:numCache>
            </c:numRef>
          </c:val>
          <c:extLst>
            <c:ext xmlns:c16="http://schemas.microsoft.com/office/drawing/2014/chart" uri="{C3380CC4-5D6E-409C-BE32-E72D297353CC}">
              <c16:uniqueId val="{00000000-33FF-4D11-B41F-4A798FBD604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3FF-4D11-B41F-4A798FBD604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17</c:v>
                </c:pt>
                <c:pt idx="3">
                  <c:v>9</c:v>
                </c:pt>
                <c:pt idx="6">
                  <c:v>3</c:v>
                </c:pt>
                <c:pt idx="9">
                  <c:v>2</c:v>
                </c:pt>
                <c:pt idx="12">
                  <c:v>1</c:v>
                </c:pt>
              </c:numCache>
            </c:numRef>
          </c:val>
          <c:extLst>
            <c:ext xmlns:c16="http://schemas.microsoft.com/office/drawing/2014/chart" uri="{C3380CC4-5D6E-409C-BE32-E72D297353CC}">
              <c16:uniqueId val="{00000002-33FF-4D11-B41F-4A798FBD604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169</c:v>
                </c:pt>
                <c:pt idx="3">
                  <c:v>158</c:v>
                </c:pt>
                <c:pt idx="6">
                  <c:v>153</c:v>
                </c:pt>
                <c:pt idx="9">
                  <c:v>166</c:v>
                </c:pt>
                <c:pt idx="12">
                  <c:v>110</c:v>
                </c:pt>
              </c:numCache>
            </c:numRef>
          </c:val>
          <c:extLst>
            <c:ext xmlns:c16="http://schemas.microsoft.com/office/drawing/2014/chart" uri="{C3380CC4-5D6E-409C-BE32-E72D297353CC}">
              <c16:uniqueId val="{00000003-33FF-4D11-B41F-4A798FBD604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406</c:v>
                </c:pt>
                <c:pt idx="3">
                  <c:v>446</c:v>
                </c:pt>
                <c:pt idx="6">
                  <c:v>453</c:v>
                </c:pt>
                <c:pt idx="9">
                  <c:v>508</c:v>
                </c:pt>
                <c:pt idx="12">
                  <c:v>304</c:v>
                </c:pt>
              </c:numCache>
            </c:numRef>
          </c:val>
          <c:extLst>
            <c:ext xmlns:c16="http://schemas.microsoft.com/office/drawing/2014/chart" uri="{C3380CC4-5D6E-409C-BE32-E72D297353CC}">
              <c16:uniqueId val="{00000004-33FF-4D11-B41F-4A798FBD604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3FF-4D11-B41F-4A798FBD604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3FF-4D11-B41F-4A798FBD604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1013</c:v>
                </c:pt>
                <c:pt idx="3">
                  <c:v>971</c:v>
                </c:pt>
                <c:pt idx="6">
                  <c:v>938</c:v>
                </c:pt>
                <c:pt idx="9">
                  <c:v>926</c:v>
                </c:pt>
                <c:pt idx="12">
                  <c:v>904</c:v>
                </c:pt>
              </c:numCache>
            </c:numRef>
          </c:val>
          <c:extLst>
            <c:ext xmlns:c16="http://schemas.microsoft.com/office/drawing/2014/chart" uri="{C3380CC4-5D6E-409C-BE32-E72D297353CC}">
              <c16:uniqueId val="{00000007-33FF-4D11-B41F-4A798FBD604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439</c:v>
                </c:pt>
                <c:pt idx="2">
                  <c:v>#N/A</c:v>
                </c:pt>
                <c:pt idx="3">
                  <c:v>#N/A</c:v>
                </c:pt>
                <c:pt idx="4">
                  <c:v>386</c:v>
                </c:pt>
                <c:pt idx="5">
                  <c:v>#N/A</c:v>
                </c:pt>
                <c:pt idx="6">
                  <c:v>#N/A</c:v>
                </c:pt>
                <c:pt idx="7">
                  <c:v>384</c:v>
                </c:pt>
                <c:pt idx="8">
                  <c:v>#N/A</c:v>
                </c:pt>
                <c:pt idx="9">
                  <c:v>#N/A</c:v>
                </c:pt>
                <c:pt idx="10">
                  <c:v>468</c:v>
                </c:pt>
                <c:pt idx="11">
                  <c:v>#N/A</c:v>
                </c:pt>
                <c:pt idx="12">
                  <c:v>#N/A</c:v>
                </c:pt>
                <c:pt idx="13">
                  <c:v>269</c:v>
                </c:pt>
                <c:pt idx="14">
                  <c:v>#N/A</c:v>
                </c:pt>
              </c:numCache>
            </c:numRef>
          </c:val>
          <c:smooth val="0"/>
          <c:extLst>
            <c:ext xmlns:c16="http://schemas.microsoft.com/office/drawing/2014/chart" uri="{C3380CC4-5D6E-409C-BE32-E72D297353CC}">
              <c16:uniqueId val="{00000008-33FF-4D11-B41F-4A798FBD604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11502</c:v>
                </c:pt>
                <c:pt idx="5">
                  <c:v>10945</c:v>
                </c:pt>
                <c:pt idx="8">
                  <c:v>10491</c:v>
                </c:pt>
                <c:pt idx="11">
                  <c:v>10114</c:v>
                </c:pt>
                <c:pt idx="14">
                  <c:v>9800</c:v>
                </c:pt>
              </c:numCache>
            </c:numRef>
          </c:val>
          <c:extLst>
            <c:ext xmlns:c16="http://schemas.microsoft.com/office/drawing/2014/chart" uri="{C3380CC4-5D6E-409C-BE32-E72D297353CC}">
              <c16:uniqueId val="{00000000-3990-41E1-993A-4FD4CF0E4E1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378</c:v>
                </c:pt>
                <c:pt idx="5">
                  <c:v>327</c:v>
                </c:pt>
                <c:pt idx="8">
                  <c:v>287</c:v>
                </c:pt>
                <c:pt idx="11">
                  <c:v>242</c:v>
                </c:pt>
                <c:pt idx="14">
                  <c:v>196</c:v>
                </c:pt>
              </c:numCache>
            </c:numRef>
          </c:val>
          <c:extLst>
            <c:ext xmlns:c16="http://schemas.microsoft.com/office/drawing/2014/chart" uri="{C3380CC4-5D6E-409C-BE32-E72D297353CC}">
              <c16:uniqueId val="{00000001-3990-41E1-993A-4FD4CF0E4E1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7277</c:v>
                </c:pt>
                <c:pt idx="5">
                  <c:v>7352</c:v>
                </c:pt>
                <c:pt idx="8">
                  <c:v>7282</c:v>
                </c:pt>
                <c:pt idx="11">
                  <c:v>6468</c:v>
                </c:pt>
                <c:pt idx="14">
                  <c:v>6820</c:v>
                </c:pt>
              </c:numCache>
            </c:numRef>
          </c:val>
          <c:extLst>
            <c:ext xmlns:c16="http://schemas.microsoft.com/office/drawing/2014/chart" uri="{C3380CC4-5D6E-409C-BE32-E72D297353CC}">
              <c16:uniqueId val="{00000002-3990-41E1-993A-4FD4CF0E4E1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990-41E1-993A-4FD4CF0E4E1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990-41E1-993A-4FD4CF0E4E1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16</c:v>
                </c:pt>
                <c:pt idx="6">
                  <c:v>16</c:v>
                </c:pt>
                <c:pt idx="9">
                  <c:v>12</c:v>
                </c:pt>
                <c:pt idx="12">
                  <c:v>14</c:v>
                </c:pt>
              </c:numCache>
            </c:numRef>
          </c:val>
          <c:extLst>
            <c:ext xmlns:c16="http://schemas.microsoft.com/office/drawing/2014/chart" uri="{C3380CC4-5D6E-409C-BE32-E72D297353CC}">
              <c16:uniqueId val="{00000005-3990-41E1-993A-4FD4CF0E4E1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3089</c:v>
                </c:pt>
                <c:pt idx="3">
                  <c:v>3053</c:v>
                </c:pt>
                <c:pt idx="6">
                  <c:v>3124</c:v>
                </c:pt>
                <c:pt idx="9">
                  <c:v>2904</c:v>
                </c:pt>
                <c:pt idx="12">
                  <c:v>2883</c:v>
                </c:pt>
              </c:numCache>
            </c:numRef>
          </c:val>
          <c:extLst>
            <c:ext xmlns:c16="http://schemas.microsoft.com/office/drawing/2014/chart" uri="{C3380CC4-5D6E-409C-BE32-E72D297353CC}">
              <c16:uniqueId val="{00000006-3990-41E1-993A-4FD4CF0E4E1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716</c:v>
                </c:pt>
                <c:pt idx="3">
                  <c:v>545</c:v>
                </c:pt>
                <c:pt idx="6">
                  <c:v>379</c:v>
                </c:pt>
                <c:pt idx="9">
                  <c:v>209</c:v>
                </c:pt>
                <c:pt idx="12">
                  <c:v>101</c:v>
                </c:pt>
              </c:numCache>
            </c:numRef>
          </c:val>
          <c:extLst>
            <c:ext xmlns:c16="http://schemas.microsoft.com/office/drawing/2014/chart" uri="{C3380CC4-5D6E-409C-BE32-E72D297353CC}">
              <c16:uniqueId val="{00000007-3990-41E1-993A-4FD4CF0E4E1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5522</c:v>
                </c:pt>
                <c:pt idx="3">
                  <c:v>5043</c:v>
                </c:pt>
                <c:pt idx="6">
                  <c:v>4726</c:v>
                </c:pt>
                <c:pt idx="9">
                  <c:v>4628</c:v>
                </c:pt>
                <c:pt idx="12">
                  <c:v>3809</c:v>
                </c:pt>
              </c:numCache>
            </c:numRef>
          </c:val>
          <c:extLst>
            <c:ext xmlns:c16="http://schemas.microsoft.com/office/drawing/2014/chart" uri="{C3380CC4-5D6E-409C-BE32-E72D297353CC}">
              <c16:uniqueId val="{00000008-3990-41E1-993A-4FD4CF0E4E1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17</c:v>
                </c:pt>
                <c:pt idx="3">
                  <c:v>8</c:v>
                </c:pt>
                <c:pt idx="6">
                  <c:v>5</c:v>
                </c:pt>
                <c:pt idx="9">
                  <c:v>2</c:v>
                </c:pt>
                <c:pt idx="12">
                  <c:v>0</c:v>
                </c:pt>
              </c:numCache>
            </c:numRef>
          </c:val>
          <c:extLst>
            <c:ext xmlns:c16="http://schemas.microsoft.com/office/drawing/2014/chart" uri="{C3380CC4-5D6E-409C-BE32-E72D297353CC}">
              <c16:uniqueId val="{00000009-3990-41E1-993A-4FD4CF0E4E1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10025</c:v>
                </c:pt>
                <c:pt idx="3">
                  <c:v>9727</c:v>
                </c:pt>
                <c:pt idx="6">
                  <c:v>9519</c:v>
                </c:pt>
                <c:pt idx="9">
                  <c:v>9487</c:v>
                </c:pt>
                <c:pt idx="12">
                  <c:v>9694</c:v>
                </c:pt>
              </c:numCache>
            </c:numRef>
          </c:val>
          <c:extLst>
            <c:ext xmlns:c16="http://schemas.microsoft.com/office/drawing/2014/chart" uri="{C3380CC4-5D6E-409C-BE32-E72D297353CC}">
              <c16:uniqueId val="{0000000A-3990-41E1-993A-4FD4CF0E4E1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212</c:v>
                </c:pt>
                <c:pt idx="2">
                  <c:v>#N/A</c:v>
                </c:pt>
                <c:pt idx="3">
                  <c:v>#N/A</c:v>
                </c:pt>
                <c:pt idx="4">
                  <c:v>0</c:v>
                </c:pt>
                <c:pt idx="5">
                  <c:v>#N/A</c:v>
                </c:pt>
                <c:pt idx="6">
                  <c:v>#N/A</c:v>
                </c:pt>
                <c:pt idx="7">
                  <c:v>0</c:v>
                </c:pt>
                <c:pt idx="8">
                  <c:v>#N/A</c:v>
                </c:pt>
                <c:pt idx="9">
                  <c:v>#N/A</c:v>
                </c:pt>
                <c:pt idx="10">
                  <c:v>418</c:v>
                </c:pt>
                <c:pt idx="11">
                  <c:v>#N/A</c:v>
                </c:pt>
                <c:pt idx="12">
                  <c:v>#N/A</c:v>
                </c:pt>
                <c:pt idx="13">
                  <c:v>0</c:v>
                </c:pt>
                <c:pt idx="14">
                  <c:v>#N/A</c:v>
                </c:pt>
              </c:numCache>
            </c:numRef>
          </c:val>
          <c:smooth val="0"/>
          <c:extLst>
            <c:ext xmlns:c16="http://schemas.microsoft.com/office/drawing/2014/chart" uri="{C3380CC4-5D6E-409C-BE32-E72D297353CC}">
              <c16:uniqueId val="{0000000B-3990-41E1-993A-4FD4CF0E4E1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823</c:v>
                </c:pt>
                <c:pt idx="1">
                  <c:v>829</c:v>
                </c:pt>
                <c:pt idx="2">
                  <c:v>897</c:v>
                </c:pt>
              </c:numCache>
            </c:numRef>
          </c:val>
          <c:extLst>
            <c:ext xmlns:c16="http://schemas.microsoft.com/office/drawing/2014/chart" uri="{C3380CC4-5D6E-409C-BE32-E72D297353CC}">
              <c16:uniqueId val="{00000000-6874-45DB-873A-43DA7974061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1114</c:v>
                </c:pt>
                <c:pt idx="1">
                  <c:v>1026</c:v>
                </c:pt>
                <c:pt idx="2">
                  <c:v>985</c:v>
                </c:pt>
              </c:numCache>
            </c:numRef>
          </c:val>
          <c:extLst>
            <c:ext xmlns:c16="http://schemas.microsoft.com/office/drawing/2014/chart" uri="{C3380CC4-5D6E-409C-BE32-E72D297353CC}">
              <c16:uniqueId val="{00000001-6874-45DB-873A-43DA7974061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4807</c:v>
                </c:pt>
                <c:pt idx="1">
                  <c:v>4192</c:v>
                </c:pt>
                <c:pt idx="2">
                  <c:v>4402</c:v>
                </c:pt>
              </c:numCache>
            </c:numRef>
          </c:val>
          <c:extLst>
            <c:ext xmlns:c16="http://schemas.microsoft.com/office/drawing/2014/chart" uri="{C3380CC4-5D6E-409C-BE32-E72D297353CC}">
              <c16:uniqueId val="{00000002-6874-45DB-873A-43DA7974061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{3A133778-0F20-4D3D-965E-A5579D97E7BB}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F8B5-40B3-9965-EF3D85DB76B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{245DEA97-D7E3-4445-BBDB-7E8B81E9F4E7}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8B5-40B3-9965-EF3D85DB76B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{46EB8583-4D83-497F-B85C-C016D4B1E0E2}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8B5-40B3-9965-EF3D85DB76B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{51D50F93-CC67-404B-BA8D-10993BF5DA43}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8B5-40B3-9965-EF3D85DB76B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{EAEF8402-7D52-4E6F-8101-FDED93B9FAD1}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8B5-40B3-9965-EF3D85DB76B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{29A271ED-2406-446A-B50D-2DDA8D17EF99}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F8B5-40B3-9965-EF3D85DB76B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{92F1E156-B14E-4AAF-A879-E0605027E2AB}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F8B5-40B3-9965-EF3D85DB76B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{366A6675-E492-46CD-A39E-B4C2499B170F}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F8B5-40B3-9965-EF3D85DB76B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{D73DAF16-B30E-4A7F-8977-5BBF173ADBCA}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F8B5-40B3-9965-EF3D85DB76B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57.3</c:v>
                </c:pt>
                <c:pt idx="8">
                  <c:v>61.2</c:v>
                </c:pt>
                <c:pt idx="16">
                  <c:v>61.9</c:v>
                </c:pt>
                <c:pt idx="24">
                  <c:v>63.2</c:v>
                </c:pt>
                <c:pt idx="32">
                  <c:v>64.599999999999994</c:v>
                </c:pt>
              </c:numCache>
            </c:numRef>
          </c:xVal>
          <c:yVal>
            <c:numRef>
              <c:f>公会計指標分析・財政指標組合せ分析表!$BP$51:$DC$51</c:f>
              <c:numCache>
                <c:formatCode>#,##0.0;"▲ "#,##0.0</c:formatCode>
                <c:ptCount val="40"/>
                <c:pt idx="0">
                  <c:v>2.7</c:v>
                </c:pt>
                <c:pt idx="24">
                  <c:v>5.4</c:v>
                </c:pt>
              </c:numCache>
            </c:numRef>
          </c:yVal>
          <c:smooth val="0"/>
          <c:extLst>
            <c:ext xmlns:c16="http://schemas.microsoft.com/office/drawing/2014/chart" uri="{C3380CC4-5D6E-409C-BE32-E72D297353CC}">
              <c16:uniqueId val="{00000009-F8B5-40B3-9965-EF3D85DB76B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{BB32248D-CE17-4118-8296-FFCD4472F63E}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F8B5-40B3-9965-EF3D85DB76B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{422ADBC0-2A55-4815-8998-F1CDE1FA9DE8}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8B5-40B3-9965-EF3D85DB76B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{2CC89A3C-716F-49E5-890A-5F79A6FE172F}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8B5-40B3-9965-EF3D85DB76B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{1C7AE322-21A8-4F1D-8BC7-93D349839CE9}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8B5-40B3-9965-EF3D85DB76B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{AD130D97-A074-426F-AA8E-6651E0BD8586}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8B5-40B3-9965-EF3D85DB76B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{737C9208-BC97-46B8-A04E-2B9AE162DF87}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F8B5-40B3-9965-EF3D85DB76B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{07F28730-B58A-48E4-8398-06D3D263442D}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F8B5-40B3-9965-EF3D85DB76B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{87E95BA7-B22C-4C49-8F04-D71AF11F4D3E}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F8B5-40B3-9965-EF3D85DB76B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{BB140E36-8C9D-405F-ABD1-4729683C0171}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F8B5-40B3-9965-EF3D85DB76B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53.6</c:v>
                </c:pt>
                <c:pt idx="16">
                  <c:v>56.1</c:v>
                </c:pt>
                <c:pt idx="24">
                  <c:v>57.5</c:v>
                </c:pt>
                <c:pt idx="32">
                  <c:v>58.4</c:v>
                </c:pt>
              </c:numCache>
            </c:numRef>
          </c:xVal>
          <c:yVal>
            <c:numRef>
              <c:f>公会計指標分析・財政指標組合せ分析表!$BP$55:$DC$55</c:f>
              <c:numCache>
                <c:formatCode>#,##0.0;"▲ "#,##0.0</c:formatCode>
                <c:ptCount val="40"/>
                <c:pt idx="0">
                  <c:v>32.799999999999997</c:v>
                </c:pt>
                <c:pt idx="8">
                  <c:v>20.2</c:v>
                </c:pt>
                <c:pt idx="16">
                  <c:v>19</c:v>
                </c:pt>
                <c:pt idx="24">
                  <c:v>15.4</c:v>
                </c:pt>
                <c:pt idx="32">
                  <c:v>14.9</c:v>
                </c:pt>
              </c:numCache>
            </c:numRef>
          </c:yVal>
          <c:smooth val="0"/>
          <c:extLst>
            <c:ext xmlns:c16="http://schemas.microsoft.com/office/drawing/2014/chart" uri="{C3380CC4-5D6E-409C-BE32-E72D297353CC}">
              <c16:uniqueId val="{00000013-F8B5-40B3-9965-EF3D85DB76BA}"/>
            </c:ext>
          </c:extLst>
        </c:ser>
        <c:dLbls>
          <c:showLegendKey val="0"/>
          <c:showVal val="1"/>
          <c:showCatName val="0"/>
          <c:showSerName val="0"/>
          <c:showPercent val="0"/>
          <c:showBubbleSize val="0"/>
        </c:dLbls>
        <c:axId val="46179840"/>
        <c:axId val="46181760"/>
      </c:scatterChart>
      <c:valAx>
        <c:axId val="46179840"/>
        <c:scaling>
          <c:orientation val="minMax"/>
          <c:max val="64"/>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4.7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{D3AFA751-1E07-448B-AD53-913A7F1540FC}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C8CE-46DF-8FEC-49CC0E7CA0C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{277C7A9D-4F80-4A2C-8340-80C675387677}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8CE-46DF-8FEC-49CC0E7CA0C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{8F20A6DE-C4F7-4C55-90CF-D38342A2FAE3}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8CE-46DF-8FEC-49CC0E7CA0C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{9ACB9445-8FEF-4344-9686-F5AAA8567B38}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8CE-46DF-8FEC-49CC0E7CA0C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{DA2DC4A8-BE00-40DD-B492-7C6F340480F2}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8CE-46DF-8FEC-49CC0E7CA0C4}"/>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{EFEE3314-A789-4E80-BBE0-D0DB8D5A7751}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C8CE-46DF-8FEC-49CC0E7CA0C4}"/>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{5A678688-99E2-41AD-9DE2-321130E3A196}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C8CE-46DF-8FEC-49CC0E7CA0C4}"/>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{F7E57254-1571-443B-84B7-E2F04D5DBBC0}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C8CE-46DF-8FEC-49CC0E7CA0C4}"/>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{1F962B5C-AE44-4F7A-8A57-188DD85AD49E}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C8CE-46DF-8FEC-49CC0E7CA0C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7.3</c:v>
                </c:pt>
                <c:pt idx="8">
                  <c:v>6</c:v>
                </c:pt>
                <c:pt idx="16">
                  <c:v>5.2</c:v>
                </c:pt>
                <c:pt idx="24">
                  <c:v>5.4</c:v>
                </c:pt>
                <c:pt idx="32">
                  <c:v>4.8</c:v>
                </c:pt>
              </c:numCache>
            </c:numRef>
          </c:xVal>
          <c:yVal>
            <c:numRef>
              <c:f>公会計指標分析・財政指標組合せ分析表!$BP$73:$DC$73</c:f>
              <c:numCache>
                <c:formatCode>#,##0.0;"▲ "#,##0.0</c:formatCode>
                <c:ptCount val="40"/>
                <c:pt idx="0">
                  <c:v>2.7</c:v>
                </c:pt>
                <c:pt idx="24">
                  <c:v>5.4</c:v>
                </c:pt>
              </c:numCache>
            </c:numRef>
          </c:yVal>
          <c:smooth val="0"/>
          <c:extLst>
            <c:ext xmlns:c16="http://schemas.microsoft.com/office/drawing/2014/chart" uri="{C3380CC4-5D6E-409C-BE32-E72D297353CC}">
              <c16:uniqueId val="{00000009-C8CE-46DF-8FEC-49CC0E7CA0C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{89FAD611-BC27-40E3-B2DA-6F6443D2A7DB}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C8CE-46DF-8FEC-49CC0E7CA0C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{AF5FCD5D-C3DE-4F13-B28D-B39DA38FFC1B}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8CE-46DF-8FEC-49CC0E7CA0C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{6A7E1156-E044-4F17-AB73-F5E6E3680699}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8CE-46DF-8FEC-49CC0E7CA0C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{161FACF6-485B-4368-B2B6-30F9DE7C97B6}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8CE-46DF-8FEC-49CC0E7CA0C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{594B66FC-81EC-4AB2-8B82-876B9C585CD8}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8CE-46DF-8FEC-49CC0E7CA0C4}"/>
                </c:ext>
              </c:extLst>
            </c:dLbl>
            <c:dLbl>
              <c:idx val="8"/>
              <c:layout>
                <c:manualLayout>
                  <c:x val="0"/>
                  <c:y val="-6.6185722789191366E-3"/>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{0C43D4DE-7887-4E02-AFEC-5C2CACDD9C39}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C8CE-46DF-8FEC-49CC0E7CA0C4}"/>
                </c:ext>
              </c:extLst>
            </c:dLbl>
            <c:dLbl>
              <c:idx val="16"/>
              <c:layout>
                <c:manualLayout>
                  <c:x val="0"/>
                  <c:y val="6.6185722789191366E-3"/>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{91650D51-471E-4955-8BCE-71091253AAA5}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C8CE-46DF-8FEC-49CC0E7CA0C4}"/>
                </c:ext>
              </c:extLst>
            </c:dLbl>
            <c:dLbl>
              <c:idx val="24"/>
              <c:layout>
                <c:manualLayout>
                  <c:x val="0"/>
                  <c:y val="-1.3794885564628432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{B1650B6D-A8A9-4C4A-BF88-E2DC95700804}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C8CE-46DF-8FEC-49CC0E7CA0C4}"/>
                </c:ext>
              </c:extLst>
            </c:dLbl>
            <c:dLbl>
              <c:idx val="32"/>
              <c:layout>
                <c:manualLayout>
                  <c:x val="0"/>
                  <c:y val="1.3794885564628432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{A86B9C50-7EFF-4B44-AE79-9F98C859FF5A}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C8CE-46DF-8FEC-49CC0E7CA0C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8.6</c:v>
                </c:pt>
                <c:pt idx="16">
                  <c:v>8.5</c:v>
                </c:pt>
                <c:pt idx="24">
                  <c:v>8.5</c:v>
                </c:pt>
                <c:pt idx="32">
                  <c:v>8.5</c:v>
                </c:pt>
              </c:numCache>
            </c:numRef>
          </c:xVal>
          <c:yVal>
            <c:numRef>
              <c:f>公会計指標分析・財政指標組合せ分析表!$BP$77:$DC$77</c:f>
              <c:numCache>
                <c:formatCode>#,##0.0;"▲ "#,##0.0</c:formatCode>
                <c:ptCount val="40"/>
                <c:pt idx="0">
                  <c:v>32.799999999999997</c:v>
                </c:pt>
                <c:pt idx="8">
                  <c:v>20.2</c:v>
                </c:pt>
                <c:pt idx="16">
                  <c:v>19</c:v>
                </c:pt>
                <c:pt idx="24">
                  <c:v>15.4</c:v>
                </c:pt>
                <c:pt idx="32">
                  <c:v>14.9</c:v>
                </c:pt>
              </c:numCache>
            </c:numRef>
          </c:yVal>
          <c:smooth val="0"/>
          <c:extLst>
            <c:ext xmlns:c16="http://schemas.microsoft.com/office/drawing/2014/chart" uri="{C3380CC4-5D6E-409C-BE32-E72D297353CC}">
              <c16:uniqueId val="{00000013-C8CE-46DF-8FEC-49CC0E7CA0C4}"/>
            </c:ext>
          </c:extLst>
        </c:ser>
        <c:dLbls>
          <c:showLegendKey val="0"/>
          <c:showVal val="1"/>
          <c:showCatName val="0"/>
          <c:showSerName val="0"/>
          <c:showPercent val="0"/>
          <c:showBubbleSize val="0"/>
        </c:dLbls>
        <c:axId val="84219776"/>
        <c:axId val="84234240"/>
      </c:scatterChart>
      <c:valAx>
        <c:axId val="84219776"/>
        <c:scaling>
          <c:orientation val="minMax"/>
          <c:max val="9.9"/>
          <c:min val="5.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4.7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宮崎県西都市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元利償還金等については、平成</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19</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年度から平成</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21</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年度までの繰上償還や起債抑制により、普通会計の元利償還金が</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9</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円台前半まで減少し、さらには令和元年度から簡易水道事業、公共下水道事業及び農業集落排水事業が法適化されたことにより、公営企業に要する経費の財源とする地方債の償還に充てたと認められる繰入金が減少した結果、全体では</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13</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億円台前半となった。また、算入公債費等については、概ね横ばい傾向が続いている。この結果、実質公債費比率の分子は逓減傾向にあり、令和元年度は前年度から約</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億円減少し、</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69</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百万円となった。</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該当なし。</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宮崎県西都市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将来負担額は、平成</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年度から逓減傾向にあり、令和元年度は一般会計等に係る地方債の現在高は増加したものの、公営企業債等繰入見込額の減等に伴い、</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165</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百万円となった。また、充当可能財源等は、充当可能基金、充当可能特定歳入及び基準財政需要額算入見込額の全てが減少傾向にあり、平成</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年度から令和元年度まで引き続き減少している。この結果、将来負担比率の分子は、平成</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年度は充当可能基金等の減額に伴い</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18</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百万円となったが、令和元年度は公営企業債等繰入見込額の減少に伴い、再び▲</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14</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百万円となった。</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宮崎県西都市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積立金は、ふるさと納税寄附金の堅調な伸びに伴いふるさと振興基金に</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58</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千百万円積み立てるなど、全体で</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14</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基金に</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23</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17</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百万円を積み立てた一方、繰入金は、西都児湯環境整備事務組合負担金や下水道事業会計等への負担金及び補助金等の財源とするため環境整備事業基金から</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百万円繰入れるなど、全体で</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基金から</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81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百万円を取り崩した結果、基金全体としては総額で</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36</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百万円の増（＋</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3.9</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％）となり、基金残高は</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83</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基金残高は、新庁舎建設事業等の大型事業の償還が本格化することから、中長期的には減少していくと考えられる。このため、繰越金等を活用し、それぞれの基金の積み増しに努める。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公共施設整備等基金　</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公共施設の整備又は公共用地の取得に関する事業の財源に使用する基金。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環境整備事業基金　　</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環境整備に関する建設事業及び維持管理の財源に使用する基金。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ふるさと振興基金　　</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ふるさと納税寄附金の適正管理及び運用を目的とした基金。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退職手当基金　　　</a:t>
          </a: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職員の退職手当の財源に使用する基金。</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高齢者保健福祉基金 　</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高齢者の在宅及び保健福祉の増進を目的とする基金。</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公共施設整備等基金　</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新庁舎建設事業の財源として活用したことから、</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百万円の減額となった。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環境整備事業基金　　</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前年度において積立財源が不足し、残高が大幅に減となったことから、優先的に積み増しを行った結果、</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76</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百万円の増額となった。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退職手当基金　　　　</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定年退職者の年度毎の状況により基金残高を調整した結果、</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53</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百万円の減額となった。</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ふるさと振興基金　　</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ふるさと納税寄附金の増により、</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14</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百万円の増額となった。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高齢者保健福祉基金　</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増減なし。</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公共施設整備等基金　</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新庁舎建設事業の実施に伴い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億円程度の残高になる見込み。今後は他の大型事業に備えて積立予定。</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環境整備事業基金　　</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環境事業に関する需要は未だ多いため、財源不足が解消すれば積み増す方向で検討している。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退職手当基金　　　　</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退職者の状況に応じて必要残高を積立予定。</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ふるさと振興基金　　</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ふるさと納税寄付金の状況により、それぞれの年度毎に判断する。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高齢者保健福祉基金　</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基金の目的に資する事業の有無により年度毎に判断する。</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年度から微増傾向にあり、令和元年度は財政調整基金を使用するまでの歳出事案が発生しなかったことから、前年度比</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8.2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ポイント増の</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97</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災害等の備えのため、過去の実績等を勘案し、基本的に</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憶円程度の基金残高を維持するように努めている。また、年度毎の財政事情に応じて積み増しや減額を行うことにしている。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その他の特定目的基金（環境整備事業基金）への積立を優先したことにより、減債基金への積立財源の確保ができず、結果的に平成</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年度から</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百万円の減（▲</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ポイント）となった。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基金残高及び年度毎の公債費の状況等を考慮しながら基金残高を調整している。また、前年度からの純繰越金の</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を積み立てることにしている。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B0D3DA8-1D9B-4257-B717-C9D26315D5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85EB68F-D8BF-49AB-9214-8ED6F1F34C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1753061B-30E5-41F5-9A28-988750248050}"/>
            </a:ext>
          </a:extLst>
        </xdr:cNvPr>
        <xdr:cNvSpPr/>
      </xdr:nvSpPr>
      <xdr:spPr>
        <a:xfrm>
          <a:off x="1283970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8C7C357B-F803-4833-B9EB-7AAC68A1D59C}"/>
            </a:ext>
          </a:extLst>
        </xdr:cNvPr>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29FDEF3A-DF85-42D0-983A-CFA8A08384B8}"/>
            </a:ext>
          </a:extLst>
        </xdr:cNvPr>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596BD800-9821-4EC8-8D28-379965820ACA}"/>
            </a:ext>
          </a:extLst>
        </xdr:cNvPr>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8E9B4881-A906-4A79-9BFB-F6EFD6AB3055}"/>
            </a:ext>
          </a:extLst>
        </xdr:cNvPr>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B9B9D9EC-B9A0-4D30-939A-63C1650860B3}"/>
            </a:ext>
          </a:extLst>
        </xdr:cNvPr>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92CA0C38-811A-4AC6-ADFD-35C3ABEBE1E5}"/>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7AB7DCE6-3C63-44B9-B3DA-B4CF2233F88D}"/>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97395BDF-FE8D-4567-B6F8-E8DD794FB4D3}"/>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A0E52F82-9AD9-46A5-9AE2-C548894837A7}"/>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宮崎県西都市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A8B8CEE3-C088-4953-AEF6-C6AD83CA7F87}"/>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46A5B878-6B1F-4672-A5F1-3EFEC1A2557F}"/>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42E3E3FC-829D-4F0F-B248-A72E852AB1DD}"/>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F80CB874-5203-465F-8FF7-CDFBBAFD1073}"/>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3D6FA7E3-03A5-44E8-883D-209AF688A876}"/>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E6F78523-A83D-44D3-8070-B05871CA6FFD}"/>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30,035
29,894
438.79
21,496,530
20,622,642
637,534
8,799,931
9,693,766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9D8A7340-26F0-4602-A40F-B759DB0EF933}"/>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CD323350-64FE-49D6-8033-332153AEB105}"/>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8442A8A0-F293-4ED9-918C-A1C5B3B63D3E}"/>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8EC91FD8-B194-49D0-A128-0000E3CB43D2}"/>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98A4ACA2-5999-4C19-902C-7E43DD36D6F5}"/>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B754A74A-6EAF-4966-8B77-48873F51BD14}"/>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1DDA34F7-4E66-450B-8FB2-8B2B3AA9B52C}"/>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D22E0BD7-34EF-4B84-AAF5-EC01D2B8C912}"/>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61884C83-0DB4-4B0A-A061-8E25C572F8F4}"/>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BA25CAE2-D063-4748-B576-5DCBED3FEA87}"/>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39C68735-C589-4638-9D46-B57C535C2FB0}"/>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123BBB85-B41B-432A-B8BD-A1EF21365A8D}"/>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98DCC954-CDFA-4934-8D13-A20A710ED125}"/>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A81BEBF9-DFA7-409E-BCB8-0C66BBB7D44D}"/>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B669FA50-BAD3-4CDA-88DB-F055821A26B2}"/>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E56E02B7-5CC5-458B-ADB0-FA196478FC19}"/>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94FCA123-30FA-4D62-9073-CD8CC7DB5C73}"/>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EBEA495F-D887-4A78-95C8-7C2C426F6AE8}"/>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431E445E-B250-4530-ADAC-D818571B460D}"/>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9" name="テキスト ボックス 38">
          <a:extLst>
            <a:ext uri="{FF2B5EF4-FFF2-40B4-BE49-F238E27FC236}">
              <a16:creationId xmlns:a16="http://schemas.microsoft.com/office/drawing/2014/main" id="{0D51A538-CC40-4D6D-B0AE-D78576C36A3F}"/>
            </a:ext>
          </a:extLst>
        </xdr:cNvPr>
        <xdr:cNvSpPr txBox="1"/>
      </xdr:nvSpPr>
      <xdr:spPr>
        <a:xfrm>
          <a:off x="419100" y="31959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79A6BA6D-06C1-4717-9FE4-FE4555B51E36}"/>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2BAC4999-B140-4D8E-B742-B53EDC608787}"/>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E49DF14D-CD01-4642-8539-CD592908F716}"/>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2CD60A83-3769-414C-ABF8-5FBA78640E98}"/>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C6C0F08A-D628-4FFD-9478-8165CB2DFF8E}"/>
            </a:ext>
          </a:extLst>
        </xdr:cNvPr>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7876EFDE-0742-497C-B269-108D80E7F9D8}"/>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1301B065-6C5C-4ABA-BA4C-C17421E83B0B}"/>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7713D9E0-30AF-4307-95A8-2F18D3611103}"/>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E54F5525-3C0F-4962-B03C-4771112E79F9}"/>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9AF3806C-8FB8-4353-9AA6-BB4C0C7E6ABE}"/>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591ED78F-8AC8-4B13-AF38-64AC91BF3969}"/>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767F98F0-8B92-4875-9CC1-B4A2A3D8D3E8}"/>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2359567D-91AB-4954-9003-9447AC7F1639}"/>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71FABA67-CFE6-4ADA-B8AA-014FC757942A}"/>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A7B9F45F-9523-4085-A732-19279D187777}"/>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有形固定資産減価償却率は、前年度よりも増加し類似団体内平均を上回っており、各施設とも老朽化が進行していると言える。今後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も引き続き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、西都市公共施設等総合管理計画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月策定）</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に基づき、計画的な施設の更新や統廃合、長寿命化を推進する必要がある。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B9A1843A-CD92-48D4-A1D9-423955301162}"/>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808E86F4-2374-4350-959A-9C209CE081A3}"/>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7" name="テキスト ボックス 56">
          <a:extLst>
            <a:ext uri="{FF2B5EF4-FFF2-40B4-BE49-F238E27FC236}">
              <a16:creationId xmlns:a16="http://schemas.microsoft.com/office/drawing/2014/main" id="{35AD251C-3C63-453D-BD57-A15C2EDD76D0}"/>
            </a:ext>
          </a:extLst>
        </xdr:cNvPr>
        <xdr:cNvSpPr txBox="1"/>
      </xdr:nvSpPr>
      <xdr:spPr>
        <a:xfrm>
          <a:off x="721516" y="68638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8" name="直線コネクタ 57">
          <a:extLst>
            <a:ext uri="{FF2B5EF4-FFF2-40B4-BE49-F238E27FC236}">
              <a16:creationId xmlns:a16="http://schemas.microsoft.com/office/drawing/2014/main" id="{EAE078A5-A96A-4820-A2B1-213554950F88}"/>
            </a:ext>
          </a:extLst>
        </xdr:cNvPr>
        <xdr:cNvCxnSpPr/>
      </xdr:nvCxnSpPr>
      <xdr:spPr>
        <a:xfrm>
          <a:off x="1127125" y="65335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9" name="テキスト ボックス 58">
          <a:extLst>
            <a:ext uri="{FF2B5EF4-FFF2-40B4-BE49-F238E27FC236}">
              <a16:creationId xmlns:a16="http://schemas.microsoft.com/office/drawing/2014/main" id="{08A184BB-03FF-4DAD-B6F2-E12669AE412F}"/>
            </a:ext>
          </a:extLst>
        </xdr:cNvPr>
        <xdr:cNvSpPr txBox="1"/>
      </xdr:nvSpPr>
      <xdr:spPr>
        <a:xfrm>
          <a:off x="772811" y="6443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0" name="直線コネクタ 59">
          <a:extLst>
            <a:ext uri="{FF2B5EF4-FFF2-40B4-BE49-F238E27FC236}">
              <a16:creationId xmlns:a16="http://schemas.microsoft.com/office/drawing/2014/main" id="{3D2F4B7A-4FB6-47AE-8CFF-82CE504A5684}"/>
            </a:ext>
          </a:extLst>
        </xdr:cNvPr>
        <xdr:cNvCxnSpPr/>
      </xdr:nvCxnSpPr>
      <xdr:spPr>
        <a:xfrm>
          <a:off x="1127125" y="611314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1" name="テキスト ボックス 60">
          <a:extLst>
            <a:ext uri="{FF2B5EF4-FFF2-40B4-BE49-F238E27FC236}">
              <a16:creationId xmlns:a16="http://schemas.microsoft.com/office/drawing/2014/main" id="{5593DABA-113B-4640-8453-EDF4EE978038}"/>
            </a:ext>
          </a:extLst>
        </xdr:cNvPr>
        <xdr:cNvSpPr txBox="1"/>
      </xdr:nvSpPr>
      <xdr:spPr>
        <a:xfrm>
          <a:off x="772811" y="60193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2" name="直線コネクタ 61">
          <a:extLst>
            <a:ext uri="{FF2B5EF4-FFF2-40B4-BE49-F238E27FC236}">
              <a16:creationId xmlns:a16="http://schemas.microsoft.com/office/drawing/2014/main" id="{06070E04-1F89-4446-BB5D-B4DF8FD5C005}"/>
            </a:ext>
          </a:extLst>
        </xdr:cNvPr>
        <xdr:cNvCxnSpPr/>
      </xdr:nvCxnSpPr>
      <xdr:spPr>
        <a:xfrm>
          <a:off x="1127125" y="56889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3" name="テキスト ボックス 62">
          <a:extLst>
            <a:ext uri="{FF2B5EF4-FFF2-40B4-BE49-F238E27FC236}">
              <a16:creationId xmlns:a16="http://schemas.microsoft.com/office/drawing/2014/main" id="{F6B3662A-09B4-4910-BA53-8372D94935C8}"/>
            </a:ext>
          </a:extLst>
        </xdr:cNvPr>
        <xdr:cNvSpPr txBox="1"/>
      </xdr:nvSpPr>
      <xdr:spPr>
        <a:xfrm>
          <a:off x="772811" y="55989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4" name="直線コネクタ 63">
          <a:extLst>
            <a:ext uri="{FF2B5EF4-FFF2-40B4-BE49-F238E27FC236}">
              <a16:creationId xmlns:a16="http://schemas.microsoft.com/office/drawing/2014/main" id="{924922C9-69C1-427F-994D-C6291EBC2070}"/>
            </a:ext>
          </a:extLst>
        </xdr:cNvPr>
        <xdr:cNvCxnSpPr/>
      </xdr:nvCxnSpPr>
      <xdr:spPr>
        <a:xfrm>
          <a:off x="1127125" y="52685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5" name="テキスト ボックス 64">
          <a:extLst>
            <a:ext uri="{FF2B5EF4-FFF2-40B4-BE49-F238E27FC236}">
              <a16:creationId xmlns:a16="http://schemas.microsoft.com/office/drawing/2014/main" id="{EEBE673A-F732-4CDE-994C-4C33779D1E5E}"/>
            </a:ext>
          </a:extLst>
        </xdr:cNvPr>
        <xdr:cNvSpPr txBox="1"/>
      </xdr:nvSpPr>
      <xdr:spPr>
        <a:xfrm>
          <a:off x="772811" y="51747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572CD718-E478-4B15-A3B6-0F516C258F81}"/>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7" name="テキスト ボックス 66">
          <a:extLst>
            <a:ext uri="{FF2B5EF4-FFF2-40B4-BE49-F238E27FC236}">
              <a16:creationId xmlns:a16="http://schemas.microsoft.com/office/drawing/2014/main" id="{F74BB627-3D4D-4369-A130-9400CE4A9212}"/>
            </a:ext>
          </a:extLst>
        </xdr:cNvPr>
        <xdr:cNvSpPr txBox="1"/>
      </xdr:nvSpPr>
      <xdr:spPr>
        <a:xfrm>
          <a:off x="801248" y="47544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6E882C60-5F5D-4687-B8CF-AD57B52C7A17}"/>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99822</xdr:rowOff>
    </xdr:from>
    <xdr:to>
      <xdr:col>23</xdr:col>
      <xdr:colOff>85090</xdr:colOff>
      <xdr:row>35</xdr:row>
      <xdr:rowOff>11557</xdr:rowOff>
    </xdr:to>
    <xdr:cxnSp macro="">
      <xdr:nvCxnSpPr>
        <xdr:cNvPr id="69" name="直線コネクタ 68">
          <a:extLst>
            <a:ext uri="{FF2B5EF4-FFF2-40B4-BE49-F238E27FC236}">
              <a16:creationId xmlns:a16="http://schemas.microsoft.com/office/drawing/2014/main" id="{D69C66DE-FCE2-4FCE-94F7-8332A8A564F7}"/>
            </a:ext>
          </a:extLst>
        </xdr:cNvPr>
        <xdr:cNvCxnSpPr/>
      </xdr:nvCxnSpPr>
      <xdr:spPr>
        <a:xfrm flipV="1">
          <a:off x="4206240" y="5548122"/>
          <a:ext cx="1270" cy="1085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15384</xdr:rowOff>
    </xdr:from>
    <xdr:ext cx="405111" cy="259045"/>
    <xdr:sp macro="" textlink="">
      <xdr:nvSpPr>
        <xdr:cNvPr id="70" name="有形固定資産減価償却率最小値テキスト">
          <a:extLst>
            <a:ext uri="{FF2B5EF4-FFF2-40B4-BE49-F238E27FC236}">
              <a16:creationId xmlns:a16="http://schemas.microsoft.com/office/drawing/2014/main" id="{4F0C36EB-293C-4DB8-AF9F-5876CBCF98A2}"/>
            </a:ext>
          </a:extLst>
        </xdr:cNvPr>
        <xdr:cNvSpPr txBox="1"/>
      </xdr:nvSpPr>
      <xdr:spPr>
        <a:xfrm>
          <a:off x="4258945" y="6637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11557</xdr:rowOff>
    </xdr:from>
    <xdr:to>
      <xdr:col>23</xdr:col>
      <xdr:colOff>174625</xdr:colOff>
      <xdr:row>35</xdr:row>
      <xdr:rowOff>11557</xdr:rowOff>
    </xdr:to>
    <xdr:cxnSp macro="">
      <xdr:nvCxnSpPr>
        <xdr:cNvPr id="71" name="直線コネクタ 70">
          <a:extLst>
            <a:ext uri="{FF2B5EF4-FFF2-40B4-BE49-F238E27FC236}">
              <a16:creationId xmlns:a16="http://schemas.microsoft.com/office/drawing/2014/main" id="{4A85894B-FEDB-40E5-A30A-9A8D6607977C}"/>
            </a:ext>
          </a:extLst>
        </xdr:cNvPr>
        <xdr:cNvCxnSpPr/>
      </xdr:nvCxnSpPr>
      <xdr:spPr>
        <a:xfrm>
          <a:off x="4119245" y="663333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46499</xdr:rowOff>
    </xdr:from>
    <xdr:ext cx="405111" cy="259045"/>
    <xdr:sp macro="" textlink="">
      <xdr:nvSpPr>
        <xdr:cNvPr id="72" name="有形固定資産減価償却率最大値テキスト">
          <a:extLst>
            <a:ext uri="{FF2B5EF4-FFF2-40B4-BE49-F238E27FC236}">
              <a16:creationId xmlns:a16="http://schemas.microsoft.com/office/drawing/2014/main" id="{73CFC1CC-32F1-4886-A748-98E423F97604}"/>
            </a:ext>
          </a:extLst>
        </xdr:cNvPr>
        <xdr:cNvSpPr txBox="1"/>
      </xdr:nvSpPr>
      <xdr:spPr>
        <a:xfrm>
          <a:off x="4258945" y="5327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99822</xdr:rowOff>
    </xdr:from>
    <xdr:to>
      <xdr:col>23</xdr:col>
      <xdr:colOff>174625</xdr:colOff>
      <xdr:row>28</xdr:row>
      <xdr:rowOff>99822</xdr:rowOff>
    </xdr:to>
    <xdr:cxnSp macro="">
      <xdr:nvCxnSpPr>
        <xdr:cNvPr id="73" name="直線コネクタ 72">
          <a:extLst>
            <a:ext uri="{FF2B5EF4-FFF2-40B4-BE49-F238E27FC236}">
              <a16:creationId xmlns:a16="http://schemas.microsoft.com/office/drawing/2014/main" id="{950610E5-0444-453D-808F-55F3AC47889E}"/>
            </a:ext>
          </a:extLst>
        </xdr:cNvPr>
        <xdr:cNvCxnSpPr/>
      </xdr:nvCxnSpPr>
      <xdr:spPr>
        <a:xfrm>
          <a:off x="4119245" y="554812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99458</xdr:rowOff>
    </xdr:from>
    <xdr:ext cx="405111" cy="259045"/>
    <xdr:sp macro="" textlink="">
      <xdr:nvSpPr>
        <xdr:cNvPr id="74" name="有形固定資産減価償却率平均値テキスト">
          <a:extLst>
            <a:ext uri="{FF2B5EF4-FFF2-40B4-BE49-F238E27FC236}">
              <a16:creationId xmlns:a16="http://schemas.microsoft.com/office/drawing/2014/main" id="{B690524C-13FC-446E-A51B-687340A75A6E}"/>
            </a:ext>
          </a:extLst>
        </xdr:cNvPr>
        <xdr:cNvSpPr txBox="1"/>
      </xdr:nvSpPr>
      <xdr:spPr>
        <a:xfrm>
          <a:off x="4258945" y="5883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76581</xdr:rowOff>
    </xdr:from>
    <xdr:to>
      <xdr:col>23</xdr:col>
      <xdr:colOff>136525</xdr:colOff>
      <xdr:row>32</xdr:row>
      <xdr:rowOff>6731</xdr:rowOff>
    </xdr:to>
    <xdr:sp macro="" textlink="">
      <xdr:nvSpPr>
        <xdr:cNvPr id="75" name="フローチャート: 判断 74">
          <a:extLst>
            <a:ext uri="{FF2B5EF4-FFF2-40B4-BE49-F238E27FC236}">
              <a16:creationId xmlns:a16="http://schemas.microsoft.com/office/drawing/2014/main" id="{38F125FE-F5CF-49C6-96CE-056056114F1C}"/>
            </a:ext>
          </a:extLst>
        </xdr:cNvPr>
        <xdr:cNvSpPr/>
      </xdr:nvSpPr>
      <xdr:spPr>
        <a:xfrm>
          <a:off x="4157345" y="60278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57150</xdr:rowOff>
    </xdr:from>
    <xdr:to>
      <xdr:col>19</xdr:col>
      <xdr:colOff>187325</xdr:colOff>
      <xdr:row>31</xdr:row>
      <xdr:rowOff>158750</xdr:rowOff>
    </xdr:to>
    <xdr:sp macro="" textlink="">
      <xdr:nvSpPr>
        <xdr:cNvPr id="76" name="フローチャート: 判断 75">
          <a:extLst>
            <a:ext uri="{FF2B5EF4-FFF2-40B4-BE49-F238E27FC236}">
              <a16:creationId xmlns:a16="http://schemas.microsoft.com/office/drawing/2014/main" id="{8F753766-BD94-45BA-AF1B-0DE86BE96D4D}"/>
            </a:ext>
          </a:extLst>
        </xdr:cNvPr>
        <xdr:cNvSpPr/>
      </xdr:nvSpPr>
      <xdr:spPr>
        <a:xfrm>
          <a:off x="3537585" y="60083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26924</xdr:rowOff>
    </xdr:from>
    <xdr:to>
      <xdr:col>15</xdr:col>
      <xdr:colOff>187325</xdr:colOff>
      <xdr:row>31</xdr:row>
      <xdr:rowOff>128524</xdr:rowOff>
    </xdr:to>
    <xdr:sp macro="" textlink="">
      <xdr:nvSpPr>
        <xdr:cNvPr id="77" name="フローチャート: 判断 76">
          <a:extLst>
            <a:ext uri="{FF2B5EF4-FFF2-40B4-BE49-F238E27FC236}">
              <a16:creationId xmlns:a16="http://schemas.microsoft.com/office/drawing/2014/main" id="{9F3AE0A6-0DAB-44B7-8433-64A91A993D94}"/>
            </a:ext>
          </a:extLst>
        </xdr:cNvPr>
        <xdr:cNvSpPr/>
      </xdr:nvSpPr>
      <xdr:spPr>
        <a:xfrm>
          <a:off x="2867025" y="597814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144399</xdr:rowOff>
    </xdr:from>
    <xdr:to>
      <xdr:col>11</xdr:col>
      <xdr:colOff>187325</xdr:colOff>
      <xdr:row>31</xdr:row>
      <xdr:rowOff>74549</xdr:rowOff>
    </xdr:to>
    <xdr:sp macro="" textlink="">
      <xdr:nvSpPr>
        <xdr:cNvPr id="78" name="フローチャート: 判断 77">
          <a:extLst>
            <a:ext uri="{FF2B5EF4-FFF2-40B4-BE49-F238E27FC236}">
              <a16:creationId xmlns:a16="http://schemas.microsoft.com/office/drawing/2014/main" id="{4C24DAFE-64FE-4346-89B6-4B348E2F2D9F}"/>
            </a:ext>
          </a:extLst>
        </xdr:cNvPr>
        <xdr:cNvSpPr/>
      </xdr:nvSpPr>
      <xdr:spPr>
        <a:xfrm>
          <a:off x="2196465" y="59279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80899</xdr:rowOff>
    </xdr:from>
    <xdr:to>
      <xdr:col>7</xdr:col>
      <xdr:colOff>187325</xdr:colOff>
      <xdr:row>32</xdr:row>
      <xdr:rowOff>11049</xdr:rowOff>
    </xdr:to>
    <xdr:sp macro="" textlink="">
      <xdr:nvSpPr>
        <xdr:cNvPr id="79" name="フローチャート: 判断 78">
          <a:extLst>
            <a:ext uri="{FF2B5EF4-FFF2-40B4-BE49-F238E27FC236}">
              <a16:creationId xmlns:a16="http://schemas.microsoft.com/office/drawing/2014/main" id="{3E52C1DC-99DE-466B-9F36-5B73F2D2EB37}"/>
            </a:ext>
          </a:extLst>
        </xdr:cNvPr>
        <xdr:cNvSpPr/>
      </xdr:nvSpPr>
      <xdr:spPr>
        <a:xfrm>
          <a:off x="1525905" y="60321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C44C19B8-D0DA-4727-8284-2660EEDA3E1B}"/>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AF5B5D58-989C-4509-A7B5-518AE14EEF5A}"/>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AD21277C-A738-4BEC-B755-DA3EBB2ED150}"/>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2ED8060D-8A90-4D90-BE27-D2A21C468787}"/>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7C4C1E28-4C8F-4AC8-ACD3-92292E8271AE}"/>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38989</xdr:rowOff>
    </xdr:from>
    <xdr:to>
      <xdr:col>23</xdr:col>
      <xdr:colOff>136525</xdr:colOff>
      <xdr:row>32</xdr:row>
      <xdr:rowOff>140589</xdr:rowOff>
    </xdr:to>
    <xdr:sp macro="" textlink="">
      <xdr:nvSpPr>
        <xdr:cNvPr id="85" name="楕円 84">
          <a:extLst>
            <a:ext uri="{FF2B5EF4-FFF2-40B4-BE49-F238E27FC236}">
              <a16:creationId xmlns:a16="http://schemas.microsoft.com/office/drawing/2014/main" id="{3EA736E5-8ACF-4D6B-B793-DE4350C75184}"/>
            </a:ext>
          </a:extLst>
        </xdr:cNvPr>
        <xdr:cNvSpPr/>
      </xdr:nvSpPr>
      <xdr:spPr>
        <a:xfrm>
          <a:off x="4157345" y="615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17416</xdr:rowOff>
    </xdr:from>
    <xdr:ext cx="405111" cy="259045"/>
    <xdr:sp macro="" textlink="">
      <xdr:nvSpPr>
        <xdr:cNvPr id="86" name="有形固定資産減価償却率該当値テキスト">
          <a:extLst>
            <a:ext uri="{FF2B5EF4-FFF2-40B4-BE49-F238E27FC236}">
              <a16:creationId xmlns:a16="http://schemas.microsoft.com/office/drawing/2014/main" id="{CF3BD3AF-38D4-4B29-9642-A50A6452F73C}"/>
            </a:ext>
          </a:extLst>
        </xdr:cNvPr>
        <xdr:cNvSpPr txBox="1"/>
      </xdr:nvSpPr>
      <xdr:spPr>
        <a:xfrm>
          <a:off x="4258945" y="613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8763</xdr:rowOff>
    </xdr:from>
    <xdr:to>
      <xdr:col>19</xdr:col>
      <xdr:colOff>187325</xdr:colOff>
      <xdr:row>32</xdr:row>
      <xdr:rowOff>110363</xdr:rowOff>
    </xdr:to>
    <xdr:sp macro="" textlink="">
      <xdr:nvSpPr>
        <xdr:cNvPr id="87" name="楕円 86">
          <a:extLst>
            <a:ext uri="{FF2B5EF4-FFF2-40B4-BE49-F238E27FC236}">
              <a16:creationId xmlns:a16="http://schemas.microsoft.com/office/drawing/2014/main" id="{91D911E7-1A53-4C73-82CB-7C42F63BFB1F}"/>
            </a:ext>
          </a:extLst>
        </xdr:cNvPr>
        <xdr:cNvSpPr/>
      </xdr:nvSpPr>
      <xdr:spPr>
        <a:xfrm>
          <a:off x="3537585" y="612762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59563</xdr:rowOff>
    </xdr:from>
    <xdr:to>
      <xdr:col>23</xdr:col>
      <xdr:colOff>85725</xdr:colOff>
      <xdr:row>32</xdr:row>
      <xdr:rowOff>89789</xdr:rowOff>
    </xdr:to>
    <xdr:cxnSp macro="">
      <xdr:nvCxnSpPr>
        <xdr:cNvPr id="88" name="直線コネクタ 87">
          <a:extLst>
            <a:ext uri="{FF2B5EF4-FFF2-40B4-BE49-F238E27FC236}">
              <a16:creationId xmlns:a16="http://schemas.microsoft.com/office/drawing/2014/main" id="{5D1DB824-CC2B-4038-A21A-E62EC175FE18}"/>
            </a:ext>
          </a:extLst>
        </xdr:cNvPr>
        <xdr:cNvCxnSpPr/>
      </xdr:nvCxnSpPr>
      <xdr:spPr>
        <a:xfrm>
          <a:off x="3588385" y="6178423"/>
          <a:ext cx="61976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152146</xdr:rowOff>
    </xdr:from>
    <xdr:to>
      <xdr:col>15</xdr:col>
      <xdr:colOff>187325</xdr:colOff>
      <xdr:row>32</xdr:row>
      <xdr:rowOff>82296</xdr:rowOff>
    </xdr:to>
    <xdr:sp macro="" textlink="">
      <xdr:nvSpPr>
        <xdr:cNvPr id="89" name="楕円 88">
          <a:extLst>
            <a:ext uri="{FF2B5EF4-FFF2-40B4-BE49-F238E27FC236}">
              <a16:creationId xmlns:a16="http://schemas.microsoft.com/office/drawing/2014/main" id="{A5EBE713-0649-4C4A-8FF5-7AAD2C057E0C}"/>
            </a:ext>
          </a:extLst>
        </xdr:cNvPr>
        <xdr:cNvSpPr/>
      </xdr:nvSpPr>
      <xdr:spPr>
        <a:xfrm>
          <a:off x="2867025" y="61033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31496</xdr:rowOff>
    </xdr:from>
    <xdr:to>
      <xdr:col>19</xdr:col>
      <xdr:colOff>136525</xdr:colOff>
      <xdr:row>32</xdr:row>
      <xdr:rowOff>59563</xdr:rowOff>
    </xdr:to>
    <xdr:cxnSp macro="">
      <xdr:nvCxnSpPr>
        <xdr:cNvPr id="90" name="直線コネクタ 89">
          <a:extLst>
            <a:ext uri="{FF2B5EF4-FFF2-40B4-BE49-F238E27FC236}">
              <a16:creationId xmlns:a16="http://schemas.microsoft.com/office/drawing/2014/main" id="{B86F9023-F7B5-47EB-B647-FB99E4E67D68}"/>
            </a:ext>
          </a:extLst>
        </xdr:cNvPr>
        <xdr:cNvCxnSpPr/>
      </xdr:nvCxnSpPr>
      <xdr:spPr>
        <a:xfrm>
          <a:off x="2917825" y="6150356"/>
          <a:ext cx="67056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137033</xdr:rowOff>
    </xdr:from>
    <xdr:to>
      <xdr:col>11</xdr:col>
      <xdr:colOff>187325</xdr:colOff>
      <xdr:row>32</xdr:row>
      <xdr:rowOff>67183</xdr:rowOff>
    </xdr:to>
    <xdr:sp macro="" textlink="">
      <xdr:nvSpPr>
        <xdr:cNvPr id="91" name="楕円 90">
          <a:extLst>
            <a:ext uri="{FF2B5EF4-FFF2-40B4-BE49-F238E27FC236}">
              <a16:creationId xmlns:a16="http://schemas.microsoft.com/office/drawing/2014/main" id="{587E3DE7-F7A5-48E4-9A6A-FF00DB2093F6}"/>
            </a:ext>
          </a:extLst>
        </xdr:cNvPr>
        <xdr:cNvSpPr/>
      </xdr:nvSpPr>
      <xdr:spPr>
        <a:xfrm>
          <a:off x="2196465" y="60882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16383</xdr:rowOff>
    </xdr:from>
    <xdr:to>
      <xdr:col>15</xdr:col>
      <xdr:colOff>136525</xdr:colOff>
      <xdr:row>32</xdr:row>
      <xdr:rowOff>31496</xdr:rowOff>
    </xdr:to>
    <xdr:cxnSp macro="">
      <xdr:nvCxnSpPr>
        <xdr:cNvPr id="92" name="直線コネクタ 91">
          <a:extLst>
            <a:ext uri="{FF2B5EF4-FFF2-40B4-BE49-F238E27FC236}">
              <a16:creationId xmlns:a16="http://schemas.microsoft.com/office/drawing/2014/main" id="{1D38D5EC-5EB2-4314-85AB-A28A1AE326CC}"/>
            </a:ext>
          </a:extLst>
        </xdr:cNvPr>
        <xdr:cNvCxnSpPr/>
      </xdr:nvCxnSpPr>
      <xdr:spPr>
        <a:xfrm>
          <a:off x="2247265" y="6135243"/>
          <a:ext cx="67056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52832</xdr:rowOff>
    </xdr:from>
    <xdr:to>
      <xdr:col>7</xdr:col>
      <xdr:colOff>187325</xdr:colOff>
      <xdr:row>31</xdr:row>
      <xdr:rowOff>154432</xdr:rowOff>
    </xdr:to>
    <xdr:sp macro="" textlink="">
      <xdr:nvSpPr>
        <xdr:cNvPr id="93" name="楕円 92">
          <a:extLst>
            <a:ext uri="{FF2B5EF4-FFF2-40B4-BE49-F238E27FC236}">
              <a16:creationId xmlns:a16="http://schemas.microsoft.com/office/drawing/2014/main" id="{1504AF82-0309-4890-AACF-E6CB6BD6857D}"/>
            </a:ext>
          </a:extLst>
        </xdr:cNvPr>
        <xdr:cNvSpPr/>
      </xdr:nvSpPr>
      <xdr:spPr>
        <a:xfrm>
          <a:off x="1525905" y="600405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103632</xdr:rowOff>
    </xdr:from>
    <xdr:to>
      <xdr:col>11</xdr:col>
      <xdr:colOff>136525</xdr:colOff>
      <xdr:row>32</xdr:row>
      <xdr:rowOff>16383</xdr:rowOff>
    </xdr:to>
    <xdr:cxnSp macro="">
      <xdr:nvCxnSpPr>
        <xdr:cNvPr id="94" name="直線コネクタ 93">
          <a:extLst>
            <a:ext uri="{FF2B5EF4-FFF2-40B4-BE49-F238E27FC236}">
              <a16:creationId xmlns:a16="http://schemas.microsoft.com/office/drawing/2014/main" id="{4756D872-5AC2-4335-86D0-804C1DBAA86B}"/>
            </a:ext>
          </a:extLst>
        </xdr:cNvPr>
        <xdr:cNvCxnSpPr/>
      </xdr:nvCxnSpPr>
      <xdr:spPr>
        <a:xfrm>
          <a:off x="1576705" y="6054852"/>
          <a:ext cx="670560" cy="8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3827</xdr:rowOff>
    </xdr:from>
    <xdr:ext cx="405111" cy="259045"/>
    <xdr:sp macro="" textlink="">
      <xdr:nvSpPr>
        <xdr:cNvPr id="95" name="n_1aveValue有形固定資産減価償却率">
          <a:extLst>
            <a:ext uri="{FF2B5EF4-FFF2-40B4-BE49-F238E27FC236}">
              <a16:creationId xmlns:a16="http://schemas.microsoft.com/office/drawing/2014/main" id="{C4540C91-A3D5-45C2-B4B5-74A3917C9A4A}"/>
            </a:ext>
          </a:extLst>
        </xdr:cNvPr>
        <xdr:cNvSpPr txBox="1"/>
      </xdr:nvSpPr>
      <xdr:spPr>
        <a:xfrm>
          <a:off x="3395989" y="5787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145051</xdr:rowOff>
    </xdr:from>
    <xdr:ext cx="405111" cy="259045"/>
    <xdr:sp macro="" textlink="">
      <xdr:nvSpPr>
        <xdr:cNvPr id="96" name="n_2aveValue有形固定資産減価償却率">
          <a:extLst>
            <a:ext uri="{FF2B5EF4-FFF2-40B4-BE49-F238E27FC236}">
              <a16:creationId xmlns:a16="http://schemas.microsoft.com/office/drawing/2014/main" id="{BD8221C3-DEC6-46FF-9513-AD675CACBEE7}"/>
            </a:ext>
          </a:extLst>
        </xdr:cNvPr>
        <xdr:cNvSpPr txBox="1"/>
      </xdr:nvSpPr>
      <xdr:spPr>
        <a:xfrm>
          <a:off x="2738129" y="576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91076</xdr:rowOff>
    </xdr:from>
    <xdr:ext cx="405111" cy="259045"/>
    <xdr:sp macro="" textlink="">
      <xdr:nvSpPr>
        <xdr:cNvPr id="97" name="n_3aveValue有形固定資産減価償却率">
          <a:extLst>
            <a:ext uri="{FF2B5EF4-FFF2-40B4-BE49-F238E27FC236}">
              <a16:creationId xmlns:a16="http://schemas.microsoft.com/office/drawing/2014/main" id="{4F0F7792-F151-4F28-833E-5DCD8966F87F}"/>
            </a:ext>
          </a:extLst>
        </xdr:cNvPr>
        <xdr:cNvSpPr txBox="1"/>
      </xdr:nvSpPr>
      <xdr:spPr>
        <a:xfrm>
          <a:off x="2067569" y="570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2176</xdr:rowOff>
    </xdr:from>
    <xdr:ext cx="405111" cy="259045"/>
    <xdr:sp macro="" textlink="">
      <xdr:nvSpPr>
        <xdr:cNvPr id="98" name="n_4aveValue有形固定資産減価償却率">
          <a:extLst>
            <a:ext uri="{FF2B5EF4-FFF2-40B4-BE49-F238E27FC236}">
              <a16:creationId xmlns:a16="http://schemas.microsoft.com/office/drawing/2014/main" id="{BC4F7CF0-9ED1-41EF-8D22-FD7507831B4E}"/>
            </a:ext>
          </a:extLst>
        </xdr:cNvPr>
        <xdr:cNvSpPr txBox="1"/>
      </xdr:nvSpPr>
      <xdr:spPr>
        <a:xfrm>
          <a:off x="1397009" y="6121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101490</xdr:rowOff>
    </xdr:from>
    <xdr:ext cx="405111" cy="259045"/>
    <xdr:sp macro="" textlink="">
      <xdr:nvSpPr>
        <xdr:cNvPr id="99" name="n_1mainValue有形固定資産減価償却率">
          <a:extLst>
            <a:ext uri="{FF2B5EF4-FFF2-40B4-BE49-F238E27FC236}">
              <a16:creationId xmlns:a16="http://schemas.microsoft.com/office/drawing/2014/main" id="{CD664339-C8A1-47AA-87FF-BE8BF22AE4AF}"/>
            </a:ext>
          </a:extLst>
        </xdr:cNvPr>
        <xdr:cNvSpPr txBox="1"/>
      </xdr:nvSpPr>
      <xdr:spPr>
        <a:xfrm>
          <a:off x="3395989" y="6220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73423</xdr:rowOff>
    </xdr:from>
    <xdr:ext cx="405111" cy="259045"/>
    <xdr:sp macro="" textlink="">
      <xdr:nvSpPr>
        <xdr:cNvPr id="100" name="n_2mainValue有形固定資産減価償却率">
          <a:extLst>
            <a:ext uri="{FF2B5EF4-FFF2-40B4-BE49-F238E27FC236}">
              <a16:creationId xmlns:a16="http://schemas.microsoft.com/office/drawing/2014/main" id="{5D8B3400-6C33-40B7-81C9-46EDE1E3F25B}"/>
            </a:ext>
          </a:extLst>
        </xdr:cNvPr>
        <xdr:cNvSpPr txBox="1"/>
      </xdr:nvSpPr>
      <xdr:spPr>
        <a:xfrm>
          <a:off x="2738129" y="619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58310</xdr:rowOff>
    </xdr:from>
    <xdr:ext cx="405111" cy="259045"/>
    <xdr:sp macro="" textlink="">
      <xdr:nvSpPr>
        <xdr:cNvPr id="101" name="n_3mainValue有形固定資産減価償却率">
          <a:extLst>
            <a:ext uri="{FF2B5EF4-FFF2-40B4-BE49-F238E27FC236}">
              <a16:creationId xmlns:a16="http://schemas.microsoft.com/office/drawing/2014/main" id="{A950F3E6-2EFC-45E7-B390-222E244ED93D}"/>
            </a:ext>
          </a:extLst>
        </xdr:cNvPr>
        <xdr:cNvSpPr txBox="1"/>
      </xdr:nvSpPr>
      <xdr:spPr>
        <a:xfrm>
          <a:off x="2067569" y="6177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170959</xdr:rowOff>
    </xdr:from>
    <xdr:ext cx="405111" cy="259045"/>
    <xdr:sp macro="" textlink="">
      <xdr:nvSpPr>
        <xdr:cNvPr id="102" name="n_4mainValue有形固定資産減価償却率">
          <a:extLst>
            <a:ext uri="{FF2B5EF4-FFF2-40B4-BE49-F238E27FC236}">
              <a16:creationId xmlns:a16="http://schemas.microsoft.com/office/drawing/2014/main" id="{7FDBFC59-6704-4A3B-AAC1-284FF54AF4F0}"/>
            </a:ext>
          </a:extLst>
        </xdr:cNvPr>
        <xdr:cNvSpPr txBox="1"/>
      </xdr:nvSpPr>
      <xdr:spPr>
        <a:xfrm>
          <a:off x="1397009" y="578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25EACAFF-8149-4FEB-8BFF-A9E30C8CE615}"/>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DE75D30A-9C78-4325-8C4C-A94B13AD6DE3}"/>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83EAAC3D-0AE0-4BA4-AFB4-18340DB9D78F}"/>
            </a:ext>
          </a:extLst>
        </xdr:cNvPr>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CF62DDFC-984B-43C0-9C15-D2498C84837B}"/>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7F1A2F88-1B6D-4F3F-93EB-F91D51655732}"/>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99534454-1A4D-4CBB-945A-022E655A1474}"/>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F9F4956D-68C7-42EC-A78B-DABDE463BE31}"/>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79C80029-BF1E-429B-AB49-6DDABE459DD9}"/>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58743549-8C65-4D68-B0DF-92A849421A00}"/>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1B511DE9-21E2-465B-874E-7706DAB5F88E}"/>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1D9809D0-DF02-4ACD-A5DF-45E204953718}"/>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64F1A24A-ABD5-4C2E-ACF1-C3772777CE70}"/>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38B3BA42-AD2B-4D08-9634-BAE1995AF262}"/>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債務償還比率は、全国平均値や類似団体内平均値よりも下回っており、比較的良好な状態にある。しかしながら、今後は新庁舎建設事業に伴う地方債残高が増加し、一方で充当可能基金が減少する可能性があることから、債務償還比率は増加するものと思われる。今後は、行財政改革を推進することにより、償還財源の確保に努めたい。</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749B3C2C-9538-4C2F-8AA4-CDA0C2C7C946}"/>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A8ACDBC4-0DF9-4D16-8D80-E3809ED8B63F}"/>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D0465CDF-A250-44E1-A349-A06606761F5A}"/>
            </a:ext>
          </a:extLst>
        </xdr:cNvPr>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15B72D90-3512-4550-A3A6-06DCA68F3CEA}"/>
            </a:ext>
          </a:extLst>
        </xdr:cNvPr>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a:extLst>
            <a:ext uri="{FF2B5EF4-FFF2-40B4-BE49-F238E27FC236}">
              <a16:creationId xmlns:a16="http://schemas.microsoft.com/office/drawing/2014/main" id="{62B6A0BE-0221-420D-826C-532F7B1AA6B9}"/>
            </a:ext>
          </a:extLst>
        </xdr:cNvPr>
        <xdr:cNvSpPr txBox="1"/>
      </xdr:nvSpPr>
      <xdr:spPr>
        <a:xfrm>
          <a:off x="9486041" y="651168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7840674B-B2D3-4B87-932F-1602BB99639C}"/>
            </a:ext>
          </a:extLst>
        </xdr:cNvPr>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EFD51F91-A21B-42A2-B526-A92C680269EA}"/>
            </a:ext>
          </a:extLst>
        </xdr:cNvPr>
        <xdr:cNvSpPr txBox="1"/>
      </xdr:nvSpPr>
      <xdr:spPr>
        <a:xfrm>
          <a:off x="954293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7EB31BA5-E006-4079-885B-7CC443AD9CED}"/>
            </a:ext>
          </a:extLst>
        </xdr:cNvPr>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E4967ADA-83DB-4350-8EC0-4999EFC3C4AB}"/>
            </a:ext>
          </a:extLst>
        </xdr:cNvPr>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F918263A-2E2A-490A-A9D4-D3CF439CD718}"/>
            </a:ext>
          </a:extLst>
        </xdr:cNvPr>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D8CA6129-8107-47EF-8D03-0B3D86E495DA}"/>
            </a:ext>
          </a:extLst>
        </xdr:cNvPr>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F0F3D1A4-A8DB-4067-9CD4-20B3515C26F2}"/>
            </a:ext>
          </a:extLst>
        </xdr:cNvPr>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a:extLst>
            <a:ext uri="{FF2B5EF4-FFF2-40B4-BE49-F238E27FC236}">
              <a16:creationId xmlns:a16="http://schemas.microsoft.com/office/drawing/2014/main" id="{438CCD49-6D8D-4482-9AE8-9FF0C527BE29}"/>
            </a:ext>
          </a:extLst>
        </xdr:cNvPr>
        <xdr:cNvSpPr txBox="1"/>
      </xdr:nvSpPr>
      <xdr:spPr>
        <a:xfrm>
          <a:off x="9645528" y="510663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E2CB6D2C-E8FC-4CAF-9868-E610143CFCAB}"/>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EC8AC877-EF0B-4BC4-9F4B-54023771EFCD}"/>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148978</xdr:rowOff>
    </xdr:from>
    <xdr:to>
      <xdr:col>76</xdr:col>
      <xdr:colOff>21589</xdr:colOff>
      <xdr:row>35</xdr:row>
      <xdr:rowOff>50779</xdr:rowOff>
    </xdr:to>
    <xdr:cxnSp macro="">
      <xdr:nvCxnSpPr>
        <xdr:cNvPr id="131" name="直線コネクタ 130">
          <a:extLst>
            <a:ext uri="{FF2B5EF4-FFF2-40B4-BE49-F238E27FC236}">
              <a16:creationId xmlns:a16="http://schemas.microsoft.com/office/drawing/2014/main" id="{2395AFF6-8F62-4A34-A264-FE5F28DDE41F}"/>
            </a:ext>
          </a:extLst>
        </xdr:cNvPr>
        <xdr:cNvCxnSpPr/>
      </xdr:nvCxnSpPr>
      <xdr:spPr>
        <a:xfrm flipV="1">
          <a:off x="13027660" y="5261998"/>
          <a:ext cx="1269" cy="141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54606</xdr:rowOff>
    </xdr:from>
    <xdr:ext cx="560923" cy="259045"/>
    <xdr:sp macro="" textlink="">
      <xdr:nvSpPr>
        <xdr:cNvPr id="132" name="債務償還比率最小値テキスト">
          <a:extLst>
            <a:ext uri="{FF2B5EF4-FFF2-40B4-BE49-F238E27FC236}">
              <a16:creationId xmlns:a16="http://schemas.microsoft.com/office/drawing/2014/main" id="{079E46F8-249F-487A-AA66-697C435FD549}"/>
            </a:ext>
          </a:extLst>
        </xdr:cNvPr>
        <xdr:cNvSpPr txBox="1"/>
      </xdr:nvSpPr>
      <xdr:spPr>
        <a:xfrm>
          <a:off x="13080365" y="667638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50779</xdr:rowOff>
    </xdr:from>
    <xdr:to>
      <xdr:col>76</xdr:col>
      <xdr:colOff>111125</xdr:colOff>
      <xdr:row>35</xdr:row>
      <xdr:rowOff>50779</xdr:rowOff>
    </xdr:to>
    <xdr:cxnSp macro="">
      <xdr:nvCxnSpPr>
        <xdr:cNvPr id="133" name="直線コネクタ 132">
          <a:extLst>
            <a:ext uri="{FF2B5EF4-FFF2-40B4-BE49-F238E27FC236}">
              <a16:creationId xmlns:a16="http://schemas.microsoft.com/office/drawing/2014/main" id="{BE841E65-915D-4196-BEF1-8FA6F7DD5D3A}"/>
            </a:ext>
          </a:extLst>
        </xdr:cNvPr>
        <xdr:cNvCxnSpPr/>
      </xdr:nvCxnSpPr>
      <xdr:spPr>
        <a:xfrm>
          <a:off x="12963525" y="66725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95655</xdr:rowOff>
    </xdr:from>
    <xdr:ext cx="405111" cy="259045"/>
    <xdr:sp macro="" textlink="">
      <xdr:nvSpPr>
        <xdr:cNvPr id="134" name="債務償還比率最大値テキスト">
          <a:extLst>
            <a:ext uri="{FF2B5EF4-FFF2-40B4-BE49-F238E27FC236}">
              <a16:creationId xmlns:a16="http://schemas.microsoft.com/office/drawing/2014/main" id="{B078FC68-BA45-42EC-A540-52B532D82CD4}"/>
            </a:ext>
          </a:extLst>
        </xdr:cNvPr>
        <xdr:cNvSpPr txBox="1"/>
      </xdr:nvSpPr>
      <xdr:spPr>
        <a:xfrm>
          <a:off x="13080365" y="504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148978</xdr:rowOff>
    </xdr:from>
    <xdr:to>
      <xdr:col>76</xdr:col>
      <xdr:colOff>111125</xdr:colOff>
      <xdr:row>26</xdr:row>
      <xdr:rowOff>148978</xdr:rowOff>
    </xdr:to>
    <xdr:cxnSp macro="">
      <xdr:nvCxnSpPr>
        <xdr:cNvPr id="135" name="直線コネクタ 134">
          <a:extLst>
            <a:ext uri="{FF2B5EF4-FFF2-40B4-BE49-F238E27FC236}">
              <a16:creationId xmlns:a16="http://schemas.microsoft.com/office/drawing/2014/main" id="{19EE2EFB-0164-4BD0-A906-82CDB66D3376}"/>
            </a:ext>
          </a:extLst>
        </xdr:cNvPr>
        <xdr:cNvCxnSpPr/>
      </xdr:nvCxnSpPr>
      <xdr:spPr>
        <a:xfrm>
          <a:off x="12963525" y="52619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53858</xdr:rowOff>
    </xdr:from>
    <xdr:ext cx="469744" cy="259045"/>
    <xdr:sp macro="" textlink="">
      <xdr:nvSpPr>
        <xdr:cNvPr id="136" name="債務償還比率平均値テキスト">
          <a:extLst>
            <a:ext uri="{FF2B5EF4-FFF2-40B4-BE49-F238E27FC236}">
              <a16:creationId xmlns:a16="http://schemas.microsoft.com/office/drawing/2014/main" id="{83ABAB36-C63D-4651-8BB3-FB77B67D2AA4}"/>
            </a:ext>
          </a:extLst>
        </xdr:cNvPr>
        <xdr:cNvSpPr txBox="1"/>
      </xdr:nvSpPr>
      <xdr:spPr>
        <a:xfrm>
          <a:off x="13080365" y="5837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75431</xdr:rowOff>
    </xdr:from>
    <xdr:to>
      <xdr:col>76</xdr:col>
      <xdr:colOff>73025</xdr:colOff>
      <xdr:row>31</xdr:row>
      <xdr:rowOff>5581</xdr:rowOff>
    </xdr:to>
    <xdr:sp macro="" textlink="">
      <xdr:nvSpPr>
        <xdr:cNvPr id="137" name="フローチャート: 判断 136">
          <a:extLst>
            <a:ext uri="{FF2B5EF4-FFF2-40B4-BE49-F238E27FC236}">
              <a16:creationId xmlns:a16="http://schemas.microsoft.com/office/drawing/2014/main" id="{23083116-82CB-40E6-BB3D-D05FAD310206}"/>
            </a:ext>
          </a:extLst>
        </xdr:cNvPr>
        <xdr:cNvSpPr/>
      </xdr:nvSpPr>
      <xdr:spPr>
        <a:xfrm>
          <a:off x="13001625" y="58590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48923</xdr:rowOff>
    </xdr:from>
    <xdr:to>
      <xdr:col>72</xdr:col>
      <xdr:colOff>123825</xdr:colOff>
      <xdr:row>30</xdr:row>
      <xdr:rowOff>150523</xdr:rowOff>
    </xdr:to>
    <xdr:sp macro="" textlink="">
      <xdr:nvSpPr>
        <xdr:cNvPr id="138" name="フローチャート: 判断 137">
          <a:extLst>
            <a:ext uri="{FF2B5EF4-FFF2-40B4-BE49-F238E27FC236}">
              <a16:creationId xmlns:a16="http://schemas.microsoft.com/office/drawing/2014/main" id="{B2343608-C222-491E-9092-2D3E17148E6D}"/>
            </a:ext>
          </a:extLst>
        </xdr:cNvPr>
        <xdr:cNvSpPr/>
      </xdr:nvSpPr>
      <xdr:spPr>
        <a:xfrm>
          <a:off x="12359005" y="583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32731</xdr:rowOff>
    </xdr:from>
    <xdr:to>
      <xdr:col>68</xdr:col>
      <xdr:colOff>123825</xdr:colOff>
      <xdr:row>30</xdr:row>
      <xdr:rowOff>134331</xdr:rowOff>
    </xdr:to>
    <xdr:sp macro="" textlink="">
      <xdr:nvSpPr>
        <xdr:cNvPr id="139" name="フローチャート: 判断 138">
          <a:extLst>
            <a:ext uri="{FF2B5EF4-FFF2-40B4-BE49-F238E27FC236}">
              <a16:creationId xmlns:a16="http://schemas.microsoft.com/office/drawing/2014/main" id="{CCC5CC6A-6C63-4EF6-9405-1CC3275974C5}"/>
            </a:ext>
          </a:extLst>
        </xdr:cNvPr>
        <xdr:cNvSpPr/>
      </xdr:nvSpPr>
      <xdr:spPr>
        <a:xfrm>
          <a:off x="11688445" y="5816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16058</xdr:rowOff>
    </xdr:from>
    <xdr:to>
      <xdr:col>64</xdr:col>
      <xdr:colOff>123825</xdr:colOff>
      <xdr:row>30</xdr:row>
      <xdr:rowOff>117658</xdr:rowOff>
    </xdr:to>
    <xdr:sp macro="" textlink="">
      <xdr:nvSpPr>
        <xdr:cNvPr id="140" name="フローチャート: 判断 139">
          <a:extLst>
            <a:ext uri="{FF2B5EF4-FFF2-40B4-BE49-F238E27FC236}">
              <a16:creationId xmlns:a16="http://schemas.microsoft.com/office/drawing/2014/main" id="{3D66943D-7EB8-4277-B53B-E517AB1BA865}"/>
            </a:ext>
          </a:extLst>
        </xdr:cNvPr>
        <xdr:cNvSpPr/>
      </xdr:nvSpPr>
      <xdr:spPr>
        <a:xfrm>
          <a:off x="11017885" y="579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21936</xdr:rowOff>
    </xdr:from>
    <xdr:to>
      <xdr:col>60</xdr:col>
      <xdr:colOff>123825</xdr:colOff>
      <xdr:row>30</xdr:row>
      <xdr:rowOff>123536</xdr:rowOff>
    </xdr:to>
    <xdr:sp macro="" textlink="">
      <xdr:nvSpPr>
        <xdr:cNvPr id="141" name="フローチャート: 判断 140">
          <a:extLst>
            <a:ext uri="{FF2B5EF4-FFF2-40B4-BE49-F238E27FC236}">
              <a16:creationId xmlns:a16="http://schemas.microsoft.com/office/drawing/2014/main" id="{C78A15A8-2197-4416-872C-12C82381C8BF}"/>
            </a:ext>
          </a:extLst>
        </xdr:cNvPr>
        <xdr:cNvSpPr/>
      </xdr:nvSpPr>
      <xdr:spPr>
        <a:xfrm>
          <a:off x="10347325" y="5805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95ED8E86-9B83-4F40-A1F8-285F83732176}"/>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4951A586-D4E9-40B8-9E41-23A16467A758}"/>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EB46C65D-AE97-4969-AD54-66100F8FBD6D}"/>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97150163-9C1C-48C9-B4AE-DC032CD4B922}"/>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3AA07E8C-5487-449A-AED6-A90A940BB191}"/>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136892</xdr:rowOff>
    </xdr:from>
    <xdr:to>
      <xdr:col>76</xdr:col>
      <xdr:colOff>73025</xdr:colOff>
      <xdr:row>30</xdr:row>
      <xdr:rowOff>67042</xdr:rowOff>
    </xdr:to>
    <xdr:sp macro="" textlink="">
      <xdr:nvSpPr>
        <xdr:cNvPr id="147" name="楕円 146">
          <a:extLst>
            <a:ext uri="{FF2B5EF4-FFF2-40B4-BE49-F238E27FC236}">
              <a16:creationId xmlns:a16="http://schemas.microsoft.com/office/drawing/2014/main" id="{B6DD4A4A-BB29-435F-AF55-809A57DF7913}"/>
            </a:ext>
          </a:extLst>
        </xdr:cNvPr>
        <xdr:cNvSpPr/>
      </xdr:nvSpPr>
      <xdr:spPr>
        <a:xfrm>
          <a:off x="13001625" y="57528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159769</xdr:rowOff>
    </xdr:from>
    <xdr:ext cx="469744" cy="259045"/>
    <xdr:sp macro="" textlink="">
      <xdr:nvSpPr>
        <xdr:cNvPr id="148" name="債務償還比率該当値テキスト">
          <a:extLst>
            <a:ext uri="{FF2B5EF4-FFF2-40B4-BE49-F238E27FC236}">
              <a16:creationId xmlns:a16="http://schemas.microsoft.com/office/drawing/2014/main" id="{519B1782-D3F4-490E-92AA-DF11C8E7CD62}"/>
            </a:ext>
          </a:extLst>
        </xdr:cNvPr>
        <xdr:cNvSpPr txBox="1"/>
      </xdr:nvSpPr>
      <xdr:spPr>
        <a:xfrm>
          <a:off x="13080365" y="5608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162080</xdr:rowOff>
    </xdr:from>
    <xdr:to>
      <xdr:col>72</xdr:col>
      <xdr:colOff>123825</xdr:colOff>
      <xdr:row>30</xdr:row>
      <xdr:rowOff>92230</xdr:rowOff>
    </xdr:to>
    <xdr:sp macro="" textlink="">
      <xdr:nvSpPr>
        <xdr:cNvPr id="149" name="楕円 148">
          <a:extLst>
            <a:ext uri="{FF2B5EF4-FFF2-40B4-BE49-F238E27FC236}">
              <a16:creationId xmlns:a16="http://schemas.microsoft.com/office/drawing/2014/main" id="{F998A130-A9C7-4BCE-A8F6-57822E74B2E1}"/>
            </a:ext>
          </a:extLst>
        </xdr:cNvPr>
        <xdr:cNvSpPr/>
      </xdr:nvSpPr>
      <xdr:spPr>
        <a:xfrm>
          <a:off x="12359005" y="5778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16242</xdr:rowOff>
    </xdr:from>
    <xdr:to>
      <xdr:col>76</xdr:col>
      <xdr:colOff>22225</xdr:colOff>
      <xdr:row>30</xdr:row>
      <xdr:rowOff>41430</xdr:rowOff>
    </xdr:to>
    <xdr:cxnSp macro="">
      <xdr:nvCxnSpPr>
        <xdr:cNvPr id="150" name="直線コネクタ 149">
          <a:extLst>
            <a:ext uri="{FF2B5EF4-FFF2-40B4-BE49-F238E27FC236}">
              <a16:creationId xmlns:a16="http://schemas.microsoft.com/office/drawing/2014/main" id="{719EDE6E-AE28-4B3C-9A23-26A761299936}"/>
            </a:ext>
          </a:extLst>
        </xdr:cNvPr>
        <xdr:cNvCxnSpPr/>
      </xdr:nvCxnSpPr>
      <xdr:spPr>
        <a:xfrm flipV="1">
          <a:off x="12409805" y="5799822"/>
          <a:ext cx="61976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54010</xdr:rowOff>
    </xdr:from>
    <xdr:to>
      <xdr:col>68</xdr:col>
      <xdr:colOff>123825</xdr:colOff>
      <xdr:row>29</xdr:row>
      <xdr:rowOff>155610</xdr:rowOff>
    </xdr:to>
    <xdr:sp macro="" textlink="">
      <xdr:nvSpPr>
        <xdr:cNvPr id="151" name="楕円 150">
          <a:extLst>
            <a:ext uri="{FF2B5EF4-FFF2-40B4-BE49-F238E27FC236}">
              <a16:creationId xmlns:a16="http://schemas.microsoft.com/office/drawing/2014/main" id="{06354078-C1B9-458F-8F7F-24C214FFB5D3}"/>
            </a:ext>
          </a:extLst>
        </xdr:cNvPr>
        <xdr:cNvSpPr/>
      </xdr:nvSpPr>
      <xdr:spPr>
        <a:xfrm>
          <a:off x="11688445" y="566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104810</xdr:rowOff>
    </xdr:from>
    <xdr:to>
      <xdr:col>72</xdr:col>
      <xdr:colOff>73025</xdr:colOff>
      <xdr:row>30</xdr:row>
      <xdr:rowOff>41430</xdr:rowOff>
    </xdr:to>
    <xdr:cxnSp macro="">
      <xdr:nvCxnSpPr>
        <xdr:cNvPr id="152" name="直線コネクタ 151">
          <a:extLst>
            <a:ext uri="{FF2B5EF4-FFF2-40B4-BE49-F238E27FC236}">
              <a16:creationId xmlns:a16="http://schemas.microsoft.com/office/drawing/2014/main" id="{E3DEA259-8E47-48BA-9C9F-C145A64A2981}"/>
            </a:ext>
          </a:extLst>
        </xdr:cNvPr>
        <xdr:cNvCxnSpPr/>
      </xdr:nvCxnSpPr>
      <xdr:spPr>
        <a:xfrm>
          <a:off x="11739245" y="5720750"/>
          <a:ext cx="670560" cy="10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123098</xdr:rowOff>
    </xdr:from>
    <xdr:to>
      <xdr:col>64</xdr:col>
      <xdr:colOff>123825</xdr:colOff>
      <xdr:row>30</xdr:row>
      <xdr:rowOff>53248</xdr:rowOff>
    </xdr:to>
    <xdr:sp macro="" textlink="">
      <xdr:nvSpPr>
        <xdr:cNvPr id="153" name="楕円 152">
          <a:extLst>
            <a:ext uri="{FF2B5EF4-FFF2-40B4-BE49-F238E27FC236}">
              <a16:creationId xmlns:a16="http://schemas.microsoft.com/office/drawing/2014/main" id="{5027EB73-AAB5-4CB5-9FA9-9EC1DD573D37}"/>
            </a:ext>
          </a:extLst>
        </xdr:cNvPr>
        <xdr:cNvSpPr/>
      </xdr:nvSpPr>
      <xdr:spPr>
        <a:xfrm>
          <a:off x="11017885" y="57390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104810</xdr:rowOff>
    </xdr:from>
    <xdr:to>
      <xdr:col>68</xdr:col>
      <xdr:colOff>73025</xdr:colOff>
      <xdr:row>30</xdr:row>
      <xdr:rowOff>2448</xdr:rowOff>
    </xdr:to>
    <xdr:cxnSp macro="">
      <xdr:nvCxnSpPr>
        <xdr:cNvPr id="154" name="直線コネクタ 153">
          <a:extLst>
            <a:ext uri="{FF2B5EF4-FFF2-40B4-BE49-F238E27FC236}">
              <a16:creationId xmlns:a16="http://schemas.microsoft.com/office/drawing/2014/main" id="{E6E136A9-F05E-478B-A961-D64DB7F6F2B6}"/>
            </a:ext>
          </a:extLst>
        </xdr:cNvPr>
        <xdr:cNvCxnSpPr/>
      </xdr:nvCxnSpPr>
      <xdr:spPr>
        <a:xfrm flipV="1">
          <a:off x="11068685" y="5720750"/>
          <a:ext cx="670560" cy="6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107386</xdr:rowOff>
    </xdr:from>
    <xdr:to>
      <xdr:col>60</xdr:col>
      <xdr:colOff>123825</xdr:colOff>
      <xdr:row>30</xdr:row>
      <xdr:rowOff>37536</xdr:rowOff>
    </xdr:to>
    <xdr:sp macro="" textlink="">
      <xdr:nvSpPr>
        <xdr:cNvPr id="155" name="楕円 154">
          <a:extLst>
            <a:ext uri="{FF2B5EF4-FFF2-40B4-BE49-F238E27FC236}">
              <a16:creationId xmlns:a16="http://schemas.microsoft.com/office/drawing/2014/main" id="{47237743-FBB4-4ACB-80CD-F58C8B9B5E02}"/>
            </a:ext>
          </a:extLst>
        </xdr:cNvPr>
        <xdr:cNvSpPr/>
      </xdr:nvSpPr>
      <xdr:spPr>
        <a:xfrm>
          <a:off x="10347325" y="57233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158186</xdr:rowOff>
    </xdr:from>
    <xdr:to>
      <xdr:col>64</xdr:col>
      <xdr:colOff>73025</xdr:colOff>
      <xdr:row>30</xdr:row>
      <xdr:rowOff>2448</xdr:rowOff>
    </xdr:to>
    <xdr:cxnSp macro="">
      <xdr:nvCxnSpPr>
        <xdr:cNvPr id="156" name="直線コネクタ 155">
          <a:extLst>
            <a:ext uri="{FF2B5EF4-FFF2-40B4-BE49-F238E27FC236}">
              <a16:creationId xmlns:a16="http://schemas.microsoft.com/office/drawing/2014/main" id="{FBD3E292-C491-44E8-955F-CB9DD7401A2F}"/>
            </a:ext>
          </a:extLst>
        </xdr:cNvPr>
        <xdr:cNvCxnSpPr/>
      </xdr:nvCxnSpPr>
      <xdr:spPr>
        <a:xfrm>
          <a:off x="10398125" y="5774126"/>
          <a:ext cx="670560" cy="1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141650</xdr:rowOff>
    </xdr:from>
    <xdr:ext cx="469744" cy="259045"/>
    <xdr:sp macro="" textlink="">
      <xdr:nvSpPr>
        <xdr:cNvPr id="157" name="n_1aveValue債務償還比率">
          <a:extLst>
            <a:ext uri="{FF2B5EF4-FFF2-40B4-BE49-F238E27FC236}">
              <a16:creationId xmlns:a16="http://schemas.microsoft.com/office/drawing/2014/main" id="{FFD7EE55-7B2C-42C7-A895-DF0F39B2CFDD}"/>
            </a:ext>
          </a:extLst>
        </xdr:cNvPr>
        <xdr:cNvSpPr txBox="1"/>
      </xdr:nvSpPr>
      <xdr:spPr>
        <a:xfrm>
          <a:off x="12185092" y="5925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125458</xdr:rowOff>
    </xdr:from>
    <xdr:ext cx="469744" cy="259045"/>
    <xdr:sp macro="" textlink="">
      <xdr:nvSpPr>
        <xdr:cNvPr id="158" name="n_2aveValue債務償還比率">
          <a:extLst>
            <a:ext uri="{FF2B5EF4-FFF2-40B4-BE49-F238E27FC236}">
              <a16:creationId xmlns:a16="http://schemas.microsoft.com/office/drawing/2014/main" id="{039CB30D-12C3-41C5-8740-A52946924950}"/>
            </a:ext>
          </a:extLst>
        </xdr:cNvPr>
        <xdr:cNvSpPr txBox="1"/>
      </xdr:nvSpPr>
      <xdr:spPr>
        <a:xfrm>
          <a:off x="11527232" y="5909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108785</xdr:rowOff>
    </xdr:from>
    <xdr:ext cx="469744" cy="259045"/>
    <xdr:sp macro="" textlink="">
      <xdr:nvSpPr>
        <xdr:cNvPr id="159" name="n_3aveValue債務償還比率">
          <a:extLst>
            <a:ext uri="{FF2B5EF4-FFF2-40B4-BE49-F238E27FC236}">
              <a16:creationId xmlns:a16="http://schemas.microsoft.com/office/drawing/2014/main" id="{53DB0864-CDD7-4B89-BCAB-E4340F790D8F}"/>
            </a:ext>
          </a:extLst>
        </xdr:cNvPr>
        <xdr:cNvSpPr txBox="1"/>
      </xdr:nvSpPr>
      <xdr:spPr>
        <a:xfrm>
          <a:off x="10856672" y="5892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114663</xdr:rowOff>
    </xdr:from>
    <xdr:ext cx="469744" cy="259045"/>
    <xdr:sp macro="" textlink="">
      <xdr:nvSpPr>
        <xdr:cNvPr id="160" name="n_4aveValue債務償還比率">
          <a:extLst>
            <a:ext uri="{FF2B5EF4-FFF2-40B4-BE49-F238E27FC236}">
              <a16:creationId xmlns:a16="http://schemas.microsoft.com/office/drawing/2014/main" id="{02C78433-2D0D-4A61-A177-DBED336CA004}"/>
            </a:ext>
          </a:extLst>
        </xdr:cNvPr>
        <xdr:cNvSpPr txBox="1"/>
      </xdr:nvSpPr>
      <xdr:spPr>
        <a:xfrm>
          <a:off x="10186112" y="5898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108757</xdr:rowOff>
    </xdr:from>
    <xdr:ext cx="469744" cy="259045"/>
    <xdr:sp macro="" textlink="">
      <xdr:nvSpPr>
        <xdr:cNvPr id="161" name="n_1mainValue債務償還比率">
          <a:extLst>
            <a:ext uri="{FF2B5EF4-FFF2-40B4-BE49-F238E27FC236}">
              <a16:creationId xmlns:a16="http://schemas.microsoft.com/office/drawing/2014/main" id="{F0D757F2-C285-494C-85D6-2E50CC776D50}"/>
            </a:ext>
          </a:extLst>
        </xdr:cNvPr>
        <xdr:cNvSpPr txBox="1"/>
      </xdr:nvSpPr>
      <xdr:spPr>
        <a:xfrm>
          <a:off x="12185092" y="555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687</xdr:rowOff>
    </xdr:from>
    <xdr:ext cx="469744" cy="259045"/>
    <xdr:sp macro="" textlink="">
      <xdr:nvSpPr>
        <xdr:cNvPr id="162" name="n_2mainValue債務償還比率">
          <a:extLst>
            <a:ext uri="{FF2B5EF4-FFF2-40B4-BE49-F238E27FC236}">
              <a16:creationId xmlns:a16="http://schemas.microsoft.com/office/drawing/2014/main" id="{A69CA919-4381-43C7-B08A-6D332D413FE7}"/>
            </a:ext>
          </a:extLst>
        </xdr:cNvPr>
        <xdr:cNvSpPr txBox="1"/>
      </xdr:nvSpPr>
      <xdr:spPr>
        <a:xfrm>
          <a:off x="11527232" y="544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69775</xdr:rowOff>
    </xdr:from>
    <xdr:ext cx="469744" cy="259045"/>
    <xdr:sp macro="" textlink="">
      <xdr:nvSpPr>
        <xdr:cNvPr id="163" name="n_3mainValue債務償還比率">
          <a:extLst>
            <a:ext uri="{FF2B5EF4-FFF2-40B4-BE49-F238E27FC236}">
              <a16:creationId xmlns:a16="http://schemas.microsoft.com/office/drawing/2014/main" id="{2B990B3B-9A4F-43E3-9B16-A26CB7DA423D}"/>
            </a:ext>
          </a:extLst>
        </xdr:cNvPr>
        <xdr:cNvSpPr txBox="1"/>
      </xdr:nvSpPr>
      <xdr:spPr>
        <a:xfrm>
          <a:off x="10856672" y="5518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54063</xdr:rowOff>
    </xdr:from>
    <xdr:ext cx="469744" cy="259045"/>
    <xdr:sp macro="" textlink="">
      <xdr:nvSpPr>
        <xdr:cNvPr id="164" name="n_4mainValue債務償還比率">
          <a:extLst>
            <a:ext uri="{FF2B5EF4-FFF2-40B4-BE49-F238E27FC236}">
              <a16:creationId xmlns:a16="http://schemas.microsoft.com/office/drawing/2014/main" id="{4B96C08D-D426-4463-BE04-7C6AABF01FF9}"/>
            </a:ext>
          </a:extLst>
        </xdr:cNvPr>
        <xdr:cNvSpPr txBox="1"/>
      </xdr:nvSpPr>
      <xdr:spPr>
        <a:xfrm>
          <a:off x="10186112" y="550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4D460644-F9F0-4F62-9470-E93173EDBD55}"/>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9941E5B9-25B0-4D0B-9D3C-071BF37D6769}"/>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79EE3816-AA83-478E-8E25-46A3CF7FA5B5}"/>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C50879F0-7ED0-4A9A-B0E1-DD90C3069790}"/>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84C32889-5BDC-4558-B3C7-310F923602E7}"/>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EADABC2B-2D78-4E6C-8C4B-9C6D6B474DAC}"/>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DDC85B5-6ADA-4759-97E2-CA1196A628CA}"/>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D76DF28-D4D1-4F48-8F8A-76F1AF7FD103}"/>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564A58B-DD0E-431C-AA8F-C781B8DBE043}"/>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1A616E7-9599-4A6C-B861-8903FF14A97C}"/>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宮崎県西都市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0630DE4-16C5-443B-B2D1-DFB951A444B7}"/>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FFF5428-FD97-4155-99FC-CDA05EFC055D}"/>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29E9B09-5ADC-4F61-A9C9-58170C54BEE3}"/>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80EAFE4-5EA8-47C1-8C3B-2A57F962382E}"/>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0C602DC-4624-4BDC-9BC9-16CAB699CF8C}"/>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F465EF2-D180-4E1A-BDB9-22C1F886D044}"/>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30,035
29,894
438.79
21,496,530
20,622,642
637,534
8,799,931
9,693,766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465BE69-2488-43D1-B160-1EEA6FA0F48C}"/>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A98B0A2-15B9-4C65-BA1E-B9A73C770D96}"/>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1B05DA7-49FB-4482-BF23-53BDCD52161A}"/>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42F608B-7106-4864-AC65-23D7CC46B5F7}"/>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4E32341-93F0-45A2-8CAE-EA9F0458F34C}"/>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312F836-7625-4A1D-A9AC-4D16FCB0E6D4}"/>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DFAE902-06BE-4988-8036-F629E47A3937}"/>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F8AF649-562D-4B6C-9CC7-F18273DC11CB}"/>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5E7553E-1D2F-4887-9EF0-63D4BB42F0E2}"/>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3C7E1CF-6107-4544-8636-0135385091B3}"/>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83099EE-EAA8-46E5-AC4D-92AD80B45F39}"/>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10A7B20-8464-46C5-8CA6-D2B6176CC638}"/>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15DDAB1-6B0E-42E8-82DA-E5B77EC2B3D6}"/>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D5D4F12-00B8-436F-9648-C5B4489F0DEC}"/>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557866B-8EF5-4290-9BA6-BC54C9C13DB8}"/>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897891E-D4E1-4C5A-A6C1-95480FB483FF}"/>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E605072-EE2E-4F45-8134-8C4DE48BDE5B}"/>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5F77116-A004-409C-8B49-2A413ADB34AE}"/>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AD8F30F-4F25-4046-8138-8445896E833F}"/>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31C1C35-B228-4E87-80EA-DB18D6179284}"/>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69D09FC-FA15-41A1-BC62-1463C0A497CA}"/>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C3FC162-AF46-4E63-8161-8DF4F720CEB6}"/>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F520F1F-1BEB-4DD7-8252-3A5EB092C6C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B2E026A-B382-4F27-900A-1CB41B15E904}"/>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F08DE0A-660C-4BC9-B99E-4B61B9C65204}"/>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7DA970D-5B8E-4476-9170-204024F68DC6}"/>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ED0C9F5-0885-4E20-A14B-DC07CC5C1291}"/>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77CE18F-BD57-450E-BADB-2EC82740BB9F}"/>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9E75A4E-495A-4079-890B-2FAED4F758ED}"/>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0623C9F-7CCA-4587-A0FB-1BDEAAB2F074}"/>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418B294-A9A3-4667-BF0A-A408A14A3418}"/>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E178A14-DB5D-4B9B-BB90-380F23DDA43A}"/>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B29121A1-8347-46DE-8213-728DA08E5C0E}"/>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AB9F1245-D36B-4285-A7B8-0B0859174897}"/>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35930176-39DF-4CD6-B9E8-4F7D1B247FE0}"/>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E6BC8CE4-74A0-4A4A-9968-F89ED892F749}"/>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61523EC4-7083-4983-B152-75B64B960795}"/>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68C7BC0C-991D-476D-8253-3E50AF17DB23}"/>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3CCDB50-77D5-4F4E-9CE1-E4B8D292FD90}"/>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5E724E9D-CFAC-46F7-A1F9-2203D128CAD8}"/>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E282AEDE-D66E-4875-9F0B-5953334435AE}"/>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B675CB06-129B-4FF4-9E41-F408B249EF73}"/>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9B4A83F0-4C95-482D-8B3A-91C61291664C}"/>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5DCCEA45-2EE4-438C-B1C5-1B37D8D519ED}"/>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CACB0119-649C-4ED1-9620-611E9467F4F2}"/>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0</xdr:rowOff>
    </xdr:from>
    <xdr:to>
      <xdr:col>24</xdr:col>
      <xdr:colOff>62865</xdr:colOff>
      <xdr:row>41</xdr:row>
      <xdr:rowOff>74295</xdr:rowOff>
    </xdr:to>
    <xdr:cxnSp macro="">
      <xdr:nvCxnSpPr>
        <xdr:cNvPr id="57" name="直線コネクタ 56">
          <a:extLst>
            <a:ext uri="{FF2B5EF4-FFF2-40B4-BE49-F238E27FC236}">
              <a16:creationId xmlns:a16="http://schemas.microsoft.com/office/drawing/2014/main" id="{985C4BD5-01C0-43EC-BC54-04F5709B9944}"/>
            </a:ext>
          </a:extLst>
        </xdr:cNvPr>
        <xdr:cNvCxnSpPr/>
      </xdr:nvCxnSpPr>
      <xdr:spPr>
        <a:xfrm flipV="1">
          <a:off x="4086225" y="5699760"/>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78122</xdr:rowOff>
    </xdr:from>
    <xdr:ext cx="405111" cy="259045"/>
    <xdr:sp macro="" textlink="">
      <xdr:nvSpPr>
        <xdr:cNvPr id="58" name="【道路】&#10;有形固定資産減価償却率最小値テキスト">
          <a:extLst>
            <a:ext uri="{FF2B5EF4-FFF2-40B4-BE49-F238E27FC236}">
              <a16:creationId xmlns:a16="http://schemas.microsoft.com/office/drawing/2014/main" id="{336E4453-4F20-4A50-93AE-F67802EFD27D}"/>
            </a:ext>
          </a:extLst>
        </xdr:cNvPr>
        <xdr:cNvSpPr txBox="1"/>
      </xdr:nvSpPr>
      <xdr:spPr>
        <a:xfrm>
          <a:off x="4124960" y="695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74295</xdr:rowOff>
    </xdr:from>
    <xdr:to>
      <xdr:col>24</xdr:col>
      <xdr:colOff>152400</xdr:colOff>
      <xdr:row>41</xdr:row>
      <xdr:rowOff>74295</xdr:rowOff>
    </xdr:to>
    <xdr:cxnSp macro="">
      <xdr:nvCxnSpPr>
        <xdr:cNvPr id="59" name="直線コネクタ 58">
          <a:extLst>
            <a:ext uri="{FF2B5EF4-FFF2-40B4-BE49-F238E27FC236}">
              <a16:creationId xmlns:a16="http://schemas.microsoft.com/office/drawing/2014/main" id="{B1C5670D-F9C5-4F20-A4E9-060D5FB337DB}"/>
            </a:ext>
          </a:extLst>
        </xdr:cNvPr>
        <xdr:cNvCxnSpPr/>
      </xdr:nvCxnSpPr>
      <xdr:spPr>
        <a:xfrm>
          <a:off x="4020820" y="69475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118127</xdr:rowOff>
    </xdr:from>
    <xdr:ext cx="405111" cy="259045"/>
    <xdr:sp macro="" textlink="">
      <xdr:nvSpPr>
        <xdr:cNvPr id="60" name="【道路】&#10;有形固定資産減価償却率最大値テキスト">
          <a:extLst>
            <a:ext uri="{FF2B5EF4-FFF2-40B4-BE49-F238E27FC236}">
              <a16:creationId xmlns:a16="http://schemas.microsoft.com/office/drawing/2014/main" id="{E15D92B2-0CA4-4DCD-8542-1D71D41C956C}"/>
            </a:ext>
          </a:extLst>
        </xdr:cNvPr>
        <xdr:cNvSpPr txBox="1"/>
      </xdr:nvSpPr>
      <xdr:spPr>
        <a:xfrm>
          <a:off x="4124960" y="548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0</xdr:rowOff>
    </xdr:from>
    <xdr:to>
      <xdr:col>24</xdr:col>
      <xdr:colOff>152400</xdr:colOff>
      <xdr:row>34</xdr:row>
      <xdr:rowOff>0</xdr:rowOff>
    </xdr:to>
    <xdr:cxnSp macro="">
      <xdr:nvCxnSpPr>
        <xdr:cNvPr id="61" name="直線コネクタ 60">
          <a:extLst>
            <a:ext uri="{FF2B5EF4-FFF2-40B4-BE49-F238E27FC236}">
              <a16:creationId xmlns:a16="http://schemas.microsoft.com/office/drawing/2014/main" id="{1AAE9883-FC21-45C4-A182-D0C6307AF8DF}"/>
            </a:ext>
          </a:extLst>
        </xdr:cNvPr>
        <xdr:cNvCxnSpPr/>
      </xdr:nvCxnSpPr>
      <xdr:spPr>
        <a:xfrm>
          <a:off x="4020820" y="56997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65422</xdr:rowOff>
    </xdr:from>
    <xdr:ext cx="405111" cy="259045"/>
    <xdr:sp macro="" textlink="">
      <xdr:nvSpPr>
        <xdr:cNvPr id="62" name="【道路】&#10;有形固定資産減価償却率平均値テキスト">
          <a:extLst>
            <a:ext uri="{FF2B5EF4-FFF2-40B4-BE49-F238E27FC236}">
              <a16:creationId xmlns:a16="http://schemas.microsoft.com/office/drawing/2014/main" id="{3FD1764E-794E-4797-891C-43091AD7F723}"/>
            </a:ext>
          </a:extLst>
        </xdr:cNvPr>
        <xdr:cNvSpPr txBox="1"/>
      </xdr:nvSpPr>
      <xdr:spPr>
        <a:xfrm>
          <a:off x="4124960" y="6100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42545</xdr:rowOff>
    </xdr:from>
    <xdr:to>
      <xdr:col>24</xdr:col>
      <xdr:colOff>114300</xdr:colOff>
      <xdr:row>37</xdr:row>
      <xdr:rowOff>144145</xdr:rowOff>
    </xdr:to>
    <xdr:sp macro="" textlink="">
      <xdr:nvSpPr>
        <xdr:cNvPr id="63" name="フローチャート: 判断 62">
          <a:extLst>
            <a:ext uri="{FF2B5EF4-FFF2-40B4-BE49-F238E27FC236}">
              <a16:creationId xmlns:a16="http://schemas.microsoft.com/office/drawing/2014/main" id="{BF165002-B85B-4881-91A3-290556F3BA1B}"/>
            </a:ext>
          </a:extLst>
        </xdr:cNvPr>
        <xdr:cNvSpPr/>
      </xdr:nvSpPr>
      <xdr:spPr>
        <a:xfrm>
          <a:off x="4036060" y="62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4445</xdr:rowOff>
    </xdr:from>
    <xdr:to>
      <xdr:col>20</xdr:col>
      <xdr:colOff>38100</xdr:colOff>
      <xdr:row>37</xdr:row>
      <xdr:rowOff>106045</xdr:rowOff>
    </xdr:to>
    <xdr:sp macro="" textlink="">
      <xdr:nvSpPr>
        <xdr:cNvPr id="64" name="フローチャート: 判断 63">
          <a:extLst>
            <a:ext uri="{FF2B5EF4-FFF2-40B4-BE49-F238E27FC236}">
              <a16:creationId xmlns:a16="http://schemas.microsoft.com/office/drawing/2014/main" id="{3B5787C4-FA33-4C1D-9AE0-BEE27799A22D}"/>
            </a:ext>
          </a:extLst>
        </xdr:cNvPr>
        <xdr:cNvSpPr/>
      </xdr:nvSpPr>
      <xdr:spPr>
        <a:xfrm>
          <a:off x="3312160" y="62071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135890</xdr:rowOff>
    </xdr:from>
    <xdr:to>
      <xdr:col>15</xdr:col>
      <xdr:colOff>101600</xdr:colOff>
      <xdr:row>37</xdr:row>
      <xdr:rowOff>66040</xdr:rowOff>
    </xdr:to>
    <xdr:sp macro="" textlink="">
      <xdr:nvSpPr>
        <xdr:cNvPr id="65" name="フローチャート: 判断 64">
          <a:extLst>
            <a:ext uri="{FF2B5EF4-FFF2-40B4-BE49-F238E27FC236}">
              <a16:creationId xmlns:a16="http://schemas.microsoft.com/office/drawing/2014/main" id="{E8333CCD-32F8-406F-91AA-2A8D5D18D13B}"/>
            </a:ext>
          </a:extLst>
        </xdr:cNvPr>
        <xdr:cNvSpPr/>
      </xdr:nvSpPr>
      <xdr:spPr>
        <a:xfrm>
          <a:off x="2514600" y="61709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99695</xdr:rowOff>
    </xdr:from>
    <xdr:to>
      <xdr:col>10</xdr:col>
      <xdr:colOff>165100</xdr:colOff>
      <xdr:row>37</xdr:row>
      <xdr:rowOff>29845</xdr:rowOff>
    </xdr:to>
    <xdr:sp macro="" textlink="">
      <xdr:nvSpPr>
        <xdr:cNvPr id="66" name="フローチャート: 判断 65">
          <a:extLst>
            <a:ext uri="{FF2B5EF4-FFF2-40B4-BE49-F238E27FC236}">
              <a16:creationId xmlns:a16="http://schemas.microsoft.com/office/drawing/2014/main" id="{6C0B0347-1C83-4F66-8C96-885EE3D62BF1}"/>
            </a:ext>
          </a:extLst>
        </xdr:cNvPr>
        <xdr:cNvSpPr/>
      </xdr:nvSpPr>
      <xdr:spPr>
        <a:xfrm>
          <a:off x="1739900" y="61347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67310</xdr:rowOff>
    </xdr:from>
    <xdr:to>
      <xdr:col>6</xdr:col>
      <xdr:colOff>38100</xdr:colOff>
      <xdr:row>37</xdr:row>
      <xdr:rowOff>168910</xdr:rowOff>
    </xdr:to>
    <xdr:sp macro="" textlink="">
      <xdr:nvSpPr>
        <xdr:cNvPr id="67" name="フローチャート: 判断 66">
          <a:extLst>
            <a:ext uri="{FF2B5EF4-FFF2-40B4-BE49-F238E27FC236}">
              <a16:creationId xmlns:a16="http://schemas.microsoft.com/office/drawing/2014/main" id="{2E8723CD-560B-4DD5-8C9D-92262FE37C89}"/>
            </a:ext>
          </a:extLst>
        </xdr:cNvPr>
        <xdr:cNvSpPr/>
      </xdr:nvSpPr>
      <xdr:spPr>
        <a:xfrm>
          <a:off x="965200" y="62699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9C8D30F-1A4B-4DAD-AD27-66B458F1CCAF}"/>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78E9792-DA09-491D-87FF-65F958135143}"/>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514A949-4942-45E2-ABBF-E4476A682C64}"/>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5D7E2CC-246D-42AB-B50C-AD5DA3E9ADC8}"/>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6135DA5-CB36-4916-8ACE-365C260DF9F6}"/>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73" name="楕円 72">
          <a:extLst>
            <a:ext uri="{FF2B5EF4-FFF2-40B4-BE49-F238E27FC236}">
              <a16:creationId xmlns:a16="http://schemas.microsoft.com/office/drawing/2014/main" id="{40CD4279-C5DC-4F08-BAAD-D9DE1BF932D2}"/>
            </a:ext>
          </a:extLst>
        </xdr:cNvPr>
        <xdr:cNvSpPr/>
      </xdr:nvSpPr>
      <xdr:spPr>
        <a:xfrm>
          <a:off x="4036060" y="62947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70502</xdr:rowOff>
    </xdr:from>
    <xdr:ext cx="405111" cy="259045"/>
    <xdr:sp macro="" textlink="">
      <xdr:nvSpPr>
        <xdr:cNvPr id="74" name="【道路】&#10;有形固定資産減価償却率該当値テキスト">
          <a:extLst>
            <a:ext uri="{FF2B5EF4-FFF2-40B4-BE49-F238E27FC236}">
              <a16:creationId xmlns:a16="http://schemas.microsoft.com/office/drawing/2014/main" id="{A1E6DD84-045B-44F9-AC13-09A14F6416A5}"/>
            </a:ext>
          </a:extLst>
        </xdr:cNvPr>
        <xdr:cNvSpPr txBox="1"/>
      </xdr:nvSpPr>
      <xdr:spPr>
        <a:xfrm>
          <a:off x="4124960" y="6273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63500</xdr:rowOff>
    </xdr:from>
    <xdr:to>
      <xdr:col>20</xdr:col>
      <xdr:colOff>38100</xdr:colOff>
      <xdr:row>37</xdr:row>
      <xdr:rowOff>165100</xdr:rowOff>
    </xdr:to>
    <xdr:sp macro="" textlink="">
      <xdr:nvSpPr>
        <xdr:cNvPr id="75" name="楕円 74">
          <a:extLst>
            <a:ext uri="{FF2B5EF4-FFF2-40B4-BE49-F238E27FC236}">
              <a16:creationId xmlns:a16="http://schemas.microsoft.com/office/drawing/2014/main" id="{B4BE693B-41AE-44BC-A616-96F6D0E91429}"/>
            </a:ext>
          </a:extLst>
        </xdr:cNvPr>
        <xdr:cNvSpPr/>
      </xdr:nvSpPr>
      <xdr:spPr>
        <a:xfrm>
          <a:off x="3312160" y="62661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114300</xdr:rowOff>
    </xdr:from>
    <xdr:to>
      <xdr:col>24</xdr:col>
      <xdr:colOff>63500</xdr:colOff>
      <xdr:row>37</xdr:row>
      <xdr:rowOff>142875</xdr:rowOff>
    </xdr:to>
    <xdr:cxnSp macro="">
      <xdr:nvCxnSpPr>
        <xdr:cNvPr id="76" name="直線コネクタ 75">
          <a:extLst>
            <a:ext uri="{FF2B5EF4-FFF2-40B4-BE49-F238E27FC236}">
              <a16:creationId xmlns:a16="http://schemas.microsoft.com/office/drawing/2014/main" id="{9D740B18-2782-42AD-8954-CCA0F48EB198}"/>
            </a:ext>
          </a:extLst>
        </xdr:cNvPr>
        <xdr:cNvCxnSpPr/>
      </xdr:nvCxnSpPr>
      <xdr:spPr>
        <a:xfrm>
          <a:off x="3355340" y="6316980"/>
          <a:ext cx="7315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34925</xdr:rowOff>
    </xdr:from>
    <xdr:to>
      <xdr:col>15</xdr:col>
      <xdr:colOff>101600</xdr:colOff>
      <xdr:row>37</xdr:row>
      <xdr:rowOff>136525</xdr:rowOff>
    </xdr:to>
    <xdr:sp macro="" textlink="">
      <xdr:nvSpPr>
        <xdr:cNvPr id="77" name="楕円 76">
          <a:extLst>
            <a:ext uri="{FF2B5EF4-FFF2-40B4-BE49-F238E27FC236}">
              <a16:creationId xmlns:a16="http://schemas.microsoft.com/office/drawing/2014/main" id="{1AD3B915-898D-4FF9-B935-9F3413F88EB8}"/>
            </a:ext>
          </a:extLst>
        </xdr:cNvPr>
        <xdr:cNvSpPr/>
      </xdr:nvSpPr>
      <xdr:spPr>
        <a:xfrm>
          <a:off x="2514600" y="623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85725</xdr:rowOff>
    </xdr:from>
    <xdr:to>
      <xdr:col>19</xdr:col>
      <xdr:colOff>177800</xdr:colOff>
      <xdr:row>37</xdr:row>
      <xdr:rowOff>114300</xdr:rowOff>
    </xdr:to>
    <xdr:cxnSp macro="">
      <xdr:nvCxnSpPr>
        <xdr:cNvPr id="78" name="直線コネクタ 77">
          <a:extLst>
            <a:ext uri="{FF2B5EF4-FFF2-40B4-BE49-F238E27FC236}">
              <a16:creationId xmlns:a16="http://schemas.microsoft.com/office/drawing/2014/main" id="{EBE1E1C3-22E5-4EDA-903A-92A5A0F2B0E5}"/>
            </a:ext>
          </a:extLst>
        </xdr:cNvPr>
        <xdr:cNvCxnSpPr/>
      </xdr:nvCxnSpPr>
      <xdr:spPr>
        <a:xfrm>
          <a:off x="2565400" y="6288405"/>
          <a:ext cx="78994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101600</xdr:rowOff>
    </xdr:from>
    <xdr:to>
      <xdr:col>10</xdr:col>
      <xdr:colOff>165100</xdr:colOff>
      <xdr:row>38</xdr:row>
      <xdr:rowOff>31750</xdr:rowOff>
    </xdr:to>
    <xdr:sp macro="" textlink="">
      <xdr:nvSpPr>
        <xdr:cNvPr id="79" name="楕円 78">
          <a:extLst>
            <a:ext uri="{FF2B5EF4-FFF2-40B4-BE49-F238E27FC236}">
              <a16:creationId xmlns:a16="http://schemas.microsoft.com/office/drawing/2014/main" id="{D8281FB6-4C9A-4000-8019-BEEC85898719}"/>
            </a:ext>
          </a:extLst>
        </xdr:cNvPr>
        <xdr:cNvSpPr/>
      </xdr:nvSpPr>
      <xdr:spPr>
        <a:xfrm>
          <a:off x="1739900" y="63042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85725</xdr:rowOff>
    </xdr:from>
    <xdr:to>
      <xdr:col>15</xdr:col>
      <xdr:colOff>50800</xdr:colOff>
      <xdr:row>37</xdr:row>
      <xdr:rowOff>152400</xdr:rowOff>
    </xdr:to>
    <xdr:cxnSp macro="">
      <xdr:nvCxnSpPr>
        <xdr:cNvPr id="80" name="直線コネクタ 79">
          <a:extLst>
            <a:ext uri="{FF2B5EF4-FFF2-40B4-BE49-F238E27FC236}">
              <a16:creationId xmlns:a16="http://schemas.microsoft.com/office/drawing/2014/main" id="{412932EE-3845-4C33-BC64-D797408C0669}"/>
            </a:ext>
          </a:extLst>
        </xdr:cNvPr>
        <xdr:cNvCxnSpPr/>
      </xdr:nvCxnSpPr>
      <xdr:spPr>
        <a:xfrm flipV="1">
          <a:off x="1790700" y="6288405"/>
          <a:ext cx="7747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158750</xdr:rowOff>
    </xdr:from>
    <xdr:to>
      <xdr:col>6</xdr:col>
      <xdr:colOff>38100</xdr:colOff>
      <xdr:row>36</xdr:row>
      <xdr:rowOff>88900</xdr:rowOff>
    </xdr:to>
    <xdr:sp macro="" textlink="">
      <xdr:nvSpPr>
        <xdr:cNvPr id="81" name="楕円 80">
          <a:extLst>
            <a:ext uri="{FF2B5EF4-FFF2-40B4-BE49-F238E27FC236}">
              <a16:creationId xmlns:a16="http://schemas.microsoft.com/office/drawing/2014/main" id="{E7E233B4-726F-474B-8F4F-8C78AFA3907F}"/>
            </a:ext>
          </a:extLst>
        </xdr:cNvPr>
        <xdr:cNvSpPr/>
      </xdr:nvSpPr>
      <xdr:spPr>
        <a:xfrm>
          <a:off x="965200" y="60261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38100</xdr:rowOff>
    </xdr:from>
    <xdr:to>
      <xdr:col>10</xdr:col>
      <xdr:colOff>114300</xdr:colOff>
      <xdr:row>37</xdr:row>
      <xdr:rowOff>152400</xdr:rowOff>
    </xdr:to>
    <xdr:cxnSp macro="">
      <xdr:nvCxnSpPr>
        <xdr:cNvPr id="82" name="直線コネクタ 81">
          <a:extLst>
            <a:ext uri="{FF2B5EF4-FFF2-40B4-BE49-F238E27FC236}">
              <a16:creationId xmlns:a16="http://schemas.microsoft.com/office/drawing/2014/main" id="{112B5CD6-F87C-48E7-9D8E-4BBFB5AD8B5B}"/>
            </a:ext>
          </a:extLst>
        </xdr:cNvPr>
        <xdr:cNvCxnSpPr/>
      </xdr:nvCxnSpPr>
      <xdr:spPr>
        <a:xfrm>
          <a:off x="1008380" y="6073140"/>
          <a:ext cx="78232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122572</xdr:rowOff>
    </xdr:from>
    <xdr:ext cx="405111" cy="259045"/>
    <xdr:sp macro="" textlink="">
      <xdr:nvSpPr>
        <xdr:cNvPr id="83" name="n_1aveValue【道路】&#10;有形固定資産減価償却率">
          <a:extLst>
            <a:ext uri="{FF2B5EF4-FFF2-40B4-BE49-F238E27FC236}">
              <a16:creationId xmlns:a16="http://schemas.microsoft.com/office/drawing/2014/main" id="{3162E543-3134-465A-9797-E29EDB253BA9}"/>
            </a:ext>
          </a:extLst>
        </xdr:cNvPr>
        <xdr:cNvSpPr txBox="1"/>
      </xdr:nvSpPr>
      <xdr:spPr>
        <a:xfrm>
          <a:off x="3170564" y="598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82567</xdr:rowOff>
    </xdr:from>
    <xdr:ext cx="405111" cy="259045"/>
    <xdr:sp macro="" textlink="">
      <xdr:nvSpPr>
        <xdr:cNvPr id="84" name="n_2aveValue【道路】&#10;有形固定資産減価償却率">
          <a:extLst>
            <a:ext uri="{FF2B5EF4-FFF2-40B4-BE49-F238E27FC236}">
              <a16:creationId xmlns:a16="http://schemas.microsoft.com/office/drawing/2014/main" id="{767F5F70-E670-4121-8AA0-8E385F05FC76}"/>
            </a:ext>
          </a:extLst>
        </xdr:cNvPr>
        <xdr:cNvSpPr txBox="1"/>
      </xdr:nvSpPr>
      <xdr:spPr>
        <a:xfrm>
          <a:off x="238570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46372</xdr:rowOff>
    </xdr:from>
    <xdr:ext cx="405111" cy="259045"/>
    <xdr:sp macro="" textlink="">
      <xdr:nvSpPr>
        <xdr:cNvPr id="85" name="n_3aveValue【道路】&#10;有形固定資産減価償却率">
          <a:extLst>
            <a:ext uri="{FF2B5EF4-FFF2-40B4-BE49-F238E27FC236}">
              <a16:creationId xmlns:a16="http://schemas.microsoft.com/office/drawing/2014/main" id="{8C07D6AE-8899-45D1-AF18-17FEA55F8A7B}"/>
            </a:ext>
          </a:extLst>
        </xdr:cNvPr>
        <xdr:cNvSpPr txBox="1"/>
      </xdr:nvSpPr>
      <xdr:spPr>
        <a:xfrm>
          <a:off x="161100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160037</xdr:rowOff>
    </xdr:from>
    <xdr:ext cx="405111" cy="259045"/>
    <xdr:sp macro="" textlink="">
      <xdr:nvSpPr>
        <xdr:cNvPr id="86" name="n_4aveValue【道路】&#10;有形固定資産減価償却率">
          <a:extLst>
            <a:ext uri="{FF2B5EF4-FFF2-40B4-BE49-F238E27FC236}">
              <a16:creationId xmlns:a16="http://schemas.microsoft.com/office/drawing/2014/main" id="{45278B1E-6BBC-41D0-943A-D5C9D4CD6179}"/>
            </a:ext>
          </a:extLst>
        </xdr:cNvPr>
        <xdr:cNvSpPr txBox="1"/>
      </xdr:nvSpPr>
      <xdr:spPr>
        <a:xfrm>
          <a:off x="836304" y="636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156227</xdr:rowOff>
    </xdr:from>
    <xdr:ext cx="405111" cy="259045"/>
    <xdr:sp macro="" textlink="">
      <xdr:nvSpPr>
        <xdr:cNvPr id="87" name="n_1mainValue【道路】&#10;有形固定資産減価償却率">
          <a:extLst>
            <a:ext uri="{FF2B5EF4-FFF2-40B4-BE49-F238E27FC236}">
              <a16:creationId xmlns:a16="http://schemas.microsoft.com/office/drawing/2014/main" id="{FAEB61DB-5E5C-4287-ADA7-4262EE650ACE}"/>
            </a:ext>
          </a:extLst>
        </xdr:cNvPr>
        <xdr:cNvSpPr txBox="1"/>
      </xdr:nvSpPr>
      <xdr:spPr>
        <a:xfrm>
          <a:off x="317056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127652</xdr:rowOff>
    </xdr:from>
    <xdr:ext cx="405111" cy="259045"/>
    <xdr:sp macro="" textlink="">
      <xdr:nvSpPr>
        <xdr:cNvPr id="88" name="n_2mainValue【道路】&#10;有形固定資産減価償却率">
          <a:extLst>
            <a:ext uri="{FF2B5EF4-FFF2-40B4-BE49-F238E27FC236}">
              <a16:creationId xmlns:a16="http://schemas.microsoft.com/office/drawing/2014/main" id="{53A1D63D-322B-416E-A90E-BB4976A90572}"/>
            </a:ext>
          </a:extLst>
        </xdr:cNvPr>
        <xdr:cNvSpPr txBox="1"/>
      </xdr:nvSpPr>
      <xdr:spPr>
        <a:xfrm>
          <a:off x="2385704" y="633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22877</xdr:rowOff>
    </xdr:from>
    <xdr:ext cx="405111" cy="259045"/>
    <xdr:sp macro="" textlink="">
      <xdr:nvSpPr>
        <xdr:cNvPr id="89" name="n_3mainValue【道路】&#10;有形固定資産減価償却率">
          <a:extLst>
            <a:ext uri="{FF2B5EF4-FFF2-40B4-BE49-F238E27FC236}">
              <a16:creationId xmlns:a16="http://schemas.microsoft.com/office/drawing/2014/main" id="{34EB8B3B-E7BB-4F19-9DC2-7D4B99BCFEDC}"/>
            </a:ext>
          </a:extLst>
        </xdr:cNvPr>
        <xdr:cNvSpPr txBox="1"/>
      </xdr:nvSpPr>
      <xdr:spPr>
        <a:xfrm>
          <a:off x="161100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105427</xdr:rowOff>
    </xdr:from>
    <xdr:ext cx="405111" cy="259045"/>
    <xdr:sp macro="" textlink="">
      <xdr:nvSpPr>
        <xdr:cNvPr id="90" name="n_4mainValue【道路】&#10;有形固定資産減価償却率">
          <a:extLst>
            <a:ext uri="{FF2B5EF4-FFF2-40B4-BE49-F238E27FC236}">
              <a16:creationId xmlns:a16="http://schemas.microsoft.com/office/drawing/2014/main" id="{0BB99DD6-F00E-4EF6-8107-C539908DFE96}"/>
            </a:ext>
          </a:extLst>
        </xdr:cNvPr>
        <xdr:cNvSpPr txBox="1"/>
      </xdr:nvSpPr>
      <xdr:spPr>
        <a:xfrm>
          <a:off x="836304" y="580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B72F11EA-BD02-450C-A187-9497D6CC010A}"/>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78CDF67E-BC5A-4D50-9BA5-7BDAAAB6E9A9}"/>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ABB8F66B-54E0-49BE-BDC2-263B0FC3AEE8}"/>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CFB0E1B6-DAB3-427F-9CEC-21CF5E3DC284}"/>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A3D725AB-CB4B-4444-AFC7-EFDF41993DC3}"/>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487EF566-CBC3-42A9-BB25-1946A1352A0E}"/>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342CC66F-F0ED-43E2-AE97-28ED9BF492B2}"/>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19D2C5EA-14EC-4C51-A854-E97096256B8A}"/>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EB4FDDD4-4365-46B2-AA7B-779324F145CE}"/>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8643419E-803F-4508-A548-3BB8C9233783}"/>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A8223682-18E3-49F9-BFDE-68E8B0E83654}"/>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30109574-50F8-481B-B7EC-6E1667FFD746}"/>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15BAB514-5BD7-4C8E-BB10-7F8D9F72450A}"/>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3E62CE11-E014-4BF7-BB20-0127E3047888}"/>
            </a:ext>
          </a:extLst>
        </xdr:cNvPr>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E63A4766-BB90-4408-A2CC-264EB717C663}"/>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308264C2-50DA-4EAD-8A7B-C199E53CAA2D}"/>
            </a:ext>
          </a:extLst>
        </xdr:cNvPr>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93A25AB4-C221-4672-823F-42EE5B7160F3}"/>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DC0EC872-8988-46D3-98E0-219C32024DCF}"/>
            </a:ext>
          </a:extLst>
        </xdr:cNvPr>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16131AAC-4249-4010-ADC9-9BE28A256AE8}"/>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8E768776-FFCE-45C2-BE12-7F36420F7876}"/>
            </a:ext>
          </a:extLst>
        </xdr:cNvPr>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2081A400-15D9-4C50-80E4-D7BB19CA2CF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8B0F357B-5E33-4C77-9B68-E78CB9FEDF04}"/>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4A764DF0-5928-4DB5-854D-DAB70E21176E}"/>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155162</xdr:rowOff>
    </xdr:from>
    <xdr:to>
      <xdr:col>54</xdr:col>
      <xdr:colOff>189865</xdr:colOff>
      <xdr:row>42</xdr:row>
      <xdr:rowOff>20079</xdr:rowOff>
    </xdr:to>
    <xdr:cxnSp macro="">
      <xdr:nvCxnSpPr>
        <xdr:cNvPr id="114" name="直線コネクタ 113">
          <a:extLst>
            <a:ext uri="{FF2B5EF4-FFF2-40B4-BE49-F238E27FC236}">
              <a16:creationId xmlns:a16="http://schemas.microsoft.com/office/drawing/2014/main" id="{7A8D60BA-548F-4888-8C0A-28CCADECEAA6}"/>
            </a:ext>
          </a:extLst>
        </xdr:cNvPr>
        <xdr:cNvCxnSpPr/>
      </xdr:nvCxnSpPr>
      <xdr:spPr>
        <a:xfrm flipV="1">
          <a:off x="9219565" y="5687282"/>
          <a:ext cx="0" cy="137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23906</xdr:rowOff>
    </xdr:from>
    <xdr:ext cx="469744" cy="259045"/>
    <xdr:sp macro="" textlink="">
      <xdr:nvSpPr>
        <xdr:cNvPr id="115" name="【道路】&#10;一人当たり延長最小値テキスト">
          <a:extLst>
            <a:ext uri="{FF2B5EF4-FFF2-40B4-BE49-F238E27FC236}">
              <a16:creationId xmlns:a16="http://schemas.microsoft.com/office/drawing/2014/main" id="{0BBF1CC8-E4D4-494E-8316-4BB515499359}"/>
            </a:ext>
          </a:extLst>
        </xdr:cNvPr>
        <xdr:cNvSpPr txBox="1"/>
      </xdr:nvSpPr>
      <xdr:spPr>
        <a:xfrm>
          <a:off x="9258300" y="7064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20079</xdr:rowOff>
    </xdr:from>
    <xdr:to>
      <xdr:col>55</xdr:col>
      <xdr:colOff>88900</xdr:colOff>
      <xdr:row>42</xdr:row>
      <xdr:rowOff>20079</xdr:rowOff>
    </xdr:to>
    <xdr:cxnSp macro="">
      <xdr:nvCxnSpPr>
        <xdr:cNvPr id="116" name="直線コネクタ 115">
          <a:extLst>
            <a:ext uri="{FF2B5EF4-FFF2-40B4-BE49-F238E27FC236}">
              <a16:creationId xmlns:a16="http://schemas.microsoft.com/office/drawing/2014/main" id="{8A0A7CF4-F4D3-46AD-B988-4B73AD453E44}"/>
            </a:ext>
          </a:extLst>
        </xdr:cNvPr>
        <xdr:cNvCxnSpPr/>
      </xdr:nvCxnSpPr>
      <xdr:spPr>
        <a:xfrm>
          <a:off x="9154160" y="70609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101839</xdr:rowOff>
    </xdr:from>
    <xdr:ext cx="534377" cy="259045"/>
    <xdr:sp macro="" textlink="">
      <xdr:nvSpPr>
        <xdr:cNvPr id="117" name="【道路】&#10;一人当たり延長最大値テキスト">
          <a:extLst>
            <a:ext uri="{FF2B5EF4-FFF2-40B4-BE49-F238E27FC236}">
              <a16:creationId xmlns:a16="http://schemas.microsoft.com/office/drawing/2014/main" id="{013EDEDE-0D26-4113-8BF2-8E4363C9DBD7}"/>
            </a:ext>
          </a:extLst>
        </xdr:cNvPr>
        <xdr:cNvSpPr txBox="1"/>
      </xdr:nvSpPr>
      <xdr:spPr>
        <a:xfrm>
          <a:off x="9258300" y="546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155162</xdr:rowOff>
    </xdr:from>
    <xdr:to>
      <xdr:col>55</xdr:col>
      <xdr:colOff>88900</xdr:colOff>
      <xdr:row>33</xdr:row>
      <xdr:rowOff>155162</xdr:rowOff>
    </xdr:to>
    <xdr:cxnSp macro="">
      <xdr:nvCxnSpPr>
        <xdr:cNvPr id="118" name="直線コネクタ 117">
          <a:extLst>
            <a:ext uri="{FF2B5EF4-FFF2-40B4-BE49-F238E27FC236}">
              <a16:creationId xmlns:a16="http://schemas.microsoft.com/office/drawing/2014/main" id="{D92AD2FC-D705-4576-AF17-8E2C83F64D03}"/>
            </a:ext>
          </a:extLst>
        </xdr:cNvPr>
        <xdr:cNvCxnSpPr/>
      </xdr:nvCxnSpPr>
      <xdr:spPr>
        <a:xfrm>
          <a:off x="9154160" y="56872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115581</xdr:rowOff>
    </xdr:from>
    <xdr:ext cx="534377" cy="259045"/>
    <xdr:sp macro="" textlink="">
      <xdr:nvSpPr>
        <xdr:cNvPr id="119" name="【道路】&#10;一人当たり延長平均値テキスト">
          <a:extLst>
            <a:ext uri="{FF2B5EF4-FFF2-40B4-BE49-F238E27FC236}">
              <a16:creationId xmlns:a16="http://schemas.microsoft.com/office/drawing/2014/main" id="{981A25F3-9962-4FA2-B82A-8C0BD06C981A}"/>
            </a:ext>
          </a:extLst>
        </xdr:cNvPr>
        <xdr:cNvSpPr txBox="1"/>
      </xdr:nvSpPr>
      <xdr:spPr>
        <a:xfrm>
          <a:off x="9258300" y="6318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92704</xdr:rowOff>
    </xdr:from>
    <xdr:to>
      <xdr:col>55</xdr:col>
      <xdr:colOff>50800</xdr:colOff>
      <xdr:row>39</xdr:row>
      <xdr:rowOff>22854</xdr:rowOff>
    </xdr:to>
    <xdr:sp macro="" textlink="">
      <xdr:nvSpPr>
        <xdr:cNvPr id="120" name="フローチャート: 判断 119">
          <a:extLst>
            <a:ext uri="{FF2B5EF4-FFF2-40B4-BE49-F238E27FC236}">
              <a16:creationId xmlns:a16="http://schemas.microsoft.com/office/drawing/2014/main" id="{30D7BF9A-3CCC-4D06-9D9B-220919A19BFA}"/>
            </a:ext>
          </a:extLst>
        </xdr:cNvPr>
        <xdr:cNvSpPr/>
      </xdr:nvSpPr>
      <xdr:spPr>
        <a:xfrm>
          <a:off x="9192260" y="64630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109658</xdr:rowOff>
    </xdr:from>
    <xdr:to>
      <xdr:col>50</xdr:col>
      <xdr:colOff>165100</xdr:colOff>
      <xdr:row>39</xdr:row>
      <xdr:rowOff>39808</xdr:rowOff>
    </xdr:to>
    <xdr:sp macro="" textlink="">
      <xdr:nvSpPr>
        <xdr:cNvPr id="121" name="フローチャート: 判断 120">
          <a:extLst>
            <a:ext uri="{FF2B5EF4-FFF2-40B4-BE49-F238E27FC236}">
              <a16:creationId xmlns:a16="http://schemas.microsoft.com/office/drawing/2014/main" id="{ABF4AF60-9284-472D-A392-0862815C4059}"/>
            </a:ext>
          </a:extLst>
        </xdr:cNvPr>
        <xdr:cNvSpPr/>
      </xdr:nvSpPr>
      <xdr:spPr>
        <a:xfrm>
          <a:off x="8445500" y="64799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132747</xdr:rowOff>
    </xdr:from>
    <xdr:to>
      <xdr:col>46</xdr:col>
      <xdr:colOff>38100</xdr:colOff>
      <xdr:row>39</xdr:row>
      <xdr:rowOff>62897</xdr:rowOff>
    </xdr:to>
    <xdr:sp macro="" textlink="">
      <xdr:nvSpPr>
        <xdr:cNvPr id="122" name="フローチャート: 判断 121">
          <a:extLst>
            <a:ext uri="{FF2B5EF4-FFF2-40B4-BE49-F238E27FC236}">
              <a16:creationId xmlns:a16="http://schemas.microsoft.com/office/drawing/2014/main" id="{70116C3C-AD91-41D3-B092-32B3025FD6EF}"/>
            </a:ext>
          </a:extLst>
        </xdr:cNvPr>
        <xdr:cNvSpPr/>
      </xdr:nvSpPr>
      <xdr:spPr>
        <a:xfrm>
          <a:off x="7670800" y="65030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89427</xdr:rowOff>
    </xdr:from>
    <xdr:to>
      <xdr:col>41</xdr:col>
      <xdr:colOff>101600</xdr:colOff>
      <xdr:row>39</xdr:row>
      <xdr:rowOff>19577</xdr:rowOff>
    </xdr:to>
    <xdr:sp macro="" textlink="">
      <xdr:nvSpPr>
        <xdr:cNvPr id="123" name="フローチャート: 判断 122">
          <a:extLst>
            <a:ext uri="{FF2B5EF4-FFF2-40B4-BE49-F238E27FC236}">
              <a16:creationId xmlns:a16="http://schemas.microsoft.com/office/drawing/2014/main" id="{A9616124-3FEA-44D8-ABB4-A05F9C3BBDF9}"/>
            </a:ext>
          </a:extLst>
        </xdr:cNvPr>
        <xdr:cNvSpPr/>
      </xdr:nvSpPr>
      <xdr:spPr>
        <a:xfrm>
          <a:off x="6873240" y="64597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125488</xdr:rowOff>
    </xdr:from>
    <xdr:to>
      <xdr:col>36</xdr:col>
      <xdr:colOff>165100</xdr:colOff>
      <xdr:row>39</xdr:row>
      <xdr:rowOff>55638</xdr:rowOff>
    </xdr:to>
    <xdr:sp macro="" textlink="">
      <xdr:nvSpPr>
        <xdr:cNvPr id="124" name="フローチャート: 判断 123">
          <a:extLst>
            <a:ext uri="{FF2B5EF4-FFF2-40B4-BE49-F238E27FC236}">
              <a16:creationId xmlns:a16="http://schemas.microsoft.com/office/drawing/2014/main" id="{341484F1-721C-42C4-B2A5-438E3F05F83D}"/>
            </a:ext>
          </a:extLst>
        </xdr:cNvPr>
        <xdr:cNvSpPr/>
      </xdr:nvSpPr>
      <xdr:spPr>
        <a:xfrm>
          <a:off x="6098540" y="64958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87C8D52A-11FA-405C-B3E2-ED46D9A463C8}"/>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5C34A1B-6558-4213-B97E-BAEDD414AF3A}"/>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621E651-00BB-4C8C-84FB-43368D36AE38}"/>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D48734E9-EC68-4EE1-ACDD-C7969C2919CD}"/>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DE36920B-DB11-46FB-8962-E18BEA01B736}"/>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126574</xdr:rowOff>
    </xdr:from>
    <xdr:to>
      <xdr:col>55</xdr:col>
      <xdr:colOff>50800</xdr:colOff>
      <xdr:row>39</xdr:row>
      <xdr:rowOff>56724</xdr:rowOff>
    </xdr:to>
    <xdr:sp macro="" textlink="">
      <xdr:nvSpPr>
        <xdr:cNvPr id="130" name="楕円 129">
          <a:extLst>
            <a:ext uri="{FF2B5EF4-FFF2-40B4-BE49-F238E27FC236}">
              <a16:creationId xmlns:a16="http://schemas.microsoft.com/office/drawing/2014/main" id="{724E1810-51D5-4F39-AB70-B36770ECEC8C}"/>
            </a:ext>
          </a:extLst>
        </xdr:cNvPr>
        <xdr:cNvSpPr/>
      </xdr:nvSpPr>
      <xdr:spPr>
        <a:xfrm>
          <a:off x="9192260" y="649689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105001</xdr:rowOff>
    </xdr:from>
    <xdr:ext cx="534377" cy="259045"/>
    <xdr:sp macro="" textlink="">
      <xdr:nvSpPr>
        <xdr:cNvPr id="131" name="【道路】&#10;一人当たり延長該当値テキスト">
          <a:extLst>
            <a:ext uri="{FF2B5EF4-FFF2-40B4-BE49-F238E27FC236}">
              <a16:creationId xmlns:a16="http://schemas.microsoft.com/office/drawing/2014/main" id="{DB23A9A5-CEFD-46D2-8AF4-9E50E9737009}"/>
            </a:ext>
          </a:extLst>
        </xdr:cNvPr>
        <xdr:cNvSpPr txBox="1"/>
      </xdr:nvSpPr>
      <xdr:spPr>
        <a:xfrm>
          <a:off x="9258300" y="647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121393</xdr:rowOff>
    </xdr:from>
    <xdr:to>
      <xdr:col>50</xdr:col>
      <xdr:colOff>165100</xdr:colOff>
      <xdr:row>39</xdr:row>
      <xdr:rowOff>51543</xdr:rowOff>
    </xdr:to>
    <xdr:sp macro="" textlink="">
      <xdr:nvSpPr>
        <xdr:cNvPr id="132" name="楕円 131">
          <a:extLst>
            <a:ext uri="{FF2B5EF4-FFF2-40B4-BE49-F238E27FC236}">
              <a16:creationId xmlns:a16="http://schemas.microsoft.com/office/drawing/2014/main" id="{10B3D95E-EA0A-4D5E-B574-B73592C3FDCD}"/>
            </a:ext>
          </a:extLst>
        </xdr:cNvPr>
        <xdr:cNvSpPr/>
      </xdr:nvSpPr>
      <xdr:spPr>
        <a:xfrm>
          <a:off x="8445500" y="64917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743</xdr:rowOff>
    </xdr:from>
    <xdr:to>
      <xdr:col>55</xdr:col>
      <xdr:colOff>0</xdr:colOff>
      <xdr:row>39</xdr:row>
      <xdr:rowOff>5924</xdr:rowOff>
    </xdr:to>
    <xdr:cxnSp macro="">
      <xdr:nvCxnSpPr>
        <xdr:cNvPr id="133" name="直線コネクタ 132">
          <a:extLst>
            <a:ext uri="{FF2B5EF4-FFF2-40B4-BE49-F238E27FC236}">
              <a16:creationId xmlns:a16="http://schemas.microsoft.com/office/drawing/2014/main" id="{8B83C455-D1B6-4669-AA0C-710216FF44CD}"/>
            </a:ext>
          </a:extLst>
        </xdr:cNvPr>
        <xdr:cNvCxnSpPr/>
      </xdr:nvCxnSpPr>
      <xdr:spPr>
        <a:xfrm>
          <a:off x="8496300" y="6538703"/>
          <a:ext cx="723900" cy="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138747</xdr:rowOff>
    </xdr:from>
    <xdr:to>
      <xdr:col>46</xdr:col>
      <xdr:colOff>38100</xdr:colOff>
      <xdr:row>39</xdr:row>
      <xdr:rowOff>68897</xdr:rowOff>
    </xdr:to>
    <xdr:sp macro="" textlink="">
      <xdr:nvSpPr>
        <xdr:cNvPr id="134" name="楕円 133">
          <a:extLst>
            <a:ext uri="{FF2B5EF4-FFF2-40B4-BE49-F238E27FC236}">
              <a16:creationId xmlns:a16="http://schemas.microsoft.com/office/drawing/2014/main" id="{9F4FB2FD-4FB2-4FE6-B339-75D46BBD9AAC}"/>
            </a:ext>
          </a:extLst>
        </xdr:cNvPr>
        <xdr:cNvSpPr/>
      </xdr:nvSpPr>
      <xdr:spPr>
        <a:xfrm>
          <a:off x="7670800" y="650906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743</xdr:rowOff>
    </xdr:from>
    <xdr:to>
      <xdr:col>50</xdr:col>
      <xdr:colOff>114300</xdr:colOff>
      <xdr:row>39</xdr:row>
      <xdr:rowOff>18097</xdr:rowOff>
    </xdr:to>
    <xdr:cxnSp macro="">
      <xdr:nvCxnSpPr>
        <xdr:cNvPr id="135" name="直線コネクタ 134">
          <a:extLst>
            <a:ext uri="{FF2B5EF4-FFF2-40B4-BE49-F238E27FC236}">
              <a16:creationId xmlns:a16="http://schemas.microsoft.com/office/drawing/2014/main" id="{A3B67A31-C35A-49C8-822B-DB75FB76F401}"/>
            </a:ext>
          </a:extLst>
        </xdr:cNvPr>
        <xdr:cNvCxnSpPr/>
      </xdr:nvCxnSpPr>
      <xdr:spPr>
        <a:xfrm flipV="1">
          <a:off x="7713980" y="6538703"/>
          <a:ext cx="782320" cy="1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145567</xdr:rowOff>
    </xdr:from>
    <xdr:to>
      <xdr:col>41</xdr:col>
      <xdr:colOff>101600</xdr:colOff>
      <xdr:row>39</xdr:row>
      <xdr:rowOff>75717</xdr:rowOff>
    </xdr:to>
    <xdr:sp macro="" textlink="">
      <xdr:nvSpPr>
        <xdr:cNvPr id="136" name="楕円 135">
          <a:extLst>
            <a:ext uri="{FF2B5EF4-FFF2-40B4-BE49-F238E27FC236}">
              <a16:creationId xmlns:a16="http://schemas.microsoft.com/office/drawing/2014/main" id="{E8456F50-617B-4C85-937F-E4E078150C8D}"/>
            </a:ext>
          </a:extLst>
        </xdr:cNvPr>
        <xdr:cNvSpPr/>
      </xdr:nvSpPr>
      <xdr:spPr>
        <a:xfrm>
          <a:off x="6873240" y="65158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18097</xdr:rowOff>
    </xdr:from>
    <xdr:to>
      <xdr:col>45</xdr:col>
      <xdr:colOff>177800</xdr:colOff>
      <xdr:row>39</xdr:row>
      <xdr:rowOff>24917</xdr:rowOff>
    </xdr:to>
    <xdr:cxnSp macro="">
      <xdr:nvCxnSpPr>
        <xdr:cNvPr id="137" name="直線コネクタ 136">
          <a:extLst>
            <a:ext uri="{FF2B5EF4-FFF2-40B4-BE49-F238E27FC236}">
              <a16:creationId xmlns:a16="http://schemas.microsoft.com/office/drawing/2014/main" id="{B06E4B99-A4EF-47E5-B85B-105A5729F2EE}"/>
            </a:ext>
          </a:extLst>
        </xdr:cNvPr>
        <xdr:cNvCxnSpPr/>
      </xdr:nvCxnSpPr>
      <xdr:spPr>
        <a:xfrm flipV="1">
          <a:off x="6924040" y="6556057"/>
          <a:ext cx="789940" cy="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114078</xdr:rowOff>
    </xdr:from>
    <xdr:to>
      <xdr:col>36</xdr:col>
      <xdr:colOff>165100</xdr:colOff>
      <xdr:row>40</xdr:row>
      <xdr:rowOff>44228</xdr:rowOff>
    </xdr:to>
    <xdr:sp macro="" textlink="">
      <xdr:nvSpPr>
        <xdr:cNvPr id="138" name="楕円 137">
          <a:extLst>
            <a:ext uri="{FF2B5EF4-FFF2-40B4-BE49-F238E27FC236}">
              <a16:creationId xmlns:a16="http://schemas.microsoft.com/office/drawing/2014/main" id="{AA81C1F6-302E-4C1C-B27C-4360933AFBE8}"/>
            </a:ext>
          </a:extLst>
        </xdr:cNvPr>
        <xdr:cNvSpPr/>
      </xdr:nvSpPr>
      <xdr:spPr>
        <a:xfrm>
          <a:off x="6098540" y="66520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24917</xdr:rowOff>
    </xdr:from>
    <xdr:to>
      <xdr:col>41</xdr:col>
      <xdr:colOff>50800</xdr:colOff>
      <xdr:row>39</xdr:row>
      <xdr:rowOff>164878</xdr:rowOff>
    </xdr:to>
    <xdr:cxnSp macro="">
      <xdr:nvCxnSpPr>
        <xdr:cNvPr id="139" name="直線コネクタ 138">
          <a:extLst>
            <a:ext uri="{FF2B5EF4-FFF2-40B4-BE49-F238E27FC236}">
              <a16:creationId xmlns:a16="http://schemas.microsoft.com/office/drawing/2014/main" id="{F00833A3-901E-4A78-B6AC-5F6C39B3EB7F}"/>
            </a:ext>
          </a:extLst>
        </xdr:cNvPr>
        <xdr:cNvCxnSpPr/>
      </xdr:nvCxnSpPr>
      <xdr:spPr>
        <a:xfrm flipV="1">
          <a:off x="6149340" y="6562877"/>
          <a:ext cx="774700" cy="13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56335</xdr:rowOff>
    </xdr:from>
    <xdr:ext cx="534377" cy="259045"/>
    <xdr:sp macro="" textlink="">
      <xdr:nvSpPr>
        <xdr:cNvPr id="140" name="n_1aveValue【道路】&#10;一人当たり延長">
          <a:extLst>
            <a:ext uri="{FF2B5EF4-FFF2-40B4-BE49-F238E27FC236}">
              <a16:creationId xmlns:a16="http://schemas.microsoft.com/office/drawing/2014/main" id="{7DF06A7B-38DE-4F52-85C7-3FA49C22861E}"/>
            </a:ext>
          </a:extLst>
        </xdr:cNvPr>
        <xdr:cNvSpPr txBox="1"/>
      </xdr:nvSpPr>
      <xdr:spPr>
        <a:xfrm>
          <a:off x="8239271" y="625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79424</xdr:rowOff>
    </xdr:from>
    <xdr:ext cx="534377" cy="259045"/>
    <xdr:sp macro="" textlink="">
      <xdr:nvSpPr>
        <xdr:cNvPr id="141" name="n_2aveValue【道路】&#10;一人当たり延長">
          <a:extLst>
            <a:ext uri="{FF2B5EF4-FFF2-40B4-BE49-F238E27FC236}">
              <a16:creationId xmlns:a16="http://schemas.microsoft.com/office/drawing/2014/main" id="{48A4E9DC-1C0F-4A51-8664-C04401AC84AD}"/>
            </a:ext>
          </a:extLst>
        </xdr:cNvPr>
        <xdr:cNvSpPr txBox="1"/>
      </xdr:nvSpPr>
      <xdr:spPr>
        <a:xfrm>
          <a:off x="7477271" y="628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36104</xdr:rowOff>
    </xdr:from>
    <xdr:ext cx="534377" cy="259045"/>
    <xdr:sp macro="" textlink="">
      <xdr:nvSpPr>
        <xdr:cNvPr id="142" name="n_3aveValue【道路】&#10;一人当たり延長">
          <a:extLst>
            <a:ext uri="{FF2B5EF4-FFF2-40B4-BE49-F238E27FC236}">
              <a16:creationId xmlns:a16="http://schemas.microsoft.com/office/drawing/2014/main" id="{D532E854-AFBC-411B-96DB-333BEC3A56F7}"/>
            </a:ext>
          </a:extLst>
        </xdr:cNvPr>
        <xdr:cNvSpPr txBox="1"/>
      </xdr:nvSpPr>
      <xdr:spPr>
        <a:xfrm>
          <a:off x="6702571" y="623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72166</xdr:rowOff>
    </xdr:from>
    <xdr:ext cx="534377" cy="259045"/>
    <xdr:sp macro="" textlink="">
      <xdr:nvSpPr>
        <xdr:cNvPr id="143" name="n_4aveValue【道路】&#10;一人当たり延長">
          <a:extLst>
            <a:ext uri="{FF2B5EF4-FFF2-40B4-BE49-F238E27FC236}">
              <a16:creationId xmlns:a16="http://schemas.microsoft.com/office/drawing/2014/main" id="{AE3116EE-137B-4CDF-A1BC-37328EF49172}"/>
            </a:ext>
          </a:extLst>
        </xdr:cNvPr>
        <xdr:cNvSpPr txBox="1"/>
      </xdr:nvSpPr>
      <xdr:spPr>
        <a:xfrm>
          <a:off x="5905011" y="627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42670</xdr:rowOff>
    </xdr:from>
    <xdr:ext cx="534377" cy="259045"/>
    <xdr:sp macro="" textlink="">
      <xdr:nvSpPr>
        <xdr:cNvPr id="144" name="n_1mainValue【道路】&#10;一人当たり延長">
          <a:extLst>
            <a:ext uri="{FF2B5EF4-FFF2-40B4-BE49-F238E27FC236}">
              <a16:creationId xmlns:a16="http://schemas.microsoft.com/office/drawing/2014/main" id="{851D8E1B-F546-4898-983F-D72DB65E4882}"/>
            </a:ext>
          </a:extLst>
        </xdr:cNvPr>
        <xdr:cNvSpPr txBox="1"/>
      </xdr:nvSpPr>
      <xdr:spPr>
        <a:xfrm>
          <a:off x="8239271" y="658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60024</xdr:rowOff>
    </xdr:from>
    <xdr:ext cx="534377" cy="259045"/>
    <xdr:sp macro="" textlink="">
      <xdr:nvSpPr>
        <xdr:cNvPr id="145" name="n_2mainValue【道路】&#10;一人当たり延長">
          <a:extLst>
            <a:ext uri="{FF2B5EF4-FFF2-40B4-BE49-F238E27FC236}">
              <a16:creationId xmlns:a16="http://schemas.microsoft.com/office/drawing/2014/main" id="{D9C6178F-99ED-4762-BD7D-CBC8D2A3C2E8}"/>
            </a:ext>
          </a:extLst>
        </xdr:cNvPr>
        <xdr:cNvSpPr txBox="1"/>
      </xdr:nvSpPr>
      <xdr:spPr>
        <a:xfrm>
          <a:off x="7477271" y="659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66844</xdr:rowOff>
    </xdr:from>
    <xdr:ext cx="534377" cy="259045"/>
    <xdr:sp macro="" textlink="">
      <xdr:nvSpPr>
        <xdr:cNvPr id="146" name="n_3mainValue【道路】&#10;一人当たり延長">
          <a:extLst>
            <a:ext uri="{FF2B5EF4-FFF2-40B4-BE49-F238E27FC236}">
              <a16:creationId xmlns:a16="http://schemas.microsoft.com/office/drawing/2014/main" id="{F27BA0A7-0880-4778-AA0B-C30C25B8EFAA}"/>
            </a:ext>
          </a:extLst>
        </xdr:cNvPr>
        <xdr:cNvSpPr txBox="1"/>
      </xdr:nvSpPr>
      <xdr:spPr>
        <a:xfrm>
          <a:off x="6702571" y="660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35355</xdr:rowOff>
    </xdr:from>
    <xdr:ext cx="534377" cy="259045"/>
    <xdr:sp macro="" textlink="">
      <xdr:nvSpPr>
        <xdr:cNvPr id="147" name="n_4mainValue【道路】&#10;一人当たり延長">
          <a:extLst>
            <a:ext uri="{FF2B5EF4-FFF2-40B4-BE49-F238E27FC236}">
              <a16:creationId xmlns:a16="http://schemas.microsoft.com/office/drawing/2014/main" id="{E1E1F37B-B40E-455A-B6BD-9CFC8B7D267A}"/>
            </a:ext>
          </a:extLst>
        </xdr:cNvPr>
        <xdr:cNvSpPr txBox="1"/>
      </xdr:nvSpPr>
      <xdr:spPr>
        <a:xfrm>
          <a:off x="5905011" y="674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F9940FD9-B869-40FF-B15E-C549E2E4F4B7}"/>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96D41356-D497-49BB-B12E-72C77459BF5E}"/>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59DA5551-B2AA-4E15-9A3D-704EEC9EF374}"/>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BBAAD8B-4251-4A25-9E71-3CA9D78A0397}"/>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402A6A38-D245-49C7-92B1-0202927A55FF}"/>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E4776EB3-49B1-48C3-A1D6-5D37B6662D5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576F024D-2C37-49AE-99FF-A5D414C9EFEE}"/>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93C2777E-7AF6-4F0D-81EF-6168AF563121}"/>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A1732759-4496-411C-A353-2EE266F496E2}"/>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FD5B6573-5F7D-497B-BB23-ADB75188E2EF}"/>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5DB8C7B4-79B6-414A-903F-B86090AF5B2F}"/>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F39844DB-8A32-4F42-B43A-09E81C87F693}"/>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704FC7EE-68F6-400B-B9D0-C4C1E11264B9}"/>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F35D3D0E-7BE8-4358-A28A-905FDB55A87E}"/>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13812E80-605F-452C-9A0F-466DABC9B942}"/>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4AEDDA10-9797-43B9-B8BE-ABB6308E8F10}"/>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9AC7519F-3C7B-43B6-8FCD-48F246982137}"/>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6A57C93-C40F-4C10-8372-7E29E4493D88}"/>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9E035859-60CB-4649-B1BF-023C3988F010}"/>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7871AE2A-8D44-4211-B5FD-1A6A36378911}"/>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2AB80C3D-D904-4914-8F2A-FD7A56FE544C}"/>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75C5C113-3200-4D98-9062-ADAF87D3631C}"/>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36A7709C-D110-4282-A0FE-713A0636A242}"/>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4564308A-0954-49D9-94B3-AA7969A00F41}"/>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DFE11400-9930-41AB-AD6D-ACF2219C3251}"/>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xdr:rowOff>
    </xdr:from>
    <xdr:to>
      <xdr:col>24</xdr:col>
      <xdr:colOff>62865</xdr:colOff>
      <xdr:row>63</xdr:row>
      <xdr:rowOff>151856</xdr:rowOff>
    </xdr:to>
    <xdr:cxnSp macro="">
      <xdr:nvCxnSpPr>
        <xdr:cNvPr id="173" name="直線コネクタ 172">
          <a:extLst>
            <a:ext uri="{FF2B5EF4-FFF2-40B4-BE49-F238E27FC236}">
              <a16:creationId xmlns:a16="http://schemas.microsoft.com/office/drawing/2014/main" id="{E1EECF29-9341-46B4-9022-8A98D4259C91}"/>
            </a:ext>
          </a:extLst>
        </xdr:cNvPr>
        <xdr:cNvCxnSpPr/>
      </xdr:nvCxnSpPr>
      <xdr:spPr>
        <a:xfrm flipV="1">
          <a:off x="4086225" y="9394371"/>
          <a:ext cx="0" cy="1318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155683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FD52980B-8447-4679-80C1-7C1D89F4556B}"/>
            </a:ext>
          </a:extLst>
        </xdr:cNvPr>
        <xdr:cNvSpPr txBox="1"/>
      </xdr:nvSpPr>
      <xdr:spPr>
        <a:xfrm>
          <a:off x="4124960" y="10717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151856</xdr:rowOff>
    </xdr:from>
    <xdr:to>
      <xdr:col>24</xdr:col>
      <xdr:colOff>152400</xdr:colOff>
      <xdr:row>63</xdr:row>
      <xdr:rowOff>151856</xdr:rowOff>
    </xdr:to>
    <xdr:cxnSp macro="">
      <xdr:nvCxnSpPr>
        <xdr:cNvPr id="175" name="直線コネクタ 174">
          <a:extLst>
            <a:ext uri="{FF2B5EF4-FFF2-40B4-BE49-F238E27FC236}">
              <a16:creationId xmlns:a16="http://schemas.microsoft.com/office/drawing/2014/main" id="{D8A9775C-07E1-4C60-AF68-614B38772EFA}"/>
            </a:ext>
          </a:extLst>
        </xdr:cNvPr>
        <xdr:cNvCxnSpPr/>
      </xdr:nvCxnSpPr>
      <xdr:spPr>
        <a:xfrm>
          <a:off x="4020820" y="107131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124658</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35963BEE-9882-40BD-8B0F-F4600F19DCEE}"/>
            </a:ext>
          </a:extLst>
        </xdr:cNvPr>
        <xdr:cNvSpPr txBox="1"/>
      </xdr:nvSpPr>
      <xdr:spPr>
        <a:xfrm>
          <a:off x="4124960" y="91772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xdr:rowOff>
    </xdr:from>
    <xdr:to>
      <xdr:col>24</xdr:col>
      <xdr:colOff>152400</xdr:colOff>
      <xdr:row>56</xdr:row>
      <xdr:rowOff>6531</xdr:rowOff>
    </xdr:to>
    <xdr:cxnSp macro="">
      <xdr:nvCxnSpPr>
        <xdr:cNvPr id="177" name="直線コネクタ 176">
          <a:extLst>
            <a:ext uri="{FF2B5EF4-FFF2-40B4-BE49-F238E27FC236}">
              <a16:creationId xmlns:a16="http://schemas.microsoft.com/office/drawing/2014/main" id="{2D18962D-D212-4B7A-B0E0-BA279B00C33C}"/>
            </a:ext>
          </a:extLst>
        </xdr:cNvPr>
        <xdr:cNvCxnSpPr/>
      </xdr:nvCxnSpPr>
      <xdr:spPr>
        <a:xfrm>
          <a:off x="4020820" y="93943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169653</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8677CA53-68FE-4A19-AEDA-9694A6CAF56B}"/>
            </a:ext>
          </a:extLst>
        </xdr:cNvPr>
        <xdr:cNvSpPr txBox="1"/>
      </xdr:nvSpPr>
      <xdr:spPr>
        <a:xfrm>
          <a:off x="4124960" y="100604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146776</xdr:rowOff>
    </xdr:from>
    <xdr:to>
      <xdr:col>24</xdr:col>
      <xdr:colOff>114300</xdr:colOff>
      <xdr:row>61</xdr:row>
      <xdr:rowOff>76926</xdr:rowOff>
    </xdr:to>
    <xdr:sp macro="" textlink="">
      <xdr:nvSpPr>
        <xdr:cNvPr id="179" name="フローチャート: 判断 178">
          <a:extLst>
            <a:ext uri="{FF2B5EF4-FFF2-40B4-BE49-F238E27FC236}">
              <a16:creationId xmlns:a16="http://schemas.microsoft.com/office/drawing/2014/main" id="{8ED731C0-963E-4E61-BFE2-58595CB2B00F}"/>
            </a:ext>
          </a:extLst>
        </xdr:cNvPr>
        <xdr:cNvSpPr/>
      </xdr:nvSpPr>
      <xdr:spPr>
        <a:xfrm>
          <a:off x="4036060" y="102051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104322</xdr:rowOff>
    </xdr:from>
    <xdr:to>
      <xdr:col>20</xdr:col>
      <xdr:colOff>38100</xdr:colOff>
      <xdr:row>61</xdr:row>
      <xdr:rowOff>34472</xdr:rowOff>
    </xdr:to>
    <xdr:sp macro="" textlink="">
      <xdr:nvSpPr>
        <xdr:cNvPr id="180" name="フローチャート: 判断 179">
          <a:extLst>
            <a:ext uri="{FF2B5EF4-FFF2-40B4-BE49-F238E27FC236}">
              <a16:creationId xmlns:a16="http://schemas.microsoft.com/office/drawing/2014/main" id="{F3ABFC97-9FB2-435F-ACD0-E4A88BDB6623}"/>
            </a:ext>
          </a:extLst>
        </xdr:cNvPr>
        <xdr:cNvSpPr/>
      </xdr:nvSpPr>
      <xdr:spPr>
        <a:xfrm>
          <a:off x="3312160" y="101627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107587</xdr:rowOff>
    </xdr:from>
    <xdr:to>
      <xdr:col>15</xdr:col>
      <xdr:colOff>101600</xdr:colOff>
      <xdr:row>61</xdr:row>
      <xdr:rowOff>37737</xdr:rowOff>
    </xdr:to>
    <xdr:sp macro="" textlink="">
      <xdr:nvSpPr>
        <xdr:cNvPr id="181" name="フローチャート: 判断 180">
          <a:extLst>
            <a:ext uri="{FF2B5EF4-FFF2-40B4-BE49-F238E27FC236}">
              <a16:creationId xmlns:a16="http://schemas.microsoft.com/office/drawing/2014/main" id="{21BEC750-B22D-445F-AEE0-96BEB8063181}"/>
            </a:ext>
          </a:extLst>
        </xdr:cNvPr>
        <xdr:cNvSpPr/>
      </xdr:nvSpPr>
      <xdr:spPr>
        <a:xfrm>
          <a:off x="2514600" y="101659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107587</xdr:rowOff>
    </xdr:from>
    <xdr:to>
      <xdr:col>10</xdr:col>
      <xdr:colOff>165100</xdr:colOff>
      <xdr:row>61</xdr:row>
      <xdr:rowOff>37737</xdr:rowOff>
    </xdr:to>
    <xdr:sp macro="" textlink="">
      <xdr:nvSpPr>
        <xdr:cNvPr id="182" name="フローチャート: 判断 181">
          <a:extLst>
            <a:ext uri="{FF2B5EF4-FFF2-40B4-BE49-F238E27FC236}">
              <a16:creationId xmlns:a16="http://schemas.microsoft.com/office/drawing/2014/main" id="{70186EB2-7368-4B4A-99A4-1BA4DDDE3853}"/>
            </a:ext>
          </a:extLst>
        </xdr:cNvPr>
        <xdr:cNvSpPr/>
      </xdr:nvSpPr>
      <xdr:spPr>
        <a:xfrm>
          <a:off x="1739900" y="101659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107587</xdr:rowOff>
    </xdr:from>
    <xdr:to>
      <xdr:col>6</xdr:col>
      <xdr:colOff>38100</xdr:colOff>
      <xdr:row>61</xdr:row>
      <xdr:rowOff>37737</xdr:rowOff>
    </xdr:to>
    <xdr:sp macro="" textlink="">
      <xdr:nvSpPr>
        <xdr:cNvPr id="183" name="フローチャート: 判断 182">
          <a:extLst>
            <a:ext uri="{FF2B5EF4-FFF2-40B4-BE49-F238E27FC236}">
              <a16:creationId xmlns:a16="http://schemas.microsoft.com/office/drawing/2014/main" id="{308BE250-11B5-40C8-B2D5-5F581ED7D929}"/>
            </a:ext>
          </a:extLst>
        </xdr:cNvPr>
        <xdr:cNvSpPr/>
      </xdr:nvSpPr>
      <xdr:spPr>
        <a:xfrm>
          <a:off x="965200" y="101659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FBE48033-9E62-4BAE-A8FC-69F6FF3CE3F6}"/>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556B0E8E-664C-4CB5-B257-EE28CC3BB33D}"/>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5DE0FA8-3346-4A37-8E84-3052DFEE38A1}"/>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DBBE7165-9780-43CB-A47E-AE81EB13A2F9}"/>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E2CEDCE3-71A0-48E1-88DD-CE495514BB9A}"/>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101056</xdr:rowOff>
    </xdr:from>
    <xdr:to>
      <xdr:col>24</xdr:col>
      <xdr:colOff>114300</xdr:colOff>
      <xdr:row>62</xdr:row>
      <xdr:rowOff>31206</xdr:rowOff>
    </xdr:to>
    <xdr:sp macro="" textlink="">
      <xdr:nvSpPr>
        <xdr:cNvPr id="189" name="楕円 188">
          <a:extLst>
            <a:ext uri="{FF2B5EF4-FFF2-40B4-BE49-F238E27FC236}">
              <a16:creationId xmlns:a16="http://schemas.microsoft.com/office/drawing/2014/main" id="{6B97A81B-1144-444C-B509-F877AEA017AB}"/>
            </a:ext>
          </a:extLst>
        </xdr:cNvPr>
        <xdr:cNvSpPr/>
      </xdr:nvSpPr>
      <xdr:spPr>
        <a:xfrm>
          <a:off x="4036060" y="103270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79483</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5883B3D7-87EB-4134-843E-4B76D7756575}"/>
            </a:ext>
          </a:extLst>
        </xdr:cNvPr>
        <xdr:cNvSpPr txBox="1"/>
      </xdr:nvSpPr>
      <xdr:spPr>
        <a:xfrm>
          <a:off x="4124960" y="1030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84727</xdr:rowOff>
    </xdr:from>
    <xdr:to>
      <xdr:col>20</xdr:col>
      <xdr:colOff>38100</xdr:colOff>
      <xdr:row>62</xdr:row>
      <xdr:rowOff>14877</xdr:rowOff>
    </xdr:to>
    <xdr:sp macro="" textlink="">
      <xdr:nvSpPr>
        <xdr:cNvPr id="191" name="楕円 190">
          <a:extLst>
            <a:ext uri="{FF2B5EF4-FFF2-40B4-BE49-F238E27FC236}">
              <a16:creationId xmlns:a16="http://schemas.microsoft.com/office/drawing/2014/main" id="{88A36128-6D93-49C9-97EC-E80CB512CAD4}"/>
            </a:ext>
          </a:extLst>
        </xdr:cNvPr>
        <xdr:cNvSpPr/>
      </xdr:nvSpPr>
      <xdr:spPr>
        <a:xfrm>
          <a:off x="3312160" y="1031076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135527</xdr:rowOff>
    </xdr:from>
    <xdr:to>
      <xdr:col>24</xdr:col>
      <xdr:colOff>63500</xdr:colOff>
      <xdr:row>61</xdr:row>
      <xdr:rowOff>151856</xdr:rowOff>
    </xdr:to>
    <xdr:cxnSp macro="">
      <xdr:nvCxnSpPr>
        <xdr:cNvPr id="192" name="直線コネクタ 191">
          <a:extLst>
            <a:ext uri="{FF2B5EF4-FFF2-40B4-BE49-F238E27FC236}">
              <a16:creationId xmlns:a16="http://schemas.microsoft.com/office/drawing/2014/main" id="{9A128892-20BB-4462-B336-CAE0A29CD8A4}"/>
            </a:ext>
          </a:extLst>
        </xdr:cNvPr>
        <xdr:cNvCxnSpPr/>
      </xdr:nvCxnSpPr>
      <xdr:spPr>
        <a:xfrm>
          <a:off x="3355340" y="10361567"/>
          <a:ext cx="73152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66766</xdr:rowOff>
    </xdr:from>
    <xdr:to>
      <xdr:col>15</xdr:col>
      <xdr:colOff>101600</xdr:colOff>
      <xdr:row>61</xdr:row>
      <xdr:rowOff>168366</xdr:rowOff>
    </xdr:to>
    <xdr:sp macro="" textlink="">
      <xdr:nvSpPr>
        <xdr:cNvPr id="193" name="楕円 192">
          <a:extLst>
            <a:ext uri="{FF2B5EF4-FFF2-40B4-BE49-F238E27FC236}">
              <a16:creationId xmlns:a16="http://schemas.microsoft.com/office/drawing/2014/main" id="{AB6270DA-1B65-43AE-9E71-50C983E1FB23}"/>
            </a:ext>
          </a:extLst>
        </xdr:cNvPr>
        <xdr:cNvSpPr/>
      </xdr:nvSpPr>
      <xdr:spPr>
        <a:xfrm>
          <a:off x="2514600" y="1029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117566</xdr:rowOff>
    </xdr:from>
    <xdr:to>
      <xdr:col>19</xdr:col>
      <xdr:colOff>177800</xdr:colOff>
      <xdr:row>61</xdr:row>
      <xdr:rowOff>135527</xdr:rowOff>
    </xdr:to>
    <xdr:cxnSp macro="">
      <xdr:nvCxnSpPr>
        <xdr:cNvPr id="194" name="直線コネクタ 193">
          <a:extLst>
            <a:ext uri="{FF2B5EF4-FFF2-40B4-BE49-F238E27FC236}">
              <a16:creationId xmlns:a16="http://schemas.microsoft.com/office/drawing/2014/main" id="{1D30BE3F-F34F-4FF7-B016-078345643FA3}"/>
            </a:ext>
          </a:extLst>
        </xdr:cNvPr>
        <xdr:cNvCxnSpPr/>
      </xdr:nvCxnSpPr>
      <xdr:spPr>
        <a:xfrm>
          <a:off x="2565400" y="10343606"/>
          <a:ext cx="78994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47172</xdr:rowOff>
    </xdr:from>
    <xdr:to>
      <xdr:col>10</xdr:col>
      <xdr:colOff>165100</xdr:colOff>
      <xdr:row>61</xdr:row>
      <xdr:rowOff>148772</xdr:rowOff>
    </xdr:to>
    <xdr:sp macro="" textlink="">
      <xdr:nvSpPr>
        <xdr:cNvPr id="195" name="楕円 194">
          <a:extLst>
            <a:ext uri="{FF2B5EF4-FFF2-40B4-BE49-F238E27FC236}">
              <a16:creationId xmlns:a16="http://schemas.microsoft.com/office/drawing/2014/main" id="{03224F75-0F51-4857-9411-72979494BEA1}"/>
            </a:ext>
          </a:extLst>
        </xdr:cNvPr>
        <xdr:cNvSpPr/>
      </xdr:nvSpPr>
      <xdr:spPr>
        <a:xfrm>
          <a:off x="1739900" y="1027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97972</xdr:rowOff>
    </xdr:from>
    <xdr:to>
      <xdr:col>15</xdr:col>
      <xdr:colOff>50800</xdr:colOff>
      <xdr:row>61</xdr:row>
      <xdr:rowOff>117566</xdr:rowOff>
    </xdr:to>
    <xdr:cxnSp macro="">
      <xdr:nvCxnSpPr>
        <xdr:cNvPr id="196" name="直線コネクタ 195">
          <a:extLst>
            <a:ext uri="{FF2B5EF4-FFF2-40B4-BE49-F238E27FC236}">
              <a16:creationId xmlns:a16="http://schemas.microsoft.com/office/drawing/2014/main" id="{20E841F0-7445-4D99-8614-2F14E4EDF76F}"/>
            </a:ext>
          </a:extLst>
        </xdr:cNvPr>
        <xdr:cNvCxnSpPr/>
      </xdr:nvCxnSpPr>
      <xdr:spPr>
        <a:xfrm>
          <a:off x="1790700" y="10324012"/>
          <a:ext cx="7747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27577</xdr:rowOff>
    </xdr:from>
    <xdr:to>
      <xdr:col>6</xdr:col>
      <xdr:colOff>38100</xdr:colOff>
      <xdr:row>61</xdr:row>
      <xdr:rowOff>129177</xdr:rowOff>
    </xdr:to>
    <xdr:sp macro="" textlink="">
      <xdr:nvSpPr>
        <xdr:cNvPr id="197" name="楕円 196">
          <a:extLst>
            <a:ext uri="{FF2B5EF4-FFF2-40B4-BE49-F238E27FC236}">
              <a16:creationId xmlns:a16="http://schemas.microsoft.com/office/drawing/2014/main" id="{AE7F017F-6B33-4348-AFE1-C449E849F2AA}"/>
            </a:ext>
          </a:extLst>
        </xdr:cNvPr>
        <xdr:cNvSpPr/>
      </xdr:nvSpPr>
      <xdr:spPr>
        <a:xfrm>
          <a:off x="965200" y="1025361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78377</xdr:rowOff>
    </xdr:from>
    <xdr:to>
      <xdr:col>10</xdr:col>
      <xdr:colOff>114300</xdr:colOff>
      <xdr:row>61</xdr:row>
      <xdr:rowOff>97972</xdr:rowOff>
    </xdr:to>
    <xdr:cxnSp macro="">
      <xdr:nvCxnSpPr>
        <xdr:cNvPr id="198" name="直線コネクタ 197">
          <a:extLst>
            <a:ext uri="{FF2B5EF4-FFF2-40B4-BE49-F238E27FC236}">
              <a16:creationId xmlns:a16="http://schemas.microsoft.com/office/drawing/2014/main" id="{097E8E60-1A17-4BDA-BEF2-6E2878330AA7}"/>
            </a:ext>
          </a:extLst>
        </xdr:cNvPr>
        <xdr:cNvCxnSpPr/>
      </xdr:nvCxnSpPr>
      <xdr:spPr>
        <a:xfrm>
          <a:off x="1008380" y="10304417"/>
          <a:ext cx="78232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50999</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31D00BC8-1AD6-4BE6-814E-E0D53B3B009D}"/>
            </a:ext>
          </a:extLst>
        </xdr:cNvPr>
        <xdr:cNvSpPr txBox="1"/>
      </xdr:nvSpPr>
      <xdr:spPr>
        <a:xfrm>
          <a:off x="3170564" y="9941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54264</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F0927BAB-BDC9-4CB8-8124-3934FE535C89}"/>
            </a:ext>
          </a:extLst>
        </xdr:cNvPr>
        <xdr:cNvSpPr txBox="1"/>
      </xdr:nvSpPr>
      <xdr:spPr>
        <a:xfrm>
          <a:off x="2385704" y="9945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54264</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A0BA4CC5-4C75-47E5-A5C6-FFEF35227E3F}"/>
            </a:ext>
          </a:extLst>
        </xdr:cNvPr>
        <xdr:cNvSpPr txBox="1"/>
      </xdr:nvSpPr>
      <xdr:spPr>
        <a:xfrm>
          <a:off x="1611004" y="9945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54264</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B2FE5DA2-149D-4A4B-ABDD-BD7B989DD6E6}"/>
            </a:ext>
          </a:extLst>
        </xdr:cNvPr>
        <xdr:cNvSpPr txBox="1"/>
      </xdr:nvSpPr>
      <xdr:spPr>
        <a:xfrm>
          <a:off x="836304" y="9945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6004</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AF46254-E5C6-4F1B-A512-6B874B83C8CA}"/>
            </a:ext>
          </a:extLst>
        </xdr:cNvPr>
        <xdr:cNvSpPr txBox="1"/>
      </xdr:nvSpPr>
      <xdr:spPr>
        <a:xfrm>
          <a:off x="3170564" y="10399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159493</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ECA25897-CEA0-4A85-9577-101997A645DE}"/>
            </a:ext>
          </a:extLst>
        </xdr:cNvPr>
        <xdr:cNvSpPr txBox="1"/>
      </xdr:nvSpPr>
      <xdr:spPr>
        <a:xfrm>
          <a:off x="2385704" y="10385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139899</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DA6664AE-44C6-4416-9EA7-6DCE246C80F8}"/>
            </a:ext>
          </a:extLst>
        </xdr:cNvPr>
        <xdr:cNvSpPr txBox="1"/>
      </xdr:nvSpPr>
      <xdr:spPr>
        <a:xfrm>
          <a:off x="1611004" y="10365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120304</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E585B86B-EE61-41E0-AA5E-EE68646B2478}"/>
            </a:ext>
          </a:extLst>
        </xdr:cNvPr>
        <xdr:cNvSpPr txBox="1"/>
      </xdr:nvSpPr>
      <xdr:spPr>
        <a:xfrm>
          <a:off x="836304" y="10346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D7D82E7-C717-4C5D-B769-0E7B395FC5CC}"/>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A932D1B1-68AD-41AC-A31D-08C33959C694}"/>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85A12ADA-F673-467B-9701-849B2AA6418E}"/>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196684F2-7F34-42DF-8AC0-9FE364D4E6EF}"/>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97028F74-BA18-4AC0-AD25-AB808B369B4F}"/>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DEFA43DE-F013-49E1-8C6D-900F4F35ACE8}"/>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C8AB7F72-7AC6-4276-8557-0B82DCA4A198}"/>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103D2C11-3588-4CA3-86CF-73E9CBB6202F}"/>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47D7F233-77FA-4131-B823-53B0CAFFC50D}"/>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F6A7DB98-2ECB-4A8E-B35E-910163422D9D}"/>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02597A4B-A37F-4029-9AA3-7517C2B57D3B}"/>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96FF5F95-1141-4C3B-8BF0-0010B78DAB71}"/>
            </a:ext>
          </a:extLst>
        </xdr:cNvPr>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FB086904-02FD-482E-B8CD-F4153E778820}"/>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a:extLst>
            <a:ext uri="{FF2B5EF4-FFF2-40B4-BE49-F238E27FC236}">
              <a16:creationId xmlns:a16="http://schemas.microsoft.com/office/drawing/2014/main" id="{EDC50A8D-FAB2-4A8F-BC88-52FBB06BF23F}"/>
            </a:ext>
          </a:extLst>
        </xdr:cNvPr>
        <xdr:cNvSpPr txBox="1"/>
      </xdr:nvSpPr>
      <xdr:spPr>
        <a:xfrm>
          <a:off x="5299921" y="103984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E380010B-8379-45D4-A63D-8BD8D1BE892A}"/>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a:extLst>
            <a:ext uri="{FF2B5EF4-FFF2-40B4-BE49-F238E27FC236}">
              <a16:creationId xmlns:a16="http://schemas.microsoft.com/office/drawing/2014/main" id="{ADA31BD5-DD85-49B1-A22A-B1D6B49C946D}"/>
            </a:ext>
          </a:extLst>
        </xdr:cNvPr>
        <xdr:cNvSpPr txBox="1"/>
      </xdr:nvSpPr>
      <xdr:spPr>
        <a:xfrm>
          <a:off x="5299921" y="100794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44516DF5-9A2C-4C3C-8AAE-C6B5BF81DF26}"/>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a:extLst>
            <a:ext uri="{FF2B5EF4-FFF2-40B4-BE49-F238E27FC236}">
              <a16:creationId xmlns:a16="http://schemas.microsoft.com/office/drawing/2014/main" id="{419B5301-1AA0-4028-94E6-B5D2D7E87787}"/>
            </a:ext>
          </a:extLst>
        </xdr:cNvPr>
        <xdr:cNvSpPr txBox="1"/>
      </xdr:nvSpPr>
      <xdr:spPr>
        <a:xfrm>
          <a:off x="5299921" y="9760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18CF48FE-B2C9-479E-BD94-8A37916CEB65}"/>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a:extLst>
            <a:ext uri="{FF2B5EF4-FFF2-40B4-BE49-F238E27FC236}">
              <a16:creationId xmlns:a16="http://schemas.microsoft.com/office/drawing/2014/main" id="{F152BD0D-A7E2-4FBC-9D15-D0B90DB1D269}"/>
            </a:ext>
          </a:extLst>
        </xdr:cNvPr>
        <xdr:cNvSpPr txBox="1"/>
      </xdr:nvSpPr>
      <xdr:spPr>
        <a:xfrm>
          <a:off x="5209768" y="944156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1E82825C-A21C-4E08-BF12-034E6C786790}"/>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B36D0036-6B25-47FC-9A7B-C627E6C59180}"/>
            </a:ext>
          </a:extLst>
        </xdr:cNvPr>
        <xdr:cNvSpPr txBox="1"/>
      </xdr:nvSpPr>
      <xdr:spPr>
        <a:xfrm>
          <a:off x="5209768" y="912260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DE0123FF-188B-4FEF-A023-653A40FD20D9}"/>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BA5DD09D-B249-47E3-8D08-4935E1CCB336}"/>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C801CCCB-7FC1-4541-9708-3FA2C5AE5221}"/>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41781</xdr:rowOff>
    </xdr:from>
    <xdr:to>
      <xdr:col>54</xdr:col>
      <xdr:colOff>189865</xdr:colOff>
      <xdr:row>64</xdr:row>
      <xdr:rowOff>118168</xdr:rowOff>
    </xdr:to>
    <xdr:cxnSp macro="">
      <xdr:nvCxnSpPr>
        <xdr:cNvPr id="232" name="直線コネクタ 231">
          <a:extLst>
            <a:ext uri="{FF2B5EF4-FFF2-40B4-BE49-F238E27FC236}">
              <a16:creationId xmlns:a16="http://schemas.microsoft.com/office/drawing/2014/main" id="{35756202-74D3-4168-92B3-8E1DFE60FB0F}"/>
            </a:ext>
          </a:extLst>
        </xdr:cNvPr>
        <xdr:cNvCxnSpPr/>
      </xdr:nvCxnSpPr>
      <xdr:spPr>
        <a:xfrm flipV="1">
          <a:off x="9219565" y="9261981"/>
          <a:ext cx="0" cy="1585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121995</xdr:rowOff>
    </xdr:from>
    <xdr:ext cx="534377" cy="259045"/>
    <xdr:sp macro="" textlink="">
      <xdr:nvSpPr>
        <xdr:cNvPr id="233" name="【橋りょう・トンネル】&#10;一人当たり有形固定資産（償却資産）額最小値テキスト">
          <a:extLst>
            <a:ext uri="{FF2B5EF4-FFF2-40B4-BE49-F238E27FC236}">
              <a16:creationId xmlns:a16="http://schemas.microsoft.com/office/drawing/2014/main" id="{7FA5A21A-FE35-4FE3-88B5-AA4E5CAD2DA1}"/>
            </a:ext>
          </a:extLst>
        </xdr:cNvPr>
        <xdr:cNvSpPr txBox="1"/>
      </xdr:nvSpPr>
      <xdr:spPr>
        <a:xfrm>
          <a:off x="9258300" y="1085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118168</xdr:rowOff>
    </xdr:from>
    <xdr:to>
      <xdr:col>55</xdr:col>
      <xdr:colOff>88900</xdr:colOff>
      <xdr:row>64</xdr:row>
      <xdr:rowOff>118168</xdr:rowOff>
    </xdr:to>
    <xdr:cxnSp macro="">
      <xdr:nvCxnSpPr>
        <xdr:cNvPr id="234" name="直線コネクタ 233">
          <a:extLst>
            <a:ext uri="{FF2B5EF4-FFF2-40B4-BE49-F238E27FC236}">
              <a16:creationId xmlns:a16="http://schemas.microsoft.com/office/drawing/2014/main" id="{03198C80-5752-4040-992E-944A079AC816}"/>
            </a:ext>
          </a:extLst>
        </xdr:cNvPr>
        <xdr:cNvCxnSpPr/>
      </xdr:nvCxnSpPr>
      <xdr:spPr>
        <a:xfrm>
          <a:off x="9154160" y="108471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159908</xdr:rowOff>
    </xdr:from>
    <xdr:ext cx="690189" cy="259045"/>
    <xdr:sp macro="" textlink="">
      <xdr:nvSpPr>
        <xdr:cNvPr id="235" name="【橋りょう・トンネル】&#10;一人当たり有形固定資産（償却資産）額最大値テキスト">
          <a:extLst>
            <a:ext uri="{FF2B5EF4-FFF2-40B4-BE49-F238E27FC236}">
              <a16:creationId xmlns:a16="http://schemas.microsoft.com/office/drawing/2014/main" id="{726463B8-1590-4C90-AE20-D97AC2E0A3E9}"/>
            </a:ext>
          </a:extLst>
        </xdr:cNvPr>
        <xdr:cNvSpPr txBox="1"/>
      </xdr:nvSpPr>
      <xdr:spPr>
        <a:xfrm>
          <a:off x="9258300" y="90448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1,499,118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41781</xdr:rowOff>
    </xdr:from>
    <xdr:to>
      <xdr:col>55</xdr:col>
      <xdr:colOff>88900</xdr:colOff>
      <xdr:row>55</xdr:row>
      <xdr:rowOff>41781</xdr:rowOff>
    </xdr:to>
    <xdr:cxnSp macro="">
      <xdr:nvCxnSpPr>
        <xdr:cNvPr id="236" name="直線コネクタ 235">
          <a:extLst>
            <a:ext uri="{FF2B5EF4-FFF2-40B4-BE49-F238E27FC236}">
              <a16:creationId xmlns:a16="http://schemas.microsoft.com/office/drawing/2014/main" id="{B165F017-90E9-48B1-A5D8-70F8FD1A1A11}"/>
            </a:ext>
          </a:extLst>
        </xdr:cNvPr>
        <xdr:cNvCxnSpPr/>
      </xdr:nvCxnSpPr>
      <xdr:spPr>
        <a:xfrm>
          <a:off x="9154160" y="92619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39641</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F2050598-B31F-4CDA-B9B3-4D73CD2453E5}"/>
            </a:ext>
          </a:extLst>
        </xdr:cNvPr>
        <xdr:cNvSpPr txBox="1"/>
      </xdr:nvSpPr>
      <xdr:spPr>
        <a:xfrm>
          <a:off x="9258300" y="10433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61214</xdr:rowOff>
    </xdr:from>
    <xdr:to>
      <xdr:col>55</xdr:col>
      <xdr:colOff>50800</xdr:colOff>
      <xdr:row>62</xdr:row>
      <xdr:rowOff>162814</xdr:rowOff>
    </xdr:to>
    <xdr:sp macro="" textlink="">
      <xdr:nvSpPr>
        <xdr:cNvPr id="238" name="フローチャート: 判断 237">
          <a:extLst>
            <a:ext uri="{FF2B5EF4-FFF2-40B4-BE49-F238E27FC236}">
              <a16:creationId xmlns:a16="http://schemas.microsoft.com/office/drawing/2014/main" id="{B886842A-57BF-4F4A-90A9-562B5BAE88E8}"/>
            </a:ext>
          </a:extLst>
        </xdr:cNvPr>
        <xdr:cNvSpPr/>
      </xdr:nvSpPr>
      <xdr:spPr>
        <a:xfrm>
          <a:off x="9192260" y="104548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88289</xdr:rowOff>
    </xdr:from>
    <xdr:to>
      <xdr:col>50</xdr:col>
      <xdr:colOff>165100</xdr:colOff>
      <xdr:row>63</xdr:row>
      <xdr:rowOff>18439</xdr:rowOff>
    </xdr:to>
    <xdr:sp macro="" textlink="">
      <xdr:nvSpPr>
        <xdr:cNvPr id="239" name="フローチャート: 判断 238">
          <a:extLst>
            <a:ext uri="{FF2B5EF4-FFF2-40B4-BE49-F238E27FC236}">
              <a16:creationId xmlns:a16="http://schemas.microsoft.com/office/drawing/2014/main" id="{7C356D30-44DD-477F-9654-3EF4D3A917F5}"/>
            </a:ext>
          </a:extLst>
        </xdr:cNvPr>
        <xdr:cNvSpPr/>
      </xdr:nvSpPr>
      <xdr:spPr>
        <a:xfrm>
          <a:off x="8445500" y="104819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122690</xdr:rowOff>
    </xdr:from>
    <xdr:to>
      <xdr:col>46</xdr:col>
      <xdr:colOff>38100</xdr:colOff>
      <xdr:row>63</xdr:row>
      <xdr:rowOff>52840</xdr:rowOff>
    </xdr:to>
    <xdr:sp macro="" textlink="">
      <xdr:nvSpPr>
        <xdr:cNvPr id="240" name="フローチャート: 判断 239">
          <a:extLst>
            <a:ext uri="{FF2B5EF4-FFF2-40B4-BE49-F238E27FC236}">
              <a16:creationId xmlns:a16="http://schemas.microsoft.com/office/drawing/2014/main" id="{84156978-FD59-485D-9FD1-BEF523D91C53}"/>
            </a:ext>
          </a:extLst>
        </xdr:cNvPr>
        <xdr:cNvSpPr/>
      </xdr:nvSpPr>
      <xdr:spPr>
        <a:xfrm>
          <a:off x="7670800" y="105163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101497</xdr:rowOff>
    </xdr:from>
    <xdr:to>
      <xdr:col>41</xdr:col>
      <xdr:colOff>101600</xdr:colOff>
      <xdr:row>63</xdr:row>
      <xdr:rowOff>31647</xdr:rowOff>
    </xdr:to>
    <xdr:sp macro="" textlink="">
      <xdr:nvSpPr>
        <xdr:cNvPr id="241" name="フローチャート: 判断 240">
          <a:extLst>
            <a:ext uri="{FF2B5EF4-FFF2-40B4-BE49-F238E27FC236}">
              <a16:creationId xmlns:a16="http://schemas.microsoft.com/office/drawing/2014/main" id="{59DB6C1B-0EDE-4490-A64D-1AB844B8D462}"/>
            </a:ext>
          </a:extLst>
        </xdr:cNvPr>
        <xdr:cNvSpPr/>
      </xdr:nvSpPr>
      <xdr:spPr>
        <a:xfrm>
          <a:off x="6873240" y="104951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126291</xdr:rowOff>
    </xdr:from>
    <xdr:to>
      <xdr:col>36</xdr:col>
      <xdr:colOff>165100</xdr:colOff>
      <xdr:row>63</xdr:row>
      <xdr:rowOff>56441</xdr:rowOff>
    </xdr:to>
    <xdr:sp macro="" textlink="">
      <xdr:nvSpPr>
        <xdr:cNvPr id="242" name="フローチャート: 判断 241">
          <a:extLst>
            <a:ext uri="{FF2B5EF4-FFF2-40B4-BE49-F238E27FC236}">
              <a16:creationId xmlns:a16="http://schemas.microsoft.com/office/drawing/2014/main" id="{01F4154C-1369-4460-938A-C59B7C184C6B}"/>
            </a:ext>
          </a:extLst>
        </xdr:cNvPr>
        <xdr:cNvSpPr/>
      </xdr:nvSpPr>
      <xdr:spPr>
        <a:xfrm>
          <a:off x="6098540" y="105199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B36D6F5-219B-434E-A28D-B865D4AAC4D5}"/>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F2A4A493-FB8D-435F-917A-C6E5594B025C}"/>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2356DC55-F769-4FE5-BE1E-9A10637A290B}"/>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1CF9C2C-BA31-4A17-AE7D-FA7E26839533}"/>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5906EB71-8083-42FA-A2B8-7967595FC32D}"/>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146334</xdr:rowOff>
    </xdr:from>
    <xdr:to>
      <xdr:col>55</xdr:col>
      <xdr:colOff>50800</xdr:colOff>
      <xdr:row>61</xdr:row>
      <xdr:rowOff>76484</xdr:rowOff>
    </xdr:to>
    <xdr:sp macro="" textlink="">
      <xdr:nvSpPr>
        <xdr:cNvPr id="248" name="楕円 247">
          <a:extLst>
            <a:ext uri="{FF2B5EF4-FFF2-40B4-BE49-F238E27FC236}">
              <a16:creationId xmlns:a16="http://schemas.microsoft.com/office/drawing/2014/main" id="{99769B34-ABFA-46C5-907D-BBC16EBDB5E4}"/>
            </a:ext>
          </a:extLst>
        </xdr:cNvPr>
        <xdr:cNvSpPr/>
      </xdr:nvSpPr>
      <xdr:spPr>
        <a:xfrm>
          <a:off x="9192260" y="102047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169211</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id="{04DA46E3-7E37-4CF0-A6AF-F149BB80CA40}"/>
            </a:ext>
          </a:extLst>
        </xdr:cNvPr>
        <xdr:cNvSpPr txBox="1"/>
      </xdr:nvSpPr>
      <xdr:spPr>
        <a:xfrm>
          <a:off x="9258300" y="10059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157151</xdr:rowOff>
    </xdr:from>
    <xdr:to>
      <xdr:col>50</xdr:col>
      <xdr:colOff>165100</xdr:colOff>
      <xdr:row>61</xdr:row>
      <xdr:rowOff>87301</xdr:rowOff>
    </xdr:to>
    <xdr:sp macro="" textlink="">
      <xdr:nvSpPr>
        <xdr:cNvPr id="250" name="楕円 249">
          <a:extLst>
            <a:ext uri="{FF2B5EF4-FFF2-40B4-BE49-F238E27FC236}">
              <a16:creationId xmlns:a16="http://schemas.microsoft.com/office/drawing/2014/main" id="{798DCD88-6DE3-4D56-BDFD-7260E522D4D2}"/>
            </a:ext>
          </a:extLst>
        </xdr:cNvPr>
        <xdr:cNvSpPr/>
      </xdr:nvSpPr>
      <xdr:spPr>
        <a:xfrm>
          <a:off x="8445500" y="102155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25684</xdr:rowOff>
    </xdr:from>
    <xdr:to>
      <xdr:col>55</xdr:col>
      <xdr:colOff>0</xdr:colOff>
      <xdr:row>61</xdr:row>
      <xdr:rowOff>36501</xdr:rowOff>
    </xdr:to>
    <xdr:cxnSp macro="">
      <xdr:nvCxnSpPr>
        <xdr:cNvPr id="251" name="直線コネクタ 250">
          <a:extLst>
            <a:ext uri="{FF2B5EF4-FFF2-40B4-BE49-F238E27FC236}">
              <a16:creationId xmlns:a16="http://schemas.microsoft.com/office/drawing/2014/main" id="{FAA39BA7-ADD4-4BF1-B904-22DE52509B1A}"/>
            </a:ext>
          </a:extLst>
        </xdr:cNvPr>
        <xdr:cNvCxnSpPr/>
      </xdr:nvCxnSpPr>
      <xdr:spPr>
        <a:xfrm flipV="1">
          <a:off x="8496300" y="10251724"/>
          <a:ext cx="723900" cy="10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164366</xdr:rowOff>
    </xdr:from>
    <xdr:to>
      <xdr:col>46</xdr:col>
      <xdr:colOff>38100</xdr:colOff>
      <xdr:row>61</xdr:row>
      <xdr:rowOff>94516</xdr:rowOff>
    </xdr:to>
    <xdr:sp macro="" textlink="">
      <xdr:nvSpPr>
        <xdr:cNvPr id="252" name="楕円 251">
          <a:extLst>
            <a:ext uri="{FF2B5EF4-FFF2-40B4-BE49-F238E27FC236}">
              <a16:creationId xmlns:a16="http://schemas.microsoft.com/office/drawing/2014/main" id="{90DCC71F-E9F6-4168-B7EE-E12DB4C144DE}"/>
            </a:ext>
          </a:extLst>
        </xdr:cNvPr>
        <xdr:cNvSpPr/>
      </xdr:nvSpPr>
      <xdr:spPr>
        <a:xfrm>
          <a:off x="7670800" y="102227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36501</xdr:rowOff>
    </xdr:from>
    <xdr:to>
      <xdr:col>50</xdr:col>
      <xdr:colOff>114300</xdr:colOff>
      <xdr:row>61</xdr:row>
      <xdr:rowOff>43716</xdr:rowOff>
    </xdr:to>
    <xdr:cxnSp macro="">
      <xdr:nvCxnSpPr>
        <xdr:cNvPr id="253" name="直線コネクタ 252">
          <a:extLst>
            <a:ext uri="{FF2B5EF4-FFF2-40B4-BE49-F238E27FC236}">
              <a16:creationId xmlns:a16="http://schemas.microsoft.com/office/drawing/2014/main" id="{971DA15D-0AAA-4734-93DA-CABF35CF56C5}"/>
            </a:ext>
          </a:extLst>
        </xdr:cNvPr>
        <xdr:cNvCxnSpPr/>
      </xdr:nvCxnSpPr>
      <xdr:spPr>
        <a:xfrm flipV="1">
          <a:off x="7713980" y="10262541"/>
          <a:ext cx="782320" cy="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475</xdr:rowOff>
    </xdr:from>
    <xdr:to>
      <xdr:col>41</xdr:col>
      <xdr:colOff>101600</xdr:colOff>
      <xdr:row>61</xdr:row>
      <xdr:rowOff>102075</xdr:rowOff>
    </xdr:to>
    <xdr:sp macro="" textlink="">
      <xdr:nvSpPr>
        <xdr:cNvPr id="254" name="楕円 253">
          <a:extLst>
            <a:ext uri="{FF2B5EF4-FFF2-40B4-BE49-F238E27FC236}">
              <a16:creationId xmlns:a16="http://schemas.microsoft.com/office/drawing/2014/main" id="{2BAFA798-71E8-431B-9146-EDA9C06E90E8}"/>
            </a:ext>
          </a:extLst>
        </xdr:cNvPr>
        <xdr:cNvSpPr/>
      </xdr:nvSpPr>
      <xdr:spPr>
        <a:xfrm>
          <a:off x="6873240" y="1022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43716</xdr:rowOff>
    </xdr:from>
    <xdr:to>
      <xdr:col>45</xdr:col>
      <xdr:colOff>177800</xdr:colOff>
      <xdr:row>61</xdr:row>
      <xdr:rowOff>51275</xdr:rowOff>
    </xdr:to>
    <xdr:cxnSp macro="">
      <xdr:nvCxnSpPr>
        <xdr:cNvPr id="255" name="直線コネクタ 254">
          <a:extLst>
            <a:ext uri="{FF2B5EF4-FFF2-40B4-BE49-F238E27FC236}">
              <a16:creationId xmlns:a16="http://schemas.microsoft.com/office/drawing/2014/main" id="{1B3CC59C-FB95-4532-B40A-B1B7256F216E}"/>
            </a:ext>
          </a:extLst>
        </xdr:cNvPr>
        <xdr:cNvCxnSpPr/>
      </xdr:nvCxnSpPr>
      <xdr:spPr>
        <a:xfrm flipV="1">
          <a:off x="6924040" y="10269756"/>
          <a:ext cx="789940" cy="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7123</xdr:rowOff>
    </xdr:from>
    <xdr:to>
      <xdr:col>36</xdr:col>
      <xdr:colOff>165100</xdr:colOff>
      <xdr:row>61</xdr:row>
      <xdr:rowOff>108723</xdr:rowOff>
    </xdr:to>
    <xdr:sp macro="" textlink="">
      <xdr:nvSpPr>
        <xdr:cNvPr id="256" name="楕円 255">
          <a:extLst>
            <a:ext uri="{FF2B5EF4-FFF2-40B4-BE49-F238E27FC236}">
              <a16:creationId xmlns:a16="http://schemas.microsoft.com/office/drawing/2014/main" id="{6327E71E-5360-4049-B32F-9B22509F4CAB}"/>
            </a:ext>
          </a:extLst>
        </xdr:cNvPr>
        <xdr:cNvSpPr/>
      </xdr:nvSpPr>
      <xdr:spPr>
        <a:xfrm>
          <a:off x="6098540" y="1023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51275</xdr:rowOff>
    </xdr:from>
    <xdr:to>
      <xdr:col>41</xdr:col>
      <xdr:colOff>50800</xdr:colOff>
      <xdr:row>61</xdr:row>
      <xdr:rowOff>57923</xdr:rowOff>
    </xdr:to>
    <xdr:cxnSp macro="">
      <xdr:nvCxnSpPr>
        <xdr:cNvPr id="257" name="直線コネクタ 256">
          <a:extLst>
            <a:ext uri="{FF2B5EF4-FFF2-40B4-BE49-F238E27FC236}">
              <a16:creationId xmlns:a16="http://schemas.microsoft.com/office/drawing/2014/main" id="{3DDA2577-E7F9-4ACB-B9EC-D38AD9FB5BB0}"/>
            </a:ext>
          </a:extLst>
        </xdr:cNvPr>
        <xdr:cNvCxnSpPr/>
      </xdr:nvCxnSpPr>
      <xdr:spPr>
        <a:xfrm flipV="1">
          <a:off x="6149340" y="10277315"/>
          <a:ext cx="774700" cy="6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9566</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AF4EA293-5936-4143-A838-4BF733CC3DD0}"/>
            </a:ext>
          </a:extLst>
        </xdr:cNvPr>
        <xdr:cNvSpPr txBox="1"/>
      </xdr:nvSpPr>
      <xdr:spPr>
        <a:xfrm>
          <a:off x="8214575" y="10570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43967</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A8CC0FC5-97B0-4568-90C4-EE008D3FB806}"/>
            </a:ext>
          </a:extLst>
        </xdr:cNvPr>
        <xdr:cNvSpPr txBox="1"/>
      </xdr:nvSpPr>
      <xdr:spPr>
        <a:xfrm>
          <a:off x="7444955" y="10605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22774</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F7AE82E6-D8EF-4ACD-9A4E-8A0FD8D3E82E}"/>
            </a:ext>
          </a:extLst>
        </xdr:cNvPr>
        <xdr:cNvSpPr txBox="1"/>
      </xdr:nvSpPr>
      <xdr:spPr>
        <a:xfrm>
          <a:off x="6670255" y="1058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47568</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DD90CEFE-C582-403C-A18D-0F9EFF5C5506}"/>
            </a:ext>
          </a:extLst>
        </xdr:cNvPr>
        <xdr:cNvSpPr txBox="1"/>
      </xdr:nvSpPr>
      <xdr:spPr>
        <a:xfrm>
          <a:off x="5872695" y="1060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103828</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id="{AF82E0F1-31C5-44B7-A257-5438D39FBB1B}"/>
            </a:ext>
          </a:extLst>
        </xdr:cNvPr>
        <xdr:cNvSpPr txBox="1"/>
      </xdr:nvSpPr>
      <xdr:spPr>
        <a:xfrm>
          <a:off x="8214575" y="999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111043</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id="{17ACD705-0BC6-4C83-8DAB-A765D6D5C2A9}"/>
            </a:ext>
          </a:extLst>
        </xdr:cNvPr>
        <xdr:cNvSpPr txBox="1"/>
      </xdr:nvSpPr>
      <xdr:spPr>
        <a:xfrm>
          <a:off x="7444955" y="1000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118602</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id="{E71D4C75-0A41-4F1D-9D2F-14684428A16B}"/>
            </a:ext>
          </a:extLst>
        </xdr:cNvPr>
        <xdr:cNvSpPr txBox="1"/>
      </xdr:nvSpPr>
      <xdr:spPr>
        <a:xfrm>
          <a:off x="6670255" y="10009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125250</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id="{42BA7916-8709-4446-812D-0A684FE3598A}"/>
            </a:ext>
          </a:extLst>
        </xdr:cNvPr>
        <xdr:cNvSpPr txBox="1"/>
      </xdr:nvSpPr>
      <xdr:spPr>
        <a:xfrm>
          <a:off x="5872695" y="10016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6967345E-4B9F-4A36-BBFE-D334C7128AE2}"/>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F98F8647-B147-486A-8AD1-FF85DEDCB999}"/>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BB6673FB-9DB0-424B-9B2F-C2056EAFF1A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EAF9BDD7-8A81-457E-9C9D-571FC4B8E60B}"/>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E6A92773-24F8-4652-B65B-782005E40281}"/>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90CD7977-DB87-4BFF-B0A2-83A2F16834A1}"/>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B7F1D22C-81E7-472E-AC70-60A88ACF7AB4}"/>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23306A75-9E36-4450-9472-6BD718842E51}"/>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B8AF02BC-3731-46BE-BDAB-85D16C3AA188}"/>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3420AD04-0683-43BA-8580-A4B2A4E58F56}"/>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5C267F05-5531-4C88-8488-4FE2EA5A820E}"/>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3AA1E00C-E312-4749-891D-56B011894884}"/>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17018960-C9B1-4B20-BE60-54BF529F8B5E}"/>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A54DB55F-9CA6-445E-8188-8E21C27EF39B}"/>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5EA1B0B2-A634-4EB6-9BF2-4CE2741C9E25}"/>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12346CE0-4964-4CAC-876C-812445BFF0FA}"/>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489F9AE2-71A2-4F77-AAF2-A464E7ED2758}"/>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E162FF9E-88B3-4A55-BEAC-1A9EE67B6FCB}"/>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4252DC7D-02E1-44D9-B5E9-12B7A480F746}"/>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C898ECA7-946D-4897-896C-4B9D4CCF6A14}"/>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1BA7FC6B-665C-4D64-B785-D05BD7D4BBED}"/>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FE8097B5-1B3F-4A5B-A9A2-387DE011ECCF}"/>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E8C110BD-B670-4C66-B17A-7BF79B8DF2BE}"/>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520B783C-C9A7-4E1C-A3F8-54A8507B02AF}"/>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66675</xdr:rowOff>
    </xdr:to>
    <xdr:cxnSp macro="">
      <xdr:nvCxnSpPr>
        <xdr:cNvPr id="290" name="直線コネクタ 289">
          <a:extLst>
            <a:ext uri="{FF2B5EF4-FFF2-40B4-BE49-F238E27FC236}">
              <a16:creationId xmlns:a16="http://schemas.microsoft.com/office/drawing/2014/main" id="{54EDDBF0-C156-417C-8AC5-72D1427B0E6E}"/>
            </a:ext>
          </a:extLst>
        </xdr:cNvPr>
        <xdr:cNvCxnSpPr/>
      </xdr:nvCxnSpPr>
      <xdr:spPr>
        <a:xfrm flipV="1">
          <a:off x="4086225" y="13051155"/>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70502</xdr:rowOff>
    </xdr:from>
    <xdr:ext cx="405111" cy="259045"/>
    <xdr:sp macro="" textlink="">
      <xdr:nvSpPr>
        <xdr:cNvPr id="291" name="【公営住宅】&#10;有形固定資産減価償却率最小値テキスト">
          <a:extLst>
            <a:ext uri="{FF2B5EF4-FFF2-40B4-BE49-F238E27FC236}">
              <a16:creationId xmlns:a16="http://schemas.microsoft.com/office/drawing/2014/main" id="{0F15C585-48B7-4D15-A449-664CB5364613}"/>
            </a:ext>
          </a:extLst>
        </xdr:cNvPr>
        <xdr:cNvSpPr txBox="1"/>
      </xdr:nvSpPr>
      <xdr:spPr>
        <a:xfrm>
          <a:off x="4124960" y="1448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66675</xdr:rowOff>
    </xdr:from>
    <xdr:to>
      <xdr:col>24</xdr:col>
      <xdr:colOff>152400</xdr:colOff>
      <xdr:row>86</xdr:row>
      <xdr:rowOff>66675</xdr:rowOff>
    </xdr:to>
    <xdr:cxnSp macro="">
      <xdr:nvCxnSpPr>
        <xdr:cNvPr id="292" name="直線コネクタ 291">
          <a:extLst>
            <a:ext uri="{FF2B5EF4-FFF2-40B4-BE49-F238E27FC236}">
              <a16:creationId xmlns:a16="http://schemas.microsoft.com/office/drawing/2014/main" id="{DB0C5315-DDEE-4684-8F73-CF72EA49FA14}"/>
            </a:ext>
          </a:extLst>
        </xdr:cNvPr>
        <xdr:cNvCxnSpPr/>
      </xdr:nvCxnSpPr>
      <xdr:spPr>
        <a:xfrm>
          <a:off x="4020820" y="144837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25A8BF46-AACC-4ECA-95E0-6612E27C4630}"/>
            </a:ext>
          </a:extLst>
        </xdr:cNvPr>
        <xdr:cNvSpPr txBox="1"/>
      </xdr:nvSpPr>
      <xdr:spPr>
        <a:xfrm>
          <a:off x="4124960" y="12830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94" name="直線コネクタ 293">
          <a:extLst>
            <a:ext uri="{FF2B5EF4-FFF2-40B4-BE49-F238E27FC236}">
              <a16:creationId xmlns:a16="http://schemas.microsoft.com/office/drawing/2014/main" id="{9FAE65B2-BF32-400E-8BC3-D0D555784D69}"/>
            </a:ext>
          </a:extLst>
        </xdr:cNvPr>
        <xdr:cNvCxnSpPr/>
      </xdr:nvCxnSpPr>
      <xdr:spPr>
        <a:xfrm>
          <a:off x="4020820" y="130511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154957</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3C565A02-3C74-439D-89F5-7F659EC07A67}"/>
            </a:ext>
          </a:extLst>
        </xdr:cNvPr>
        <xdr:cNvSpPr txBox="1"/>
      </xdr:nvSpPr>
      <xdr:spPr>
        <a:xfrm>
          <a:off x="4124960" y="1373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132080</xdr:rowOff>
    </xdr:from>
    <xdr:to>
      <xdr:col>24</xdr:col>
      <xdr:colOff>114300</xdr:colOff>
      <xdr:row>83</xdr:row>
      <xdr:rowOff>62230</xdr:rowOff>
    </xdr:to>
    <xdr:sp macro="" textlink="">
      <xdr:nvSpPr>
        <xdr:cNvPr id="296" name="フローチャート: 判断 295">
          <a:extLst>
            <a:ext uri="{FF2B5EF4-FFF2-40B4-BE49-F238E27FC236}">
              <a16:creationId xmlns:a16="http://schemas.microsoft.com/office/drawing/2014/main" id="{F826E10A-5CD0-469B-A40A-FB9644E30E48}"/>
            </a:ext>
          </a:extLst>
        </xdr:cNvPr>
        <xdr:cNvSpPr/>
      </xdr:nvSpPr>
      <xdr:spPr>
        <a:xfrm>
          <a:off x="4036060" y="138785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6350</xdr:rowOff>
    </xdr:from>
    <xdr:to>
      <xdr:col>20</xdr:col>
      <xdr:colOff>38100</xdr:colOff>
      <xdr:row>83</xdr:row>
      <xdr:rowOff>107950</xdr:rowOff>
    </xdr:to>
    <xdr:sp macro="" textlink="">
      <xdr:nvSpPr>
        <xdr:cNvPr id="297" name="フローチャート: 判断 296">
          <a:extLst>
            <a:ext uri="{FF2B5EF4-FFF2-40B4-BE49-F238E27FC236}">
              <a16:creationId xmlns:a16="http://schemas.microsoft.com/office/drawing/2014/main" id="{D733FA9B-1D6E-411C-8F8B-A248250FF2FC}"/>
            </a:ext>
          </a:extLst>
        </xdr:cNvPr>
        <xdr:cNvSpPr/>
      </xdr:nvSpPr>
      <xdr:spPr>
        <a:xfrm>
          <a:off x="3312160" y="139204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147320</xdr:rowOff>
    </xdr:from>
    <xdr:to>
      <xdr:col>15</xdr:col>
      <xdr:colOff>101600</xdr:colOff>
      <xdr:row>83</xdr:row>
      <xdr:rowOff>77470</xdr:rowOff>
    </xdr:to>
    <xdr:sp macro="" textlink="">
      <xdr:nvSpPr>
        <xdr:cNvPr id="298" name="フローチャート: 判断 297">
          <a:extLst>
            <a:ext uri="{FF2B5EF4-FFF2-40B4-BE49-F238E27FC236}">
              <a16:creationId xmlns:a16="http://schemas.microsoft.com/office/drawing/2014/main" id="{F95BAA42-A85E-4A5B-BE96-70E56981F71B}"/>
            </a:ext>
          </a:extLst>
        </xdr:cNvPr>
        <xdr:cNvSpPr/>
      </xdr:nvSpPr>
      <xdr:spPr>
        <a:xfrm>
          <a:off x="2514600" y="13893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116839</xdr:rowOff>
    </xdr:from>
    <xdr:to>
      <xdr:col>10</xdr:col>
      <xdr:colOff>165100</xdr:colOff>
      <xdr:row>83</xdr:row>
      <xdr:rowOff>46989</xdr:rowOff>
    </xdr:to>
    <xdr:sp macro="" textlink="">
      <xdr:nvSpPr>
        <xdr:cNvPr id="299" name="フローチャート: 判断 298">
          <a:extLst>
            <a:ext uri="{FF2B5EF4-FFF2-40B4-BE49-F238E27FC236}">
              <a16:creationId xmlns:a16="http://schemas.microsoft.com/office/drawing/2014/main" id="{E6CF101D-094D-4ED2-97C7-E387F94B754A}"/>
            </a:ext>
          </a:extLst>
        </xdr:cNvPr>
        <xdr:cNvSpPr/>
      </xdr:nvSpPr>
      <xdr:spPr>
        <a:xfrm>
          <a:off x="1739900" y="138633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25400</xdr:rowOff>
    </xdr:from>
    <xdr:to>
      <xdr:col>6</xdr:col>
      <xdr:colOff>38100</xdr:colOff>
      <xdr:row>82</xdr:row>
      <xdr:rowOff>127000</xdr:rowOff>
    </xdr:to>
    <xdr:sp macro="" textlink="">
      <xdr:nvSpPr>
        <xdr:cNvPr id="300" name="フローチャート: 判断 299">
          <a:extLst>
            <a:ext uri="{FF2B5EF4-FFF2-40B4-BE49-F238E27FC236}">
              <a16:creationId xmlns:a16="http://schemas.microsoft.com/office/drawing/2014/main" id="{CA3C92DA-D25F-490B-B08D-AAAA6DCE67AB}"/>
            </a:ext>
          </a:extLst>
        </xdr:cNvPr>
        <xdr:cNvSpPr/>
      </xdr:nvSpPr>
      <xdr:spPr>
        <a:xfrm>
          <a:off x="965200" y="137718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6856A52C-D42F-44D1-A054-D8389186B1E5}"/>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5EB87F3A-2F70-4B58-94F0-FE7B0A9A3DF7}"/>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591B4B78-1770-4825-AA24-442457FD612D}"/>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18C251AC-47B0-42A7-8DEC-EF4F9A64560D}"/>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EEFDAC9C-8041-4570-AFFD-52D6A077EBA5}"/>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84455</xdr:rowOff>
    </xdr:from>
    <xdr:to>
      <xdr:col>24</xdr:col>
      <xdr:colOff>114300</xdr:colOff>
      <xdr:row>84</xdr:row>
      <xdr:rowOff>14605</xdr:rowOff>
    </xdr:to>
    <xdr:sp macro="" textlink="">
      <xdr:nvSpPr>
        <xdr:cNvPr id="306" name="楕円 305">
          <a:extLst>
            <a:ext uri="{FF2B5EF4-FFF2-40B4-BE49-F238E27FC236}">
              <a16:creationId xmlns:a16="http://schemas.microsoft.com/office/drawing/2014/main" id="{6C268F4C-077F-47D5-A0B1-7F60CCB35461}"/>
            </a:ext>
          </a:extLst>
        </xdr:cNvPr>
        <xdr:cNvSpPr/>
      </xdr:nvSpPr>
      <xdr:spPr>
        <a:xfrm>
          <a:off x="4036060" y="139985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62882</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453C69A7-5C06-4B84-8DF7-B32D26155E03}"/>
            </a:ext>
          </a:extLst>
        </xdr:cNvPr>
        <xdr:cNvSpPr txBox="1"/>
      </xdr:nvSpPr>
      <xdr:spPr>
        <a:xfrm>
          <a:off x="4124960" y="1397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44450</xdr:rowOff>
    </xdr:from>
    <xdr:to>
      <xdr:col>20</xdr:col>
      <xdr:colOff>38100</xdr:colOff>
      <xdr:row>83</xdr:row>
      <xdr:rowOff>146050</xdr:rowOff>
    </xdr:to>
    <xdr:sp macro="" textlink="">
      <xdr:nvSpPr>
        <xdr:cNvPr id="308" name="楕円 307">
          <a:extLst>
            <a:ext uri="{FF2B5EF4-FFF2-40B4-BE49-F238E27FC236}">
              <a16:creationId xmlns:a16="http://schemas.microsoft.com/office/drawing/2014/main" id="{8FD49050-1A73-4CB0-8049-08127A425C1E}"/>
            </a:ext>
          </a:extLst>
        </xdr:cNvPr>
        <xdr:cNvSpPr/>
      </xdr:nvSpPr>
      <xdr:spPr>
        <a:xfrm>
          <a:off x="3312160" y="139585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95250</xdr:rowOff>
    </xdr:from>
    <xdr:to>
      <xdr:col>24</xdr:col>
      <xdr:colOff>63500</xdr:colOff>
      <xdr:row>83</xdr:row>
      <xdr:rowOff>135255</xdr:rowOff>
    </xdr:to>
    <xdr:cxnSp macro="">
      <xdr:nvCxnSpPr>
        <xdr:cNvPr id="309" name="直線コネクタ 308">
          <a:extLst>
            <a:ext uri="{FF2B5EF4-FFF2-40B4-BE49-F238E27FC236}">
              <a16:creationId xmlns:a16="http://schemas.microsoft.com/office/drawing/2014/main" id="{80DC84C8-DEEC-468B-8DDE-841D3CFDBB8D}"/>
            </a:ext>
          </a:extLst>
        </xdr:cNvPr>
        <xdr:cNvCxnSpPr/>
      </xdr:nvCxnSpPr>
      <xdr:spPr>
        <a:xfrm>
          <a:off x="3355340" y="14009370"/>
          <a:ext cx="73152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4445</xdr:rowOff>
    </xdr:from>
    <xdr:to>
      <xdr:col>15</xdr:col>
      <xdr:colOff>101600</xdr:colOff>
      <xdr:row>83</xdr:row>
      <xdr:rowOff>106045</xdr:rowOff>
    </xdr:to>
    <xdr:sp macro="" textlink="">
      <xdr:nvSpPr>
        <xdr:cNvPr id="310" name="楕円 309">
          <a:extLst>
            <a:ext uri="{FF2B5EF4-FFF2-40B4-BE49-F238E27FC236}">
              <a16:creationId xmlns:a16="http://schemas.microsoft.com/office/drawing/2014/main" id="{C174D3A6-69C1-48F1-A5EC-83E2EE6B5B79}"/>
            </a:ext>
          </a:extLst>
        </xdr:cNvPr>
        <xdr:cNvSpPr/>
      </xdr:nvSpPr>
      <xdr:spPr>
        <a:xfrm>
          <a:off x="2514600" y="1391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55245</xdr:rowOff>
    </xdr:from>
    <xdr:to>
      <xdr:col>19</xdr:col>
      <xdr:colOff>177800</xdr:colOff>
      <xdr:row>83</xdr:row>
      <xdr:rowOff>95250</xdr:rowOff>
    </xdr:to>
    <xdr:cxnSp macro="">
      <xdr:nvCxnSpPr>
        <xdr:cNvPr id="311" name="直線コネクタ 310">
          <a:extLst>
            <a:ext uri="{FF2B5EF4-FFF2-40B4-BE49-F238E27FC236}">
              <a16:creationId xmlns:a16="http://schemas.microsoft.com/office/drawing/2014/main" id="{2F3BE4AE-8C76-4174-ACEE-D6DF45856657}"/>
            </a:ext>
          </a:extLst>
        </xdr:cNvPr>
        <xdr:cNvCxnSpPr/>
      </xdr:nvCxnSpPr>
      <xdr:spPr>
        <a:xfrm>
          <a:off x="2565400" y="13969365"/>
          <a:ext cx="78994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135889</xdr:rowOff>
    </xdr:from>
    <xdr:to>
      <xdr:col>10</xdr:col>
      <xdr:colOff>165100</xdr:colOff>
      <xdr:row>83</xdr:row>
      <xdr:rowOff>66039</xdr:rowOff>
    </xdr:to>
    <xdr:sp macro="" textlink="">
      <xdr:nvSpPr>
        <xdr:cNvPr id="312" name="楕円 311">
          <a:extLst>
            <a:ext uri="{FF2B5EF4-FFF2-40B4-BE49-F238E27FC236}">
              <a16:creationId xmlns:a16="http://schemas.microsoft.com/office/drawing/2014/main" id="{6CF5F98B-57DD-4A99-B466-6AF0C17A908E}"/>
            </a:ext>
          </a:extLst>
        </xdr:cNvPr>
        <xdr:cNvSpPr/>
      </xdr:nvSpPr>
      <xdr:spPr>
        <a:xfrm>
          <a:off x="1739900" y="138823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15239</xdr:rowOff>
    </xdr:from>
    <xdr:to>
      <xdr:col>15</xdr:col>
      <xdr:colOff>50800</xdr:colOff>
      <xdr:row>83</xdr:row>
      <xdr:rowOff>55245</xdr:rowOff>
    </xdr:to>
    <xdr:cxnSp macro="">
      <xdr:nvCxnSpPr>
        <xdr:cNvPr id="313" name="直線コネクタ 312">
          <a:extLst>
            <a:ext uri="{FF2B5EF4-FFF2-40B4-BE49-F238E27FC236}">
              <a16:creationId xmlns:a16="http://schemas.microsoft.com/office/drawing/2014/main" id="{9104B395-C449-44F8-8DE9-F385275FA48F}"/>
            </a:ext>
          </a:extLst>
        </xdr:cNvPr>
        <xdr:cNvCxnSpPr/>
      </xdr:nvCxnSpPr>
      <xdr:spPr>
        <a:xfrm>
          <a:off x="1790700" y="13929359"/>
          <a:ext cx="7747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116839</xdr:rowOff>
    </xdr:from>
    <xdr:to>
      <xdr:col>6</xdr:col>
      <xdr:colOff>38100</xdr:colOff>
      <xdr:row>83</xdr:row>
      <xdr:rowOff>46989</xdr:rowOff>
    </xdr:to>
    <xdr:sp macro="" textlink="">
      <xdr:nvSpPr>
        <xdr:cNvPr id="314" name="楕円 313">
          <a:extLst>
            <a:ext uri="{FF2B5EF4-FFF2-40B4-BE49-F238E27FC236}">
              <a16:creationId xmlns:a16="http://schemas.microsoft.com/office/drawing/2014/main" id="{226E974E-AB4D-491C-8727-41CBDA466BE2}"/>
            </a:ext>
          </a:extLst>
        </xdr:cNvPr>
        <xdr:cNvSpPr/>
      </xdr:nvSpPr>
      <xdr:spPr>
        <a:xfrm>
          <a:off x="965200" y="138633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167639</xdr:rowOff>
    </xdr:from>
    <xdr:to>
      <xdr:col>10</xdr:col>
      <xdr:colOff>114300</xdr:colOff>
      <xdr:row>83</xdr:row>
      <xdr:rowOff>15239</xdr:rowOff>
    </xdr:to>
    <xdr:cxnSp macro="">
      <xdr:nvCxnSpPr>
        <xdr:cNvPr id="315" name="直線コネクタ 314">
          <a:extLst>
            <a:ext uri="{FF2B5EF4-FFF2-40B4-BE49-F238E27FC236}">
              <a16:creationId xmlns:a16="http://schemas.microsoft.com/office/drawing/2014/main" id="{64D40DE1-AA7A-4CB2-8495-871DE58C0A2D}"/>
            </a:ext>
          </a:extLst>
        </xdr:cNvPr>
        <xdr:cNvCxnSpPr/>
      </xdr:nvCxnSpPr>
      <xdr:spPr>
        <a:xfrm>
          <a:off x="1008380" y="13914119"/>
          <a:ext cx="78232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124477</xdr:rowOff>
    </xdr:from>
    <xdr:ext cx="405111" cy="259045"/>
    <xdr:sp macro="" textlink="">
      <xdr:nvSpPr>
        <xdr:cNvPr id="316" name="n_1aveValue【公営住宅】&#10;有形固定資産減価償却率">
          <a:extLst>
            <a:ext uri="{FF2B5EF4-FFF2-40B4-BE49-F238E27FC236}">
              <a16:creationId xmlns:a16="http://schemas.microsoft.com/office/drawing/2014/main" id="{6E29A5CD-7069-4C83-8556-44BB06D99177}"/>
            </a:ext>
          </a:extLst>
        </xdr:cNvPr>
        <xdr:cNvSpPr txBox="1"/>
      </xdr:nvSpPr>
      <xdr:spPr>
        <a:xfrm>
          <a:off x="3170564" y="1370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93997</xdr:rowOff>
    </xdr:from>
    <xdr:ext cx="405111" cy="259045"/>
    <xdr:sp macro="" textlink="">
      <xdr:nvSpPr>
        <xdr:cNvPr id="317" name="n_2aveValue【公営住宅】&#10;有形固定資産減価償却率">
          <a:extLst>
            <a:ext uri="{FF2B5EF4-FFF2-40B4-BE49-F238E27FC236}">
              <a16:creationId xmlns:a16="http://schemas.microsoft.com/office/drawing/2014/main" id="{EDE2ADE7-C002-4E61-BF0E-F5AB17F769E4}"/>
            </a:ext>
          </a:extLst>
        </xdr:cNvPr>
        <xdr:cNvSpPr txBox="1"/>
      </xdr:nvSpPr>
      <xdr:spPr>
        <a:xfrm>
          <a:off x="2385704" y="1367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63516</xdr:rowOff>
    </xdr:from>
    <xdr:ext cx="405111" cy="259045"/>
    <xdr:sp macro="" textlink="">
      <xdr:nvSpPr>
        <xdr:cNvPr id="318" name="n_3aveValue【公営住宅】&#10;有形固定資産減価償却率">
          <a:extLst>
            <a:ext uri="{FF2B5EF4-FFF2-40B4-BE49-F238E27FC236}">
              <a16:creationId xmlns:a16="http://schemas.microsoft.com/office/drawing/2014/main" id="{FEBB9FF4-9D06-473B-B4DD-6B79416EF82E}"/>
            </a:ext>
          </a:extLst>
        </xdr:cNvPr>
        <xdr:cNvSpPr txBox="1"/>
      </xdr:nvSpPr>
      <xdr:spPr>
        <a:xfrm>
          <a:off x="1611004" y="13642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143527</xdr:rowOff>
    </xdr:from>
    <xdr:ext cx="405111" cy="259045"/>
    <xdr:sp macro="" textlink="">
      <xdr:nvSpPr>
        <xdr:cNvPr id="319" name="n_4aveValue【公営住宅】&#10;有形固定資産減価償却率">
          <a:extLst>
            <a:ext uri="{FF2B5EF4-FFF2-40B4-BE49-F238E27FC236}">
              <a16:creationId xmlns:a16="http://schemas.microsoft.com/office/drawing/2014/main" id="{C8AE7AF6-6E1B-4938-B92F-181F9C7CAD1B}"/>
            </a:ext>
          </a:extLst>
        </xdr:cNvPr>
        <xdr:cNvSpPr txBox="1"/>
      </xdr:nvSpPr>
      <xdr:spPr>
        <a:xfrm>
          <a:off x="836304"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137177</xdr:rowOff>
    </xdr:from>
    <xdr:ext cx="405111" cy="259045"/>
    <xdr:sp macro="" textlink="">
      <xdr:nvSpPr>
        <xdr:cNvPr id="320" name="n_1mainValue【公営住宅】&#10;有形固定資産減価償却率">
          <a:extLst>
            <a:ext uri="{FF2B5EF4-FFF2-40B4-BE49-F238E27FC236}">
              <a16:creationId xmlns:a16="http://schemas.microsoft.com/office/drawing/2014/main" id="{641D37E5-1A87-48F3-8C41-5087F75351CC}"/>
            </a:ext>
          </a:extLst>
        </xdr:cNvPr>
        <xdr:cNvSpPr txBox="1"/>
      </xdr:nvSpPr>
      <xdr:spPr>
        <a:xfrm>
          <a:off x="3170564" y="1405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97172</xdr:rowOff>
    </xdr:from>
    <xdr:ext cx="405111" cy="259045"/>
    <xdr:sp macro="" textlink="">
      <xdr:nvSpPr>
        <xdr:cNvPr id="321" name="n_2mainValue【公営住宅】&#10;有形固定資産減価償却率">
          <a:extLst>
            <a:ext uri="{FF2B5EF4-FFF2-40B4-BE49-F238E27FC236}">
              <a16:creationId xmlns:a16="http://schemas.microsoft.com/office/drawing/2014/main" id="{98E0E0E4-31B0-4F83-97CA-146D85E9D20F}"/>
            </a:ext>
          </a:extLst>
        </xdr:cNvPr>
        <xdr:cNvSpPr txBox="1"/>
      </xdr:nvSpPr>
      <xdr:spPr>
        <a:xfrm>
          <a:off x="2385704" y="1401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57166</xdr:rowOff>
    </xdr:from>
    <xdr:ext cx="405111" cy="259045"/>
    <xdr:sp macro="" textlink="">
      <xdr:nvSpPr>
        <xdr:cNvPr id="322" name="n_3mainValue【公営住宅】&#10;有形固定資産減価償却率">
          <a:extLst>
            <a:ext uri="{FF2B5EF4-FFF2-40B4-BE49-F238E27FC236}">
              <a16:creationId xmlns:a16="http://schemas.microsoft.com/office/drawing/2014/main" id="{0539C0C4-44B6-46BE-92AF-03AC77F55F6B}"/>
            </a:ext>
          </a:extLst>
        </xdr:cNvPr>
        <xdr:cNvSpPr txBox="1"/>
      </xdr:nvSpPr>
      <xdr:spPr>
        <a:xfrm>
          <a:off x="1611004" y="13971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38116</xdr:rowOff>
    </xdr:from>
    <xdr:ext cx="405111" cy="259045"/>
    <xdr:sp macro="" textlink="">
      <xdr:nvSpPr>
        <xdr:cNvPr id="323" name="n_4mainValue【公営住宅】&#10;有形固定資産減価償却率">
          <a:extLst>
            <a:ext uri="{FF2B5EF4-FFF2-40B4-BE49-F238E27FC236}">
              <a16:creationId xmlns:a16="http://schemas.microsoft.com/office/drawing/2014/main" id="{2A1481D2-EFB2-48DF-B37E-60E343D7A0B0}"/>
            </a:ext>
          </a:extLst>
        </xdr:cNvPr>
        <xdr:cNvSpPr txBox="1"/>
      </xdr:nvSpPr>
      <xdr:spPr>
        <a:xfrm>
          <a:off x="836304" y="13952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A21BAA52-1B3C-4D8E-A381-CFBF21F1F77A}"/>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BCC5CD8-E395-4EFB-AFFA-D2BAF3BCE861}"/>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6A77905D-1141-46BA-834B-3C6AB78E33EF}"/>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E8EE5E6D-D6D8-4527-8BF9-BB5CD812AF25}"/>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60F77705-6F5A-433B-8207-3DDB4ED19274}"/>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B28718A2-07EC-4FBF-BF66-DED8939DCC4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3815BCB2-3CBB-4E38-9A11-90C1E55ED1AE}"/>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1431FE20-27D7-4D39-9C29-3C4D91348091}"/>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EEA72737-E1F4-416C-9F6F-6E6DE2C88891}"/>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F8A74F01-0CE1-40E7-A215-8A613117B6FB}"/>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C3A6D1B4-93B6-4EBF-9EC9-D9FA85BE8DA5}"/>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E4E67A70-4881-4C75-8207-54031A548056}"/>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17FEEB83-6FE0-4D6D-A7BC-3F9D15BA89A1}"/>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27D74F97-DE57-4537-B21E-98F4D1035EC3}"/>
            </a:ext>
          </a:extLst>
        </xdr:cNvPr>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74A4BB54-9892-4604-921F-CD0EC60B106D}"/>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A4F20034-0524-4E58-99E4-0F38361172BB}"/>
            </a:ext>
          </a:extLst>
        </xdr:cNvPr>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4081DCB0-0E03-4E96-9261-45469055F62D}"/>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ADFC7686-A3A8-413B-96B7-92FE922D4F57}"/>
            </a:ext>
          </a:extLst>
        </xdr:cNvPr>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4E4DD407-F350-4DA9-8747-E5985923B956}"/>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C4FF9F68-BF12-4ADE-849A-E96F21DADBB5}"/>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99BE7A28-DEAD-4B87-98ED-22976F2A4CFA}"/>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13412</xdr:rowOff>
    </xdr:from>
    <xdr:to>
      <xdr:col>54</xdr:col>
      <xdr:colOff>189865</xdr:colOff>
      <xdr:row>85</xdr:row>
      <xdr:rowOff>167945</xdr:rowOff>
    </xdr:to>
    <xdr:cxnSp macro="">
      <xdr:nvCxnSpPr>
        <xdr:cNvPr id="345" name="直線コネクタ 344">
          <a:extLst>
            <a:ext uri="{FF2B5EF4-FFF2-40B4-BE49-F238E27FC236}">
              <a16:creationId xmlns:a16="http://schemas.microsoft.com/office/drawing/2014/main" id="{B7C0D1FB-B96F-4784-9B36-EE7A2E193E84}"/>
            </a:ext>
          </a:extLst>
        </xdr:cNvPr>
        <xdr:cNvCxnSpPr/>
      </xdr:nvCxnSpPr>
      <xdr:spPr>
        <a:xfrm flipV="1">
          <a:off x="9219565" y="13089332"/>
          <a:ext cx="0" cy="1328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322</xdr:rowOff>
    </xdr:from>
    <xdr:ext cx="469744" cy="259045"/>
    <xdr:sp macro="" textlink="">
      <xdr:nvSpPr>
        <xdr:cNvPr id="346" name="【公営住宅】&#10;一人当たり面積最小値テキスト">
          <a:extLst>
            <a:ext uri="{FF2B5EF4-FFF2-40B4-BE49-F238E27FC236}">
              <a16:creationId xmlns:a16="http://schemas.microsoft.com/office/drawing/2014/main" id="{100AD403-E29F-4FD0-93CA-979B159474ED}"/>
            </a:ext>
          </a:extLst>
        </xdr:cNvPr>
        <xdr:cNvSpPr txBox="1"/>
      </xdr:nvSpPr>
      <xdr:spPr>
        <a:xfrm>
          <a:off x="9258300" y="14417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167945</xdr:rowOff>
    </xdr:from>
    <xdr:to>
      <xdr:col>55</xdr:col>
      <xdr:colOff>88900</xdr:colOff>
      <xdr:row>85</xdr:row>
      <xdr:rowOff>167945</xdr:rowOff>
    </xdr:to>
    <xdr:cxnSp macro="">
      <xdr:nvCxnSpPr>
        <xdr:cNvPr id="347" name="直線コネクタ 346">
          <a:extLst>
            <a:ext uri="{FF2B5EF4-FFF2-40B4-BE49-F238E27FC236}">
              <a16:creationId xmlns:a16="http://schemas.microsoft.com/office/drawing/2014/main" id="{8EFFE977-5B5F-4B15-915D-C757515B8BDA}"/>
            </a:ext>
          </a:extLst>
        </xdr:cNvPr>
        <xdr:cNvCxnSpPr/>
      </xdr:nvCxnSpPr>
      <xdr:spPr>
        <a:xfrm>
          <a:off x="9154160" y="144173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131539</xdr:rowOff>
    </xdr:from>
    <xdr:ext cx="469744" cy="259045"/>
    <xdr:sp macro="" textlink="">
      <xdr:nvSpPr>
        <xdr:cNvPr id="348" name="【公営住宅】&#10;一人当たり面積最大値テキスト">
          <a:extLst>
            <a:ext uri="{FF2B5EF4-FFF2-40B4-BE49-F238E27FC236}">
              <a16:creationId xmlns:a16="http://schemas.microsoft.com/office/drawing/2014/main" id="{CCF88A57-E9CB-45A8-83ED-6AACD5CC5B70}"/>
            </a:ext>
          </a:extLst>
        </xdr:cNvPr>
        <xdr:cNvSpPr txBox="1"/>
      </xdr:nvSpPr>
      <xdr:spPr>
        <a:xfrm>
          <a:off x="9258300" y="1287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13412</xdr:rowOff>
    </xdr:from>
    <xdr:to>
      <xdr:col>55</xdr:col>
      <xdr:colOff>88900</xdr:colOff>
      <xdr:row>78</xdr:row>
      <xdr:rowOff>13412</xdr:rowOff>
    </xdr:to>
    <xdr:cxnSp macro="">
      <xdr:nvCxnSpPr>
        <xdr:cNvPr id="349" name="直線コネクタ 348">
          <a:extLst>
            <a:ext uri="{FF2B5EF4-FFF2-40B4-BE49-F238E27FC236}">
              <a16:creationId xmlns:a16="http://schemas.microsoft.com/office/drawing/2014/main" id="{A3CDFE32-D7A6-4384-B379-8E3E957E0A4C}"/>
            </a:ext>
          </a:extLst>
        </xdr:cNvPr>
        <xdr:cNvCxnSpPr/>
      </xdr:nvCxnSpPr>
      <xdr:spPr>
        <a:xfrm>
          <a:off x="9154160" y="130893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42994</xdr:rowOff>
    </xdr:from>
    <xdr:ext cx="469744" cy="259045"/>
    <xdr:sp macro="" textlink="">
      <xdr:nvSpPr>
        <xdr:cNvPr id="350" name="【公営住宅】&#10;一人当たり面積平均値テキスト">
          <a:extLst>
            <a:ext uri="{FF2B5EF4-FFF2-40B4-BE49-F238E27FC236}">
              <a16:creationId xmlns:a16="http://schemas.microsoft.com/office/drawing/2014/main" id="{95B586DD-85B0-444D-8850-9E3A91A07413}"/>
            </a:ext>
          </a:extLst>
        </xdr:cNvPr>
        <xdr:cNvSpPr txBox="1"/>
      </xdr:nvSpPr>
      <xdr:spPr>
        <a:xfrm>
          <a:off x="9258300" y="139571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64567</xdr:rowOff>
    </xdr:from>
    <xdr:to>
      <xdr:col>55</xdr:col>
      <xdr:colOff>50800</xdr:colOff>
      <xdr:row>83</xdr:row>
      <xdr:rowOff>166167</xdr:rowOff>
    </xdr:to>
    <xdr:sp macro="" textlink="">
      <xdr:nvSpPr>
        <xdr:cNvPr id="351" name="フローチャート: 判断 350">
          <a:extLst>
            <a:ext uri="{FF2B5EF4-FFF2-40B4-BE49-F238E27FC236}">
              <a16:creationId xmlns:a16="http://schemas.microsoft.com/office/drawing/2014/main" id="{0E4B878F-A3DB-4D78-AA3E-A76C5E6F07F8}"/>
            </a:ext>
          </a:extLst>
        </xdr:cNvPr>
        <xdr:cNvSpPr/>
      </xdr:nvSpPr>
      <xdr:spPr>
        <a:xfrm>
          <a:off x="9192260" y="1397868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116687</xdr:rowOff>
    </xdr:from>
    <xdr:to>
      <xdr:col>50</xdr:col>
      <xdr:colOff>165100</xdr:colOff>
      <xdr:row>84</xdr:row>
      <xdr:rowOff>46837</xdr:rowOff>
    </xdr:to>
    <xdr:sp macro="" textlink="">
      <xdr:nvSpPr>
        <xdr:cNvPr id="352" name="フローチャート: 判断 351">
          <a:extLst>
            <a:ext uri="{FF2B5EF4-FFF2-40B4-BE49-F238E27FC236}">
              <a16:creationId xmlns:a16="http://schemas.microsoft.com/office/drawing/2014/main" id="{1679AA64-3517-454F-B4D9-5F8FD8E8D630}"/>
            </a:ext>
          </a:extLst>
        </xdr:cNvPr>
        <xdr:cNvSpPr/>
      </xdr:nvSpPr>
      <xdr:spPr>
        <a:xfrm>
          <a:off x="8445500" y="140308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112573</xdr:rowOff>
    </xdr:from>
    <xdr:to>
      <xdr:col>46</xdr:col>
      <xdr:colOff>38100</xdr:colOff>
      <xdr:row>84</xdr:row>
      <xdr:rowOff>42723</xdr:rowOff>
    </xdr:to>
    <xdr:sp macro="" textlink="">
      <xdr:nvSpPr>
        <xdr:cNvPr id="353" name="フローチャート: 判断 352">
          <a:extLst>
            <a:ext uri="{FF2B5EF4-FFF2-40B4-BE49-F238E27FC236}">
              <a16:creationId xmlns:a16="http://schemas.microsoft.com/office/drawing/2014/main" id="{DEE7FB75-9FC0-4352-9029-B4E2C6EFD1B5}"/>
            </a:ext>
          </a:extLst>
        </xdr:cNvPr>
        <xdr:cNvSpPr/>
      </xdr:nvSpPr>
      <xdr:spPr>
        <a:xfrm>
          <a:off x="7670800" y="140266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87885</xdr:rowOff>
    </xdr:from>
    <xdr:to>
      <xdr:col>41</xdr:col>
      <xdr:colOff>101600</xdr:colOff>
      <xdr:row>84</xdr:row>
      <xdr:rowOff>18035</xdr:rowOff>
    </xdr:to>
    <xdr:sp macro="" textlink="">
      <xdr:nvSpPr>
        <xdr:cNvPr id="354" name="フローチャート: 判断 353">
          <a:extLst>
            <a:ext uri="{FF2B5EF4-FFF2-40B4-BE49-F238E27FC236}">
              <a16:creationId xmlns:a16="http://schemas.microsoft.com/office/drawing/2014/main" id="{EE07AB5F-81AE-44CF-9951-64FA96343978}"/>
            </a:ext>
          </a:extLst>
        </xdr:cNvPr>
        <xdr:cNvSpPr/>
      </xdr:nvSpPr>
      <xdr:spPr>
        <a:xfrm>
          <a:off x="6873240" y="140020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52679</xdr:rowOff>
    </xdr:from>
    <xdr:to>
      <xdr:col>36</xdr:col>
      <xdr:colOff>165100</xdr:colOff>
      <xdr:row>83</xdr:row>
      <xdr:rowOff>154279</xdr:rowOff>
    </xdr:to>
    <xdr:sp macro="" textlink="">
      <xdr:nvSpPr>
        <xdr:cNvPr id="355" name="フローチャート: 判断 354">
          <a:extLst>
            <a:ext uri="{FF2B5EF4-FFF2-40B4-BE49-F238E27FC236}">
              <a16:creationId xmlns:a16="http://schemas.microsoft.com/office/drawing/2014/main" id="{5E8615F1-8C9C-43D0-AD0B-81062DAFDF4D}"/>
            </a:ext>
          </a:extLst>
        </xdr:cNvPr>
        <xdr:cNvSpPr/>
      </xdr:nvSpPr>
      <xdr:spPr>
        <a:xfrm>
          <a:off x="6098540" y="1396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71161858-2D23-4797-88DB-40A0F6CF5254}"/>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56E948A1-A4D4-40F6-9DA5-BA3E77CFA031}"/>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F3D4076-BF98-478A-A0DC-5450F8A6BC87}"/>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45E16FFC-9BAA-432E-A47A-3565B579EFCD}"/>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E7D83FA8-1CFB-4039-BB68-223EB6109762}"/>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155550</xdr:rowOff>
    </xdr:from>
    <xdr:to>
      <xdr:col>55</xdr:col>
      <xdr:colOff>50800</xdr:colOff>
      <xdr:row>80</xdr:row>
      <xdr:rowOff>85700</xdr:rowOff>
    </xdr:to>
    <xdr:sp macro="" textlink="">
      <xdr:nvSpPr>
        <xdr:cNvPr id="361" name="楕円 360">
          <a:extLst>
            <a:ext uri="{FF2B5EF4-FFF2-40B4-BE49-F238E27FC236}">
              <a16:creationId xmlns:a16="http://schemas.microsoft.com/office/drawing/2014/main" id="{08F72731-2819-42E7-BC98-037162AE4AF1}"/>
            </a:ext>
          </a:extLst>
        </xdr:cNvPr>
        <xdr:cNvSpPr/>
      </xdr:nvSpPr>
      <xdr:spPr>
        <a:xfrm>
          <a:off x="9192260" y="133991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6977</xdr:rowOff>
    </xdr:from>
    <xdr:ext cx="469744" cy="259045"/>
    <xdr:sp macro="" textlink="">
      <xdr:nvSpPr>
        <xdr:cNvPr id="362" name="【公営住宅】&#10;一人当たり面積該当値テキスト">
          <a:extLst>
            <a:ext uri="{FF2B5EF4-FFF2-40B4-BE49-F238E27FC236}">
              <a16:creationId xmlns:a16="http://schemas.microsoft.com/office/drawing/2014/main" id="{9E1A8F01-565E-4362-A4F6-A85842920C5D}"/>
            </a:ext>
          </a:extLst>
        </xdr:cNvPr>
        <xdr:cNvSpPr txBox="1"/>
      </xdr:nvSpPr>
      <xdr:spPr>
        <a:xfrm>
          <a:off x="9258300" y="1325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171095</xdr:rowOff>
    </xdr:from>
    <xdr:to>
      <xdr:col>50</xdr:col>
      <xdr:colOff>165100</xdr:colOff>
      <xdr:row>80</xdr:row>
      <xdr:rowOff>101245</xdr:rowOff>
    </xdr:to>
    <xdr:sp macro="" textlink="">
      <xdr:nvSpPr>
        <xdr:cNvPr id="363" name="楕円 362">
          <a:extLst>
            <a:ext uri="{FF2B5EF4-FFF2-40B4-BE49-F238E27FC236}">
              <a16:creationId xmlns:a16="http://schemas.microsoft.com/office/drawing/2014/main" id="{52B32674-792D-4829-B383-425930EE5A32}"/>
            </a:ext>
          </a:extLst>
        </xdr:cNvPr>
        <xdr:cNvSpPr/>
      </xdr:nvSpPr>
      <xdr:spPr>
        <a:xfrm>
          <a:off x="8445500" y="134146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34900</xdr:rowOff>
    </xdr:from>
    <xdr:to>
      <xdr:col>55</xdr:col>
      <xdr:colOff>0</xdr:colOff>
      <xdr:row>80</xdr:row>
      <xdr:rowOff>50445</xdr:rowOff>
    </xdr:to>
    <xdr:cxnSp macro="">
      <xdr:nvCxnSpPr>
        <xdr:cNvPr id="364" name="直線コネクタ 363">
          <a:extLst>
            <a:ext uri="{FF2B5EF4-FFF2-40B4-BE49-F238E27FC236}">
              <a16:creationId xmlns:a16="http://schemas.microsoft.com/office/drawing/2014/main" id="{B112822D-BDEC-44C2-AACA-7780E28F11FE}"/>
            </a:ext>
          </a:extLst>
        </xdr:cNvPr>
        <xdr:cNvCxnSpPr/>
      </xdr:nvCxnSpPr>
      <xdr:spPr>
        <a:xfrm flipV="1">
          <a:off x="8496300" y="13446100"/>
          <a:ext cx="7239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11988</xdr:rowOff>
    </xdr:from>
    <xdr:to>
      <xdr:col>46</xdr:col>
      <xdr:colOff>38100</xdr:colOff>
      <xdr:row>80</xdr:row>
      <xdr:rowOff>113588</xdr:rowOff>
    </xdr:to>
    <xdr:sp macro="" textlink="">
      <xdr:nvSpPr>
        <xdr:cNvPr id="365" name="楕円 364">
          <a:extLst>
            <a:ext uri="{FF2B5EF4-FFF2-40B4-BE49-F238E27FC236}">
              <a16:creationId xmlns:a16="http://schemas.microsoft.com/office/drawing/2014/main" id="{0A2B8480-81A3-4F91-B697-384ADBCB5572}"/>
            </a:ext>
          </a:extLst>
        </xdr:cNvPr>
        <xdr:cNvSpPr/>
      </xdr:nvSpPr>
      <xdr:spPr>
        <a:xfrm>
          <a:off x="7670800" y="1342318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50445</xdr:rowOff>
    </xdr:from>
    <xdr:to>
      <xdr:col>50</xdr:col>
      <xdr:colOff>114300</xdr:colOff>
      <xdr:row>80</xdr:row>
      <xdr:rowOff>62788</xdr:rowOff>
    </xdr:to>
    <xdr:cxnSp macro="">
      <xdr:nvCxnSpPr>
        <xdr:cNvPr id="366" name="直線コネクタ 365">
          <a:extLst>
            <a:ext uri="{FF2B5EF4-FFF2-40B4-BE49-F238E27FC236}">
              <a16:creationId xmlns:a16="http://schemas.microsoft.com/office/drawing/2014/main" id="{28309A01-1848-41D8-8F57-B7E8B6EE04C5}"/>
            </a:ext>
          </a:extLst>
        </xdr:cNvPr>
        <xdr:cNvCxnSpPr/>
      </xdr:nvCxnSpPr>
      <xdr:spPr>
        <a:xfrm flipV="1">
          <a:off x="7713980" y="13461645"/>
          <a:ext cx="782320" cy="1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22504</xdr:rowOff>
    </xdr:from>
    <xdr:to>
      <xdr:col>41</xdr:col>
      <xdr:colOff>101600</xdr:colOff>
      <xdr:row>80</xdr:row>
      <xdr:rowOff>124104</xdr:rowOff>
    </xdr:to>
    <xdr:sp macro="" textlink="">
      <xdr:nvSpPr>
        <xdr:cNvPr id="367" name="楕円 366">
          <a:extLst>
            <a:ext uri="{FF2B5EF4-FFF2-40B4-BE49-F238E27FC236}">
              <a16:creationId xmlns:a16="http://schemas.microsoft.com/office/drawing/2014/main" id="{E80E4611-1939-47F3-9A2C-B8477C5DBC37}"/>
            </a:ext>
          </a:extLst>
        </xdr:cNvPr>
        <xdr:cNvSpPr/>
      </xdr:nvSpPr>
      <xdr:spPr>
        <a:xfrm>
          <a:off x="6873240" y="1343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62788</xdr:rowOff>
    </xdr:from>
    <xdr:to>
      <xdr:col>45</xdr:col>
      <xdr:colOff>177800</xdr:colOff>
      <xdr:row>80</xdr:row>
      <xdr:rowOff>73304</xdr:rowOff>
    </xdr:to>
    <xdr:cxnSp macro="">
      <xdr:nvCxnSpPr>
        <xdr:cNvPr id="368" name="直線コネクタ 367">
          <a:extLst>
            <a:ext uri="{FF2B5EF4-FFF2-40B4-BE49-F238E27FC236}">
              <a16:creationId xmlns:a16="http://schemas.microsoft.com/office/drawing/2014/main" id="{A6528B75-637D-4EB3-92B4-D5D435520DBA}"/>
            </a:ext>
          </a:extLst>
        </xdr:cNvPr>
        <xdr:cNvCxnSpPr/>
      </xdr:nvCxnSpPr>
      <xdr:spPr>
        <a:xfrm flipV="1">
          <a:off x="6924040" y="13473988"/>
          <a:ext cx="78994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33477</xdr:rowOff>
    </xdr:from>
    <xdr:to>
      <xdr:col>36</xdr:col>
      <xdr:colOff>165100</xdr:colOff>
      <xdr:row>80</xdr:row>
      <xdr:rowOff>135077</xdr:rowOff>
    </xdr:to>
    <xdr:sp macro="" textlink="">
      <xdr:nvSpPr>
        <xdr:cNvPr id="369" name="楕円 368">
          <a:extLst>
            <a:ext uri="{FF2B5EF4-FFF2-40B4-BE49-F238E27FC236}">
              <a16:creationId xmlns:a16="http://schemas.microsoft.com/office/drawing/2014/main" id="{5BA6C562-77DF-4DE6-904D-C7AA838CFEB6}"/>
            </a:ext>
          </a:extLst>
        </xdr:cNvPr>
        <xdr:cNvSpPr/>
      </xdr:nvSpPr>
      <xdr:spPr>
        <a:xfrm>
          <a:off x="6098540" y="1344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73304</xdr:rowOff>
    </xdr:from>
    <xdr:to>
      <xdr:col>41</xdr:col>
      <xdr:colOff>50800</xdr:colOff>
      <xdr:row>80</xdr:row>
      <xdr:rowOff>84277</xdr:rowOff>
    </xdr:to>
    <xdr:cxnSp macro="">
      <xdr:nvCxnSpPr>
        <xdr:cNvPr id="370" name="直線コネクタ 369">
          <a:extLst>
            <a:ext uri="{FF2B5EF4-FFF2-40B4-BE49-F238E27FC236}">
              <a16:creationId xmlns:a16="http://schemas.microsoft.com/office/drawing/2014/main" id="{0DCFD5A8-9F44-4037-8EA3-8335F339E5B7}"/>
            </a:ext>
          </a:extLst>
        </xdr:cNvPr>
        <xdr:cNvCxnSpPr/>
      </xdr:nvCxnSpPr>
      <xdr:spPr>
        <a:xfrm flipV="1">
          <a:off x="6149340" y="13484504"/>
          <a:ext cx="7747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37964</xdr:rowOff>
    </xdr:from>
    <xdr:ext cx="469744" cy="259045"/>
    <xdr:sp macro="" textlink="">
      <xdr:nvSpPr>
        <xdr:cNvPr id="371" name="n_1aveValue【公営住宅】&#10;一人当たり面積">
          <a:extLst>
            <a:ext uri="{FF2B5EF4-FFF2-40B4-BE49-F238E27FC236}">
              <a16:creationId xmlns:a16="http://schemas.microsoft.com/office/drawing/2014/main" id="{78B8B698-9F07-41ED-BCA6-B29CEB7466B6}"/>
            </a:ext>
          </a:extLst>
        </xdr:cNvPr>
        <xdr:cNvSpPr txBox="1"/>
      </xdr:nvSpPr>
      <xdr:spPr>
        <a:xfrm>
          <a:off x="8271587" y="1411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33850</xdr:rowOff>
    </xdr:from>
    <xdr:ext cx="469744" cy="259045"/>
    <xdr:sp macro="" textlink="">
      <xdr:nvSpPr>
        <xdr:cNvPr id="372" name="n_2aveValue【公営住宅】&#10;一人当たり面積">
          <a:extLst>
            <a:ext uri="{FF2B5EF4-FFF2-40B4-BE49-F238E27FC236}">
              <a16:creationId xmlns:a16="http://schemas.microsoft.com/office/drawing/2014/main" id="{E6E68AE2-2BE0-4147-B90C-C55490CB3A10}"/>
            </a:ext>
          </a:extLst>
        </xdr:cNvPr>
        <xdr:cNvSpPr txBox="1"/>
      </xdr:nvSpPr>
      <xdr:spPr>
        <a:xfrm>
          <a:off x="7509587" y="14115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9162</xdr:rowOff>
    </xdr:from>
    <xdr:ext cx="469744" cy="259045"/>
    <xdr:sp macro="" textlink="">
      <xdr:nvSpPr>
        <xdr:cNvPr id="373" name="n_3aveValue【公営住宅】&#10;一人当たり面積">
          <a:extLst>
            <a:ext uri="{FF2B5EF4-FFF2-40B4-BE49-F238E27FC236}">
              <a16:creationId xmlns:a16="http://schemas.microsoft.com/office/drawing/2014/main" id="{1811BC2D-97A7-4364-B720-82F0A8740946}"/>
            </a:ext>
          </a:extLst>
        </xdr:cNvPr>
        <xdr:cNvSpPr txBox="1"/>
      </xdr:nvSpPr>
      <xdr:spPr>
        <a:xfrm>
          <a:off x="6712027" y="1409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145406</xdr:rowOff>
    </xdr:from>
    <xdr:ext cx="469744" cy="259045"/>
    <xdr:sp macro="" textlink="">
      <xdr:nvSpPr>
        <xdr:cNvPr id="374" name="n_4aveValue【公営住宅】&#10;一人当たり面積">
          <a:extLst>
            <a:ext uri="{FF2B5EF4-FFF2-40B4-BE49-F238E27FC236}">
              <a16:creationId xmlns:a16="http://schemas.microsoft.com/office/drawing/2014/main" id="{9A6B217D-0210-4A1C-9D7E-45EC145D14AB}"/>
            </a:ext>
          </a:extLst>
        </xdr:cNvPr>
        <xdr:cNvSpPr txBox="1"/>
      </xdr:nvSpPr>
      <xdr:spPr>
        <a:xfrm>
          <a:off x="5937327" y="14059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117772</xdr:rowOff>
    </xdr:from>
    <xdr:ext cx="469744" cy="259045"/>
    <xdr:sp macro="" textlink="">
      <xdr:nvSpPr>
        <xdr:cNvPr id="375" name="n_1mainValue【公営住宅】&#10;一人当たり面積">
          <a:extLst>
            <a:ext uri="{FF2B5EF4-FFF2-40B4-BE49-F238E27FC236}">
              <a16:creationId xmlns:a16="http://schemas.microsoft.com/office/drawing/2014/main" id="{146D1982-0237-4B17-A810-C99F867ECE59}"/>
            </a:ext>
          </a:extLst>
        </xdr:cNvPr>
        <xdr:cNvSpPr txBox="1"/>
      </xdr:nvSpPr>
      <xdr:spPr>
        <a:xfrm>
          <a:off x="8271587" y="1319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130115</xdr:rowOff>
    </xdr:from>
    <xdr:ext cx="469744" cy="259045"/>
    <xdr:sp macro="" textlink="">
      <xdr:nvSpPr>
        <xdr:cNvPr id="376" name="n_2mainValue【公営住宅】&#10;一人当たり面積">
          <a:extLst>
            <a:ext uri="{FF2B5EF4-FFF2-40B4-BE49-F238E27FC236}">
              <a16:creationId xmlns:a16="http://schemas.microsoft.com/office/drawing/2014/main" id="{F3900D51-A107-48B6-8E01-72701D14239C}"/>
            </a:ext>
          </a:extLst>
        </xdr:cNvPr>
        <xdr:cNvSpPr txBox="1"/>
      </xdr:nvSpPr>
      <xdr:spPr>
        <a:xfrm>
          <a:off x="7509587" y="1320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140631</xdr:rowOff>
    </xdr:from>
    <xdr:ext cx="469744" cy="259045"/>
    <xdr:sp macro="" textlink="">
      <xdr:nvSpPr>
        <xdr:cNvPr id="377" name="n_3mainValue【公営住宅】&#10;一人当たり面積">
          <a:extLst>
            <a:ext uri="{FF2B5EF4-FFF2-40B4-BE49-F238E27FC236}">
              <a16:creationId xmlns:a16="http://schemas.microsoft.com/office/drawing/2014/main" id="{93953A75-E0C2-4604-BBD1-BC7DE106BE7B}"/>
            </a:ext>
          </a:extLst>
        </xdr:cNvPr>
        <xdr:cNvSpPr txBox="1"/>
      </xdr:nvSpPr>
      <xdr:spPr>
        <a:xfrm>
          <a:off x="6712027" y="13216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151604</xdr:rowOff>
    </xdr:from>
    <xdr:ext cx="469744" cy="259045"/>
    <xdr:sp macro="" textlink="">
      <xdr:nvSpPr>
        <xdr:cNvPr id="378" name="n_4mainValue【公営住宅】&#10;一人当たり面積">
          <a:extLst>
            <a:ext uri="{FF2B5EF4-FFF2-40B4-BE49-F238E27FC236}">
              <a16:creationId xmlns:a16="http://schemas.microsoft.com/office/drawing/2014/main" id="{7BB9E152-5C20-49D4-8BD5-CE664DC79839}"/>
            </a:ext>
          </a:extLst>
        </xdr:cNvPr>
        <xdr:cNvSpPr txBox="1"/>
      </xdr:nvSpPr>
      <xdr:spPr>
        <a:xfrm>
          <a:off x="5937327" y="1322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78D06410-6B68-48B8-96E1-27C06F5207DC}"/>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EE5BC8E2-5033-4BB7-AF56-28AE81146EC4}"/>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4537322B-7301-4654-984F-E32DD5589D0D}"/>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B0039F18-82FB-4F93-B3AC-7AE904C4B1F4}"/>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3CD9AB22-1473-4FA7-B36B-934B5D49F3A6}"/>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6F3E95F4-A4D1-4DFC-A40C-A4559B783727}"/>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19792DED-C0E4-49DC-9055-96DCE8D2CE8B}"/>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612F4D8F-2ABB-4AD3-9D8A-E65B218A130F}"/>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A1549EAF-4F98-4992-8426-005295CB7292}"/>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439F8430-384C-4296-9418-1E6514B555C7}"/>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40ABDAEF-50D9-440F-82C2-7AD023EA1093}"/>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7F7B92D1-60CE-4932-AB8D-D7281AE043B2}"/>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327E81DE-491D-4C1F-8CF3-C6CC7CB6F968}"/>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950A0BB1-237F-43C9-A332-572DEECD9381}"/>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73031DC2-C598-4C94-871C-10E115C29EA5}"/>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609CE254-B707-437A-BF2B-FD991BC995C5}"/>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529BED6D-7434-4A5A-BB80-D559305564A5}"/>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F221D1E5-C151-41CF-89E7-A1FBEB5DEAAB}"/>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E1EE39DA-2C0E-4703-8ECA-0D61FC1240B5}"/>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757AF24F-F670-4423-927F-E87842B38802}"/>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687648A4-6C84-4F83-98E7-174F2FE1F12A}"/>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1D14955D-ABFD-47E3-85B0-466F5B697BEB}"/>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E3FCA6F5-FB4A-4FE5-B1A9-87827435A1E7}"/>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766D7E97-DBAF-4E6B-B9CC-0A70961C8C45}"/>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03C544CA-2ECF-4170-B274-B807AB028277}"/>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518A7148-8D18-435D-A9C0-B6A0B6701CAD}"/>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6EEDFA25-47F3-4ED7-BAB2-ABF6303384EA}"/>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D994F536-7857-4319-B117-BBA8E9767B14}"/>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B38F89F1-002A-47F4-87A8-D53A38A6F186}"/>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0D174614-0F6C-45B9-90F6-8180F91C11F3}"/>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3B2AEAC3-FE49-4FB5-BB6A-0C2C452FA269}"/>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8CF598F5-E4BA-47FE-9DAE-5996CA6C2B73}"/>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35EBA8FF-D42C-49BE-A358-3AAB73D4F8D3}"/>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88BAC169-4E21-44F3-B0A6-407A353A92DC}"/>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419255DC-24FA-441C-A36F-15CF678675D0}"/>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FBA6DF83-3A75-4788-8D46-C4A8BB977851}"/>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a:extLst>
            <a:ext uri="{FF2B5EF4-FFF2-40B4-BE49-F238E27FC236}">
              <a16:creationId xmlns:a16="http://schemas.microsoft.com/office/drawing/2014/main" id="{EE390F5F-51E3-432D-A85D-CB7F6F601382}"/>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5B8FA39B-9416-41DB-9CCC-6AD944403B47}"/>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a:extLst>
            <a:ext uri="{FF2B5EF4-FFF2-40B4-BE49-F238E27FC236}">
              <a16:creationId xmlns:a16="http://schemas.microsoft.com/office/drawing/2014/main" id="{38E3D312-ED83-40C2-ABB2-4B1F7E9A8FAD}"/>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id="{039E781B-0594-4BCA-B31F-56F3F530AA13}"/>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45720</xdr:rowOff>
    </xdr:from>
    <xdr:to>
      <xdr:col>85</xdr:col>
      <xdr:colOff>126364</xdr:colOff>
      <xdr:row>42</xdr:row>
      <xdr:rowOff>38100</xdr:rowOff>
    </xdr:to>
    <xdr:cxnSp macro="">
      <xdr:nvCxnSpPr>
        <xdr:cNvPr id="419" name="直線コネクタ 418">
          <a:extLst>
            <a:ext uri="{FF2B5EF4-FFF2-40B4-BE49-F238E27FC236}">
              <a16:creationId xmlns:a16="http://schemas.microsoft.com/office/drawing/2014/main" id="{8D4117FC-4F32-4A4B-A852-82A43BFB56C3}"/>
            </a:ext>
          </a:extLst>
        </xdr:cNvPr>
        <xdr:cNvCxnSpPr/>
      </xdr:nvCxnSpPr>
      <xdr:spPr>
        <a:xfrm flipV="1">
          <a:off x="14375764" y="57454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0" name="【認定こども園・幼稚園・保育所】&#10;有形固定資産減価償却率最小値テキスト">
          <a:extLst>
            <a:ext uri="{FF2B5EF4-FFF2-40B4-BE49-F238E27FC236}">
              <a16:creationId xmlns:a16="http://schemas.microsoft.com/office/drawing/2014/main" id="{137CE57D-C0E8-4A04-B3E9-01CD7EB6F711}"/>
            </a:ext>
          </a:extLst>
        </xdr:cNvPr>
        <xdr:cNvSpPr txBox="1"/>
      </xdr:nvSpPr>
      <xdr:spPr>
        <a:xfrm>
          <a:off x="144145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1" name="直線コネクタ 420">
          <a:extLst>
            <a:ext uri="{FF2B5EF4-FFF2-40B4-BE49-F238E27FC236}">
              <a16:creationId xmlns:a16="http://schemas.microsoft.com/office/drawing/2014/main" id="{9B9D8656-CE56-4A7F-B1B8-35631E56A8FF}"/>
            </a:ext>
          </a:extLst>
        </xdr:cNvPr>
        <xdr:cNvCxnSpPr/>
      </xdr:nvCxnSpPr>
      <xdr:spPr>
        <a:xfrm>
          <a:off x="1428750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163847</xdr:rowOff>
    </xdr:from>
    <xdr:ext cx="405111" cy="259045"/>
    <xdr:sp macro="" textlink="">
      <xdr:nvSpPr>
        <xdr:cNvPr id="422" name="【認定こども園・幼稚園・保育所】&#10;有形固定資産減価償却率最大値テキスト">
          <a:extLst>
            <a:ext uri="{FF2B5EF4-FFF2-40B4-BE49-F238E27FC236}">
              <a16:creationId xmlns:a16="http://schemas.microsoft.com/office/drawing/2014/main" id="{68DA2826-A256-41BF-BA9F-6AE130FBC972}"/>
            </a:ext>
          </a:extLst>
        </xdr:cNvPr>
        <xdr:cNvSpPr txBox="1"/>
      </xdr:nvSpPr>
      <xdr:spPr>
        <a:xfrm>
          <a:off x="14414500" y="552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45720</xdr:rowOff>
    </xdr:from>
    <xdr:to>
      <xdr:col>86</xdr:col>
      <xdr:colOff>25400</xdr:colOff>
      <xdr:row>34</xdr:row>
      <xdr:rowOff>45720</xdr:rowOff>
    </xdr:to>
    <xdr:cxnSp macro="">
      <xdr:nvCxnSpPr>
        <xdr:cNvPr id="423" name="直線コネクタ 422">
          <a:extLst>
            <a:ext uri="{FF2B5EF4-FFF2-40B4-BE49-F238E27FC236}">
              <a16:creationId xmlns:a16="http://schemas.microsoft.com/office/drawing/2014/main" id="{19D77795-833A-4BD2-A0AB-BE27BD58C865}"/>
            </a:ext>
          </a:extLst>
        </xdr:cNvPr>
        <xdr:cNvCxnSpPr/>
      </xdr:nvCxnSpPr>
      <xdr:spPr>
        <a:xfrm>
          <a:off x="14287500" y="57454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164482</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id="{EAD913D3-C08E-43E4-B1A2-A4C217B8B775}"/>
            </a:ext>
          </a:extLst>
        </xdr:cNvPr>
        <xdr:cNvSpPr txBox="1"/>
      </xdr:nvSpPr>
      <xdr:spPr>
        <a:xfrm>
          <a:off x="14414500" y="6031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141605</xdr:rowOff>
    </xdr:from>
    <xdr:to>
      <xdr:col>85</xdr:col>
      <xdr:colOff>177800</xdr:colOff>
      <xdr:row>37</xdr:row>
      <xdr:rowOff>71755</xdr:rowOff>
    </xdr:to>
    <xdr:sp macro="" textlink="">
      <xdr:nvSpPr>
        <xdr:cNvPr id="425" name="フローチャート: 判断 424">
          <a:extLst>
            <a:ext uri="{FF2B5EF4-FFF2-40B4-BE49-F238E27FC236}">
              <a16:creationId xmlns:a16="http://schemas.microsoft.com/office/drawing/2014/main" id="{67BC6F42-9E13-450B-997E-2AFFAB402950}"/>
            </a:ext>
          </a:extLst>
        </xdr:cNvPr>
        <xdr:cNvSpPr/>
      </xdr:nvSpPr>
      <xdr:spPr>
        <a:xfrm>
          <a:off x="14325600" y="617664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156845</xdr:rowOff>
    </xdr:from>
    <xdr:to>
      <xdr:col>81</xdr:col>
      <xdr:colOff>101600</xdr:colOff>
      <xdr:row>37</xdr:row>
      <xdr:rowOff>86995</xdr:rowOff>
    </xdr:to>
    <xdr:sp macro="" textlink="">
      <xdr:nvSpPr>
        <xdr:cNvPr id="426" name="フローチャート: 判断 425">
          <a:extLst>
            <a:ext uri="{FF2B5EF4-FFF2-40B4-BE49-F238E27FC236}">
              <a16:creationId xmlns:a16="http://schemas.microsoft.com/office/drawing/2014/main" id="{C294B2DF-C783-4B94-895C-9CDAF9F3AEEB}"/>
            </a:ext>
          </a:extLst>
        </xdr:cNvPr>
        <xdr:cNvSpPr/>
      </xdr:nvSpPr>
      <xdr:spPr>
        <a:xfrm>
          <a:off x="13578840" y="61918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137795</xdr:rowOff>
    </xdr:from>
    <xdr:to>
      <xdr:col>76</xdr:col>
      <xdr:colOff>165100</xdr:colOff>
      <xdr:row>37</xdr:row>
      <xdr:rowOff>67945</xdr:rowOff>
    </xdr:to>
    <xdr:sp macro="" textlink="">
      <xdr:nvSpPr>
        <xdr:cNvPr id="427" name="フローチャート: 判断 426">
          <a:extLst>
            <a:ext uri="{FF2B5EF4-FFF2-40B4-BE49-F238E27FC236}">
              <a16:creationId xmlns:a16="http://schemas.microsoft.com/office/drawing/2014/main" id="{7586ECE3-A76B-4A08-A3DF-DF1B027E1CE6}"/>
            </a:ext>
          </a:extLst>
        </xdr:cNvPr>
        <xdr:cNvSpPr/>
      </xdr:nvSpPr>
      <xdr:spPr>
        <a:xfrm>
          <a:off x="12804140" y="61728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28" name="フローチャート: 判断 427">
          <a:extLst>
            <a:ext uri="{FF2B5EF4-FFF2-40B4-BE49-F238E27FC236}">
              <a16:creationId xmlns:a16="http://schemas.microsoft.com/office/drawing/2014/main" id="{4E99CFC9-D8AE-4EB8-A6F9-BCCD7F419077}"/>
            </a:ext>
          </a:extLst>
        </xdr:cNvPr>
        <xdr:cNvSpPr/>
      </xdr:nvSpPr>
      <xdr:spPr>
        <a:xfrm>
          <a:off x="12029440" y="61633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153035</xdr:rowOff>
    </xdr:from>
    <xdr:to>
      <xdr:col>67</xdr:col>
      <xdr:colOff>101600</xdr:colOff>
      <xdr:row>37</xdr:row>
      <xdr:rowOff>83185</xdr:rowOff>
    </xdr:to>
    <xdr:sp macro="" textlink="">
      <xdr:nvSpPr>
        <xdr:cNvPr id="429" name="フローチャート: 判断 428">
          <a:extLst>
            <a:ext uri="{FF2B5EF4-FFF2-40B4-BE49-F238E27FC236}">
              <a16:creationId xmlns:a16="http://schemas.microsoft.com/office/drawing/2014/main" id="{40E11B99-7019-4C46-9BD7-B3DE050C53D3}"/>
            </a:ext>
          </a:extLst>
        </xdr:cNvPr>
        <xdr:cNvSpPr/>
      </xdr:nvSpPr>
      <xdr:spPr>
        <a:xfrm>
          <a:off x="11231880" y="61880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D9B86139-53CB-41ED-84F2-F4242EA618FE}"/>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618EBB71-534A-4123-A58D-6068F48660A3}"/>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57579A3D-AE6B-494D-AC08-DFA749060456}"/>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3930F434-B98E-4C4B-8E69-6F7F8D29DA3E}"/>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9679DD6A-A0BF-41F8-A440-B1C511CFEA88}"/>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141605</xdr:rowOff>
    </xdr:from>
    <xdr:to>
      <xdr:col>85</xdr:col>
      <xdr:colOff>177800</xdr:colOff>
      <xdr:row>40</xdr:row>
      <xdr:rowOff>71755</xdr:rowOff>
    </xdr:to>
    <xdr:sp macro="" textlink="">
      <xdr:nvSpPr>
        <xdr:cNvPr id="435" name="楕円 434">
          <a:extLst>
            <a:ext uri="{FF2B5EF4-FFF2-40B4-BE49-F238E27FC236}">
              <a16:creationId xmlns:a16="http://schemas.microsoft.com/office/drawing/2014/main" id="{0DACB7A6-1F92-4FD8-881A-08192AF539AE}"/>
            </a:ext>
          </a:extLst>
        </xdr:cNvPr>
        <xdr:cNvSpPr/>
      </xdr:nvSpPr>
      <xdr:spPr>
        <a:xfrm>
          <a:off x="14325600" y="667956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120032</xdr:rowOff>
    </xdr:from>
    <xdr:ext cx="405111" cy="259045"/>
    <xdr:sp macro="" textlink="">
      <xdr:nvSpPr>
        <xdr:cNvPr id="436" name="【認定こども園・幼稚園・保育所】&#10;有形固定資産減価償却率該当値テキスト">
          <a:extLst>
            <a:ext uri="{FF2B5EF4-FFF2-40B4-BE49-F238E27FC236}">
              <a16:creationId xmlns:a16="http://schemas.microsoft.com/office/drawing/2014/main" id="{4A81BF80-2CF7-4ECD-966B-A93E58C1F930}"/>
            </a:ext>
          </a:extLst>
        </xdr:cNvPr>
        <xdr:cNvSpPr txBox="1"/>
      </xdr:nvSpPr>
      <xdr:spPr>
        <a:xfrm>
          <a:off x="14414500" y="665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99695</xdr:rowOff>
    </xdr:from>
    <xdr:to>
      <xdr:col>81</xdr:col>
      <xdr:colOff>101600</xdr:colOff>
      <xdr:row>40</xdr:row>
      <xdr:rowOff>29845</xdr:rowOff>
    </xdr:to>
    <xdr:sp macro="" textlink="">
      <xdr:nvSpPr>
        <xdr:cNvPr id="437" name="楕円 436">
          <a:extLst>
            <a:ext uri="{FF2B5EF4-FFF2-40B4-BE49-F238E27FC236}">
              <a16:creationId xmlns:a16="http://schemas.microsoft.com/office/drawing/2014/main" id="{938D2150-8E8A-4A5E-ADF0-0A7386613688}"/>
            </a:ext>
          </a:extLst>
        </xdr:cNvPr>
        <xdr:cNvSpPr/>
      </xdr:nvSpPr>
      <xdr:spPr>
        <a:xfrm>
          <a:off x="13578840" y="66376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150495</xdr:rowOff>
    </xdr:from>
    <xdr:to>
      <xdr:col>85</xdr:col>
      <xdr:colOff>127000</xdr:colOff>
      <xdr:row>40</xdr:row>
      <xdr:rowOff>20955</xdr:rowOff>
    </xdr:to>
    <xdr:cxnSp macro="">
      <xdr:nvCxnSpPr>
        <xdr:cNvPr id="438" name="直線コネクタ 437">
          <a:extLst>
            <a:ext uri="{FF2B5EF4-FFF2-40B4-BE49-F238E27FC236}">
              <a16:creationId xmlns:a16="http://schemas.microsoft.com/office/drawing/2014/main" id="{7DBA5FCE-23ED-4985-89AE-F73C8DE1AAC8}"/>
            </a:ext>
          </a:extLst>
        </xdr:cNvPr>
        <xdr:cNvCxnSpPr/>
      </xdr:nvCxnSpPr>
      <xdr:spPr>
        <a:xfrm>
          <a:off x="13629640" y="6688455"/>
          <a:ext cx="7467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59690</xdr:rowOff>
    </xdr:from>
    <xdr:to>
      <xdr:col>76</xdr:col>
      <xdr:colOff>165100</xdr:colOff>
      <xdr:row>39</xdr:row>
      <xdr:rowOff>161290</xdr:rowOff>
    </xdr:to>
    <xdr:sp macro="" textlink="">
      <xdr:nvSpPr>
        <xdr:cNvPr id="439" name="楕円 438">
          <a:extLst>
            <a:ext uri="{FF2B5EF4-FFF2-40B4-BE49-F238E27FC236}">
              <a16:creationId xmlns:a16="http://schemas.microsoft.com/office/drawing/2014/main" id="{37188E38-FED8-4799-B2DC-7B4833EAC6BC}"/>
            </a:ext>
          </a:extLst>
        </xdr:cNvPr>
        <xdr:cNvSpPr/>
      </xdr:nvSpPr>
      <xdr:spPr>
        <a:xfrm>
          <a:off x="1280414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110490</xdr:rowOff>
    </xdr:from>
    <xdr:to>
      <xdr:col>81</xdr:col>
      <xdr:colOff>50800</xdr:colOff>
      <xdr:row>39</xdr:row>
      <xdr:rowOff>150495</xdr:rowOff>
    </xdr:to>
    <xdr:cxnSp macro="">
      <xdr:nvCxnSpPr>
        <xdr:cNvPr id="440" name="直線コネクタ 439">
          <a:extLst>
            <a:ext uri="{FF2B5EF4-FFF2-40B4-BE49-F238E27FC236}">
              <a16:creationId xmlns:a16="http://schemas.microsoft.com/office/drawing/2014/main" id="{A9A5BE88-F485-4DC3-A7C9-7D6B19697F96}"/>
            </a:ext>
          </a:extLst>
        </xdr:cNvPr>
        <xdr:cNvCxnSpPr/>
      </xdr:nvCxnSpPr>
      <xdr:spPr>
        <a:xfrm>
          <a:off x="12854940" y="6648450"/>
          <a:ext cx="7747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17780</xdr:rowOff>
    </xdr:from>
    <xdr:to>
      <xdr:col>72</xdr:col>
      <xdr:colOff>38100</xdr:colOff>
      <xdr:row>39</xdr:row>
      <xdr:rowOff>119380</xdr:rowOff>
    </xdr:to>
    <xdr:sp macro="" textlink="">
      <xdr:nvSpPr>
        <xdr:cNvPr id="441" name="楕円 440">
          <a:extLst>
            <a:ext uri="{FF2B5EF4-FFF2-40B4-BE49-F238E27FC236}">
              <a16:creationId xmlns:a16="http://schemas.microsoft.com/office/drawing/2014/main" id="{0FE04041-09AD-49A9-BE23-BDED4AD43DD9}"/>
            </a:ext>
          </a:extLst>
        </xdr:cNvPr>
        <xdr:cNvSpPr/>
      </xdr:nvSpPr>
      <xdr:spPr>
        <a:xfrm>
          <a:off x="12029440" y="65557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68580</xdr:rowOff>
    </xdr:from>
    <xdr:to>
      <xdr:col>76</xdr:col>
      <xdr:colOff>114300</xdr:colOff>
      <xdr:row>39</xdr:row>
      <xdr:rowOff>110490</xdr:rowOff>
    </xdr:to>
    <xdr:cxnSp macro="">
      <xdr:nvCxnSpPr>
        <xdr:cNvPr id="442" name="直線コネクタ 441">
          <a:extLst>
            <a:ext uri="{FF2B5EF4-FFF2-40B4-BE49-F238E27FC236}">
              <a16:creationId xmlns:a16="http://schemas.microsoft.com/office/drawing/2014/main" id="{13DC389A-3404-4687-AD60-5993B8FCD70B}"/>
            </a:ext>
          </a:extLst>
        </xdr:cNvPr>
        <xdr:cNvCxnSpPr/>
      </xdr:nvCxnSpPr>
      <xdr:spPr>
        <a:xfrm>
          <a:off x="12072620" y="6606540"/>
          <a:ext cx="7823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147320</xdr:rowOff>
    </xdr:from>
    <xdr:to>
      <xdr:col>67</xdr:col>
      <xdr:colOff>101600</xdr:colOff>
      <xdr:row>39</xdr:row>
      <xdr:rowOff>77470</xdr:rowOff>
    </xdr:to>
    <xdr:sp macro="" textlink="">
      <xdr:nvSpPr>
        <xdr:cNvPr id="443" name="楕円 442">
          <a:extLst>
            <a:ext uri="{FF2B5EF4-FFF2-40B4-BE49-F238E27FC236}">
              <a16:creationId xmlns:a16="http://schemas.microsoft.com/office/drawing/2014/main" id="{37D4A06F-CDE8-4342-A1AF-A7D272706341}"/>
            </a:ext>
          </a:extLst>
        </xdr:cNvPr>
        <xdr:cNvSpPr/>
      </xdr:nvSpPr>
      <xdr:spPr>
        <a:xfrm>
          <a:off x="11231880" y="65176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26670</xdr:rowOff>
    </xdr:from>
    <xdr:to>
      <xdr:col>71</xdr:col>
      <xdr:colOff>177800</xdr:colOff>
      <xdr:row>39</xdr:row>
      <xdr:rowOff>68580</xdr:rowOff>
    </xdr:to>
    <xdr:cxnSp macro="">
      <xdr:nvCxnSpPr>
        <xdr:cNvPr id="444" name="直線コネクタ 443">
          <a:extLst>
            <a:ext uri="{FF2B5EF4-FFF2-40B4-BE49-F238E27FC236}">
              <a16:creationId xmlns:a16="http://schemas.microsoft.com/office/drawing/2014/main" id="{849DBCF1-518F-4088-96D2-BE3B80AA082F}"/>
            </a:ext>
          </a:extLst>
        </xdr:cNvPr>
        <xdr:cNvCxnSpPr/>
      </xdr:nvCxnSpPr>
      <xdr:spPr>
        <a:xfrm>
          <a:off x="11282680" y="6564630"/>
          <a:ext cx="78994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103522</xdr:rowOff>
    </xdr:from>
    <xdr:ext cx="405111" cy="259045"/>
    <xdr:sp macro="" textlink="">
      <xdr:nvSpPr>
        <xdr:cNvPr id="445" name="n_1aveValue【認定こども園・幼稚園・保育所】&#10;有形固定資産減価償却率">
          <a:extLst>
            <a:ext uri="{FF2B5EF4-FFF2-40B4-BE49-F238E27FC236}">
              <a16:creationId xmlns:a16="http://schemas.microsoft.com/office/drawing/2014/main" id="{9F55454F-B13F-46A7-A336-59D7B4A47210}"/>
            </a:ext>
          </a:extLst>
        </xdr:cNvPr>
        <xdr:cNvSpPr txBox="1"/>
      </xdr:nvSpPr>
      <xdr:spPr>
        <a:xfrm>
          <a:off x="13437244" y="597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84472</xdr:rowOff>
    </xdr:from>
    <xdr:ext cx="405111" cy="259045"/>
    <xdr:sp macro="" textlink="">
      <xdr:nvSpPr>
        <xdr:cNvPr id="446" name="n_2aveValue【認定こども園・幼稚園・保育所】&#10;有形固定資産減価償却率">
          <a:extLst>
            <a:ext uri="{FF2B5EF4-FFF2-40B4-BE49-F238E27FC236}">
              <a16:creationId xmlns:a16="http://schemas.microsoft.com/office/drawing/2014/main" id="{C4E494C0-A779-4FE5-A804-2096680066BE}"/>
            </a:ext>
          </a:extLst>
        </xdr:cNvPr>
        <xdr:cNvSpPr txBox="1"/>
      </xdr:nvSpPr>
      <xdr:spPr>
        <a:xfrm>
          <a:off x="12675244" y="59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447" name="n_3aveValue【認定こども園・幼稚園・保育所】&#10;有形固定資産減価償却率">
          <a:extLst>
            <a:ext uri="{FF2B5EF4-FFF2-40B4-BE49-F238E27FC236}">
              <a16:creationId xmlns:a16="http://schemas.microsoft.com/office/drawing/2014/main" id="{1B609FBB-AC8F-4B67-850B-1AA041A320B8}"/>
            </a:ext>
          </a:extLst>
        </xdr:cNvPr>
        <xdr:cNvSpPr txBox="1"/>
      </xdr:nvSpPr>
      <xdr:spPr>
        <a:xfrm>
          <a:off x="119005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99712</xdr:rowOff>
    </xdr:from>
    <xdr:ext cx="405111" cy="259045"/>
    <xdr:sp macro="" textlink="">
      <xdr:nvSpPr>
        <xdr:cNvPr id="448" name="n_4aveValue【認定こども園・幼稚園・保育所】&#10;有形固定資産減価償却率">
          <a:extLst>
            <a:ext uri="{FF2B5EF4-FFF2-40B4-BE49-F238E27FC236}">
              <a16:creationId xmlns:a16="http://schemas.microsoft.com/office/drawing/2014/main" id="{1BE75630-C36D-493F-8B1F-CDE73D402885}"/>
            </a:ext>
          </a:extLst>
        </xdr:cNvPr>
        <xdr:cNvSpPr txBox="1"/>
      </xdr:nvSpPr>
      <xdr:spPr>
        <a:xfrm>
          <a:off x="11102984" y="596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20972</xdr:rowOff>
    </xdr:from>
    <xdr:ext cx="405111" cy="259045"/>
    <xdr:sp macro="" textlink="">
      <xdr:nvSpPr>
        <xdr:cNvPr id="449" name="n_1mainValue【認定こども園・幼稚園・保育所】&#10;有形固定資産減価償却率">
          <a:extLst>
            <a:ext uri="{FF2B5EF4-FFF2-40B4-BE49-F238E27FC236}">
              <a16:creationId xmlns:a16="http://schemas.microsoft.com/office/drawing/2014/main" id="{F4E59C66-EA5C-4B6F-96D0-875F53C3455F}"/>
            </a:ext>
          </a:extLst>
        </xdr:cNvPr>
        <xdr:cNvSpPr txBox="1"/>
      </xdr:nvSpPr>
      <xdr:spPr>
        <a:xfrm>
          <a:off x="13437244" y="672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152417</xdr:rowOff>
    </xdr:from>
    <xdr:ext cx="405111" cy="259045"/>
    <xdr:sp macro="" textlink="">
      <xdr:nvSpPr>
        <xdr:cNvPr id="450" name="n_2mainValue【認定こども園・幼稚園・保育所】&#10;有形固定資産減価償却率">
          <a:extLst>
            <a:ext uri="{FF2B5EF4-FFF2-40B4-BE49-F238E27FC236}">
              <a16:creationId xmlns:a16="http://schemas.microsoft.com/office/drawing/2014/main" id="{2F0C13C3-2E40-4FEB-805A-57179D46036D}"/>
            </a:ext>
          </a:extLst>
        </xdr:cNvPr>
        <xdr:cNvSpPr txBox="1"/>
      </xdr:nvSpPr>
      <xdr:spPr>
        <a:xfrm>
          <a:off x="126752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110507</xdr:rowOff>
    </xdr:from>
    <xdr:ext cx="405111" cy="259045"/>
    <xdr:sp macro="" textlink="">
      <xdr:nvSpPr>
        <xdr:cNvPr id="451" name="n_3mainValue【認定こども園・幼稚園・保育所】&#10;有形固定資産減価償却率">
          <a:extLst>
            <a:ext uri="{FF2B5EF4-FFF2-40B4-BE49-F238E27FC236}">
              <a16:creationId xmlns:a16="http://schemas.microsoft.com/office/drawing/2014/main" id="{42B9F476-883F-4313-9B02-9B7019AEC890}"/>
            </a:ext>
          </a:extLst>
        </xdr:cNvPr>
        <xdr:cNvSpPr txBox="1"/>
      </xdr:nvSpPr>
      <xdr:spPr>
        <a:xfrm>
          <a:off x="11900544" y="664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68597</xdr:rowOff>
    </xdr:from>
    <xdr:ext cx="405111" cy="259045"/>
    <xdr:sp macro="" textlink="">
      <xdr:nvSpPr>
        <xdr:cNvPr id="452" name="n_4mainValue【認定こども園・幼稚園・保育所】&#10;有形固定資産減価償却率">
          <a:extLst>
            <a:ext uri="{FF2B5EF4-FFF2-40B4-BE49-F238E27FC236}">
              <a16:creationId xmlns:a16="http://schemas.microsoft.com/office/drawing/2014/main" id="{266E561C-9393-4B39-8AA9-29C6AA3BECD4}"/>
            </a:ext>
          </a:extLst>
        </xdr:cNvPr>
        <xdr:cNvSpPr txBox="1"/>
      </xdr:nvSpPr>
      <xdr:spPr>
        <a:xfrm>
          <a:off x="11102984" y="660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71B561AD-0FAB-4AEE-B92B-74D7F59382CE}"/>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50FD0FD5-F93F-4C02-8713-D797A35CBAC2}"/>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5677201E-C3CF-404E-85AC-FB49D9C84DAA}"/>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E836E9C8-6344-4C0F-8CF4-CC231F8A7B7E}"/>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9ECAB680-1AD7-41A7-BC58-73749ED9548E}"/>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C54843EC-4BBC-4C53-8957-704F75F9BE79}"/>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76557BC9-5179-49B0-8786-F153D1231542}"/>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B38FF5D4-5C1E-46FF-81C3-2611377EE632}"/>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02C14209-2359-42AA-B0F3-EFE6CC2F81B2}"/>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6B5A526A-0B6A-43A1-8EAA-E902781F1C02}"/>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3" name="直線コネクタ 462">
          <a:extLst>
            <a:ext uri="{FF2B5EF4-FFF2-40B4-BE49-F238E27FC236}">
              <a16:creationId xmlns:a16="http://schemas.microsoft.com/office/drawing/2014/main" id="{AED0EC06-91D5-4D11-A841-5D99FC3031FC}"/>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4" name="テキスト ボックス 463">
          <a:extLst>
            <a:ext uri="{FF2B5EF4-FFF2-40B4-BE49-F238E27FC236}">
              <a16:creationId xmlns:a16="http://schemas.microsoft.com/office/drawing/2014/main" id="{DB7B9DC2-F773-4BDE-811D-3FBC40440228}"/>
            </a:ext>
          </a:extLst>
        </xdr:cNvPr>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5" name="直線コネクタ 464">
          <a:extLst>
            <a:ext uri="{FF2B5EF4-FFF2-40B4-BE49-F238E27FC236}">
              <a16:creationId xmlns:a16="http://schemas.microsoft.com/office/drawing/2014/main" id="{A7BA4951-C990-411B-AEE4-DB63A60B10A5}"/>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6" name="テキスト ボックス 465">
          <a:extLst>
            <a:ext uri="{FF2B5EF4-FFF2-40B4-BE49-F238E27FC236}">
              <a16:creationId xmlns:a16="http://schemas.microsoft.com/office/drawing/2014/main" id="{A782D91D-3474-4EDA-84C1-0E8506EF2349}"/>
            </a:ext>
          </a:extLst>
        </xdr:cNvPr>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7" name="直線コネクタ 466">
          <a:extLst>
            <a:ext uri="{FF2B5EF4-FFF2-40B4-BE49-F238E27FC236}">
              <a16:creationId xmlns:a16="http://schemas.microsoft.com/office/drawing/2014/main" id="{493259EA-F423-4CB0-A345-5BC1CBB4CE01}"/>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8" name="テキスト ボックス 467">
          <a:extLst>
            <a:ext uri="{FF2B5EF4-FFF2-40B4-BE49-F238E27FC236}">
              <a16:creationId xmlns:a16="http://schemas.microsoft.com/office/drawing/2014/main" id="{A04D751D-75C2-4435-9394-24D8CB39C601}"/>
            </a:ext>
          </a:extLst>
        </xdr:cNvPr>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9" name="直線コネクタ 468">
          <a:extLst>
            <a:ext uri="{FF2B5EF4-FFF2-40B4-BE49-F238E27FC236}">
              <a16:creationId xmlns:a16="http://schemas.microsoft.com/office/drawing/2014/main" id="{49C4E31F-63E0-45CA-9B44-0204359539E0}"/>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0" name="テキスト ボックス 469">
          <a:extLst>
            <a:ext uri="{FF2B5EF4-FFF2-40B4-BE49-F238E27FC236}">
              <a16:creationId xmlns:a16="http://schemas.microsoft.com/office/drawing/2014/main" id="{0A99CDF8-0166-4140-AC16-EE06E3690332}"/>
            </a:ext>
          </a:extLst>
        </xdr:cNvPr>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1" name="直線コネクタ 470">
          <a:extLst>
            <a:ext uri="{FF2B5EF4-FFF2-40B4-BE49-F238E27FC236}">
              <a16:creationId xmlns:a16="http://schemas.microsoft.com/office/drawing/2014/main" id="{CE37633B-4351-4D36-BFD1-11E5D808BCC8}"/>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2" name="テキスト ボックス 471">
          <a:extLst>
            <a:ext uri="{FF2B5EF4-FFF2-40B4-BE49-F238E27FC236}">
              <a16:creationId xmlns:a16="http://schemas.microsoft.com/office/drawing/2014/main" id="{958D1648-94FB-47D4-A979-239C136C2194}"/>
            </a:ext>
          </a:extLst>
        </xdr:cNvPr>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C8CB2819-4736-4F29-B711-F2FFE01E416C}"/>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44E73E82-E319-4369-9D87-ED791C2D9002}"/>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84951912-4D98-4E2A-BCFA-282339265A56}"/>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53340</xdr:rowOff>
    </xdr:from>
    <xdr:to>
      <xdr:col>116</xdr:col>
      <xdr:colOff>62864</xdr:colOff>
      <xdr:row>41</xdr:row>
      <xdr:rowOff>144780</xdr:rowOff>
    </xdr:to>
    <xdr:cxnSp macro="">
      <xdr:nvCxnSpPr>
        <xdr:cNvPr id="476" name="直線コネクタ 475">
          <a:extLst>
            <a:ext uri="{FF2B5EF4-FFF2-40B4-BE49-F238E27FC236}">
              <a16:creationId xmlns:a16="http://schemas.microsoft.com/office/drawing/2014/main" id="{5FADAEA8-65FA-4558-BAF1-C79DA3A0C0C8}"/>
            </a:ext>
          </a:extLst>
        </xdr:cNvPr>
        <xdr:cNvCxnSpPr/>
      </xdr:nvCxnSpPr>
      <xdr:spPr>
        <a:xfrm flipV="1">
          <a:off x="19509104" y="558546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148607</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22D260F0-3F78-40E9-B87A-57759EEE932C}"/>
            </a:ext>
          </a:extLst>
        </xdr:cNvPr>
        <xdr:cNvSpPr txBox="1"/>
      </xdr:nvSpPr>
      <xdr:spPr>
        <a:xfrm>
          <a:off x="19547840"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144780</xdr:rowOff>
    </xdr:from>
    <xdr:to>
      <xdr:col>116</xdr:col>
      <xdr:colOff>152400</xdr:colOff>
      <xdr:row>41</xdr:row>
      <xdr:rowOff>144780</xdr:rowOff>
    </xdr:to>
    <xdr:cxnSp macro="">
      <xdr:nvCxnSpPr>
        <xdr:cNvPr id="478" name="直線コネクタ 477">
          <a:extLst>
            <a:ext uri="{FF2B5EF4-FFF2-40B4-BE49-F238E27FC236}">
              <a16:creationId xmlns:a16="http://schemas.microsoft.com/office/drawing/2014/main" id="{77F09500-EB68-4D0F-99F5-1D81DE7DDCA8}"/>
            </a:ext>
          </a:extLst>
        </xdr:cNvPr>
        <xdr:cNvCxnSpPr/>
      </xdr:nvCxnSpPr>
      <xdr:spPr>
        <a:xfrm>
          <a:off x="19443700" y="7018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17</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555995D7-E478-498C-AB46-DE47D08C276B}"/>
            </a:ext>
          </a:extLst>
        </xdr:cNvPr>
        <xdr:cNvSpPr txBox="1"/>
      </xdr:nvSpPr>
      <xdr:spPr>
        <a:xfrm>
          <a:off x="19547840" y="536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53340</xdr:rowOff>
    </xdr:from>
    <xdr:to>
      <xdr:col>116</xdr:col>
      <xdr:colOff>152400</xdr:colOff>
      <xdr:row>33</xdr:row>
      <xdr:rowOff>53340</xdr:rowOff>
    </xdr:to>
    <xdr:cxnSp macro="">
      <xdr:nvCxnSpPr>
        <xdr:cNvPr id="480" name="直線コネクタ 479">
          <a:extLst>
            <a:ext uri="{FF2B5EF4-FFF2-40B4-BE49-F238E27FC236}">
              <a16:creationId xmlns:a16="http://schemas.microsoft.com/office/drawing/2014/main" id="{2979001A-E80C-485F-8C6E-E58D092B012F}"/>
            </a:ext>
          </a:extLst>
        </xdr:cNvPr>
        <xdr:cNvCxnSpPr/>
      </xdr:nvCxnSpPr>
      <xdr:spPr>
        <a:xfrm>
          <a:off x="19443700" y="55854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48277</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BC129DC9-FE8A-4B16-B3DA-395ADBD7BE93}"/>
            </a:ext>
          </a:extLst>
        </xdr:cNvPr>
        <xdr:cNvSpPr txBox="1"/>
      </xdr:nvSpPr>
      <xdr:spPr>
        <a:xfrm>
          <a:off x="19547840" y="6250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25400</xdr:rowOff>
    </xdr:from>
    <xdr:to>
      <xdr:col>116</xdr:col>
      <xdr:colOff>114300</xdr:colOff>
      <xdr:row>38</xdr:row>
      <xdr:rowOff>127000</xdr:rowOff>
    </xdr:to>
    <xdr:sp macro="" textlink="">
      <xdr:nvSpPr>
        <xdr:cNvPr id="482" name="フローチャート: 判断 481">
          <a:extLst>
            <a:ext uri="{FF2B5EF4-FFF2-40B4-BE49-F238E27FC236}">
              <a16:creationId xmlns:a16="http://schemas.microsoft.com/office/drawing/2014/main" id="{6A6D64C4-1C39-4732-BBA2-17FE300D78BF}"/>
            </a:ext>
          </a:extLst>
        </xdr:cNvPr>
        <xdr:cNvSpPr/>
      </xdr:nvSpPr>
      <xdr:spPr>
        <a:xfrm>
          <a:off x="1945894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44450</xdr:rowOff>
    </xdr:from>
    <xdr:to>
      <xdr:col>112</xdr:col>
      <xdr:colOff>38100</xdr:colOff>
      <xdr:row>38</xdr:row>
      <xdr:rowOff>146050</xdr:rowOff>
    </xdr:to>
    <xdr:sp macro="" textlink="">
      <xdr:nvSpPr>
        <xdr:cNvPr id="483" name="フローチャート: 判断 482">
          <a:extLst>
            <a:ext uri="{FF2B5EF4-FFF2-40B4-BE49-F238E27FC236}">
              <a16:creationId xmlns:a16="http://schemas.microsoft.com/office/drawing/2014/main" id="{3006188A-9167-48EB-9999-94F43E5F3A59}"/>
            </a:ext>
          </a:extLst>
        </xdr:cNvPr>
        <xdr:cNvSpPr/>
      </xdr:nvSpPr>
      <xdr:spPr>
        <a:xfrm>
          <a:off x="18735040" y="64147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33020</xdr:rowOff>
    </xdr:from>
    <xdr:to>
      <xdr:col>107</xdr:col>
      <xdr:colOff>101600</xdr:colOff>
      <xdr:row>38</xdr:row>
      <xdr:rowOff>134620</xdr:rowOff>
    </xdr:to>
    <xdr:sp macro="" textlink="">
      <xdr:nvSpPr>
        <xdr:cNvPr id="484" name="フローチャート: 判断 483">
          <a:extLst>
            <a:ext uri="{FF2B5EF4-FFF2-40B4-BE49-F238E27FC236}">
              <a16:creationId xmlns:a16="http://schemas.microsoft.com/office/drawing/2014/main" id="{3F9302B5-24E0-43BD-BAB8-EE845371DD4D}"/>
            </a:ext>
          </a:extLst>
        </xdr:cNvPr>
        <xdr:cNvSpPr/>
      </xdr:nvSpPr>
      <xdr:spPr>
        <a:xfrm>
          <a:off x="1793748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166370</xdr:rowOff>
    </xdr:from>
    <xdr:to>
      <xdr:col>102</xdr:col>
      <xdr:colOff>165100</xdr:colOff>
      <xdr:row>38</xdr:row>
      <xdr:rowOff>96520</xdr:rowOff>
    </xdr:to>
    <xdr:sp macro="" textlink="">
      <xdr:nvSpPr>
        <xdr:cNvPr id="485" name="フローチャート: 判断 484">
          <a:extLst>
            <a:ext uri="{FF2B5EF4-FFF2-40B4-BE49-F238E27FC236}">
              <a16:creationId xmlns:a16="http://schemas.microsoft.com/office/drawing/2014/main" id="{7B34654A-5978-4874-B0FA-72B91401EAD9}"/>
            </a:ext>
          </a:extLst>
        </xdr:cNvPr>
        <xdr:cNvSpPr/>
      </xdr:nvSpPr>
      <xdr:spPr>
        <a:xfrm>
          <a:off x="17162780" y="6369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40640</xdr:rowOff>
    </xdr:from>
    <xdr:to>
      <xdr:col>98</xdr:col>
      <xdr:colOff>38100</xdr:colOff>
      <xdr:row>38</xdr:row>
      <xdr:rowOff>142240</xdr:rowOff>
    </xdr:to>
    <xdr:sp macro="" textlink="">
      <xdr:nvSpPr>
        <xdr:cNvPr id="486" name="フローチャート: 判断 485">
          <a:extLst>
            <a:ext uri="{FF2B5EF4-FFF2-40B4-BE49-F238E27FC236}">
              <a16:creationId xmlns:a16="http://schemas.microsoft.com/office/drawing/2014/main" id="{6E4456CB-7790-47A8-A8D1-B5A30E67936E}"/>
            </a:ext>
          </a:extLst>
        </xdr:cNvPr>
        <xdr:cNvSpPr/>
      </xdr:nvSpPr>
      <xdr:spPr>
        <a:xfrm>
          <a:off x="16388080" y="64109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F6559E30-9C37-40E5-9492-E03284B961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418D0088-2254-41D9-AD4A-8800B0C83DD9}"/>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1B95FFCE-7DA0-4AF4-B62F-DCA2440DD5B4}"/>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DE9E8406-C33C-4358-8382-62E05B90D5C9}"/>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CB155420-66D5-445F-AA65-6BD8F3C10E6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86360</xdr:rowOff>
    </xdr:from>
    <xdr:to>
      <xdr:col>116</xdr:col>
      <xdr:colOff>114300</xdr:colOff>
      <xdr:row>41</xdr:row>
      <xdr:rowOff>16510</xdr:rowOff>
    </xdr:to>
    <xdr:sp macro="" textlink="">
      <xdr:nvSpPr>
        <xdr:cNvPr id="492" name="楕円 491">
          <a:extLst>
            <a:ext uri="{FF2B5EF4-FFF2-40B4-BE49-F238E27FC236}">
              <a16:creationId xmlns:a16="http://schemas.microsoft.com/office/drawing/2014/main" id="{E9E94B16-BDE2-444D-89EA-2AE49AFB4017}"/>
            </a:ext>
          </a:extLst>
        </xdr:cNvPr>
        <xdr:cNvSpPr/>
      </xdr:nvSpPr>
      <xdr:spPr>
        <a:xfrm>
          <a:off x="19458940" y="67919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64787</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E1DD73A4-9336-4792-9D2F-A800B1D930E8}"/>
            </a:ext>
          </a:extLst>
        </xdr:cNvPr>
        <xdr:cNvSpPr txBox="1"/>
      </xdr:nvSpPr>
      <xdr:spPr>
        <a:xfrm>
          <a:off x="19547840"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90170</xdr:rowOff>
    </xdr:from>
    <xdr:to>
      <xdr:col>112</xdr:col>
      <xdr:colOff>38100</xdr:colOff>
      <xdr:row>41</xdr:row>
      <xdr:rowOff>20320</xdr:rowOff>
    </xdr:to>
    <xdr:sp macro="" textlink="">
      <xdr:nvSpPr>
        <xdr:cNvPr id="494" name="楕円 493">
          <a:extLst>
            <a:ext uri="{FF2B5EF4-FFF2-40B4-BE49-F238E27FC236}">
              <a16:creationId xmlns:a16="http://schemas.microsoft.com/office/drawing/2014/main" id="{A98CA3EA-2823-4BA3-BF31-8A49BF1CC726}"/>
            </a:ext>
          </a:extLst>
        </xdr:cNvPr>
        <xdr:cNvSpPr/>
      </xdr:nvSpPr>
      <xdr:spPr>
        <a:xfrm>
          <a:off x="18735040" y="67957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137160</xdr:rowOff>
    </xdr:from>
    <xdr:to>
      <xdr:col>116</xdr:col>
      <xdr:colOff>63500</xdr:colOff>
      <xdr:row>40</xdr:row>
      <xdr:rowOff>140970</xdr:rowOff>
    </xdr:to>
    <xdr:cxnSp macro="">
      <xdr:nvCxnSpPr>
        <xdr:cNvPr id="495" name="直線コネクタ 494">
          <a:extLst>
            <a:ext uri="{FF2B5EF4-FFF2-40B4-BE49-F238E27FC236}">
              <a16:creationId xmlns:a16="http://schemas.microsoft.com/office/drawing/2014/main" id="{0EAC2250-BD51-4D0D-8218-EB6C7D27A8CB}"/>
            </a:ext>
          </a:extLst>
        </xdr:cNvPr>
        <xdr:cNvCxnSpPr/>
      </xdr:nvCxnSpPr>
      <xdr:spPr>
        <a:xfrm flipV="1">
          <a:off x="18778220" y="6842760"/>
          <a:ext cx="7315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90170</xdr:rowOff>
    </xdr:from>
    <xdr:to>
      <xdr:col>107</xdr:col>
      <xdr:colOff>101600</xdr:colOff>
      <xdr:row>41</xdr:row>
      <xdr:rowOff>20320</xdr:rowOff>
    </xdr:to>
    <xdr:sp macro="" textlink="">
      <xdr:nvSpPr>
        <xdr:cNvPr id="496" name="楕円 495">
          <a:extLst>
            <a:ext uri="{FF2B5EF4-FFF2-40B4-BE49-F238E27FC236}">
              <a16:creationId xmlns:a16="http://schemas.microsoft.com/office/drawing/2014/main" id="{EEC02E05-B244-4A59-A6BC-D85E51CA70DC}"/>
            </a:ext>
          </a:extLst>
        </xdr:cNvPr>
        <xdr:cNvSpPr/>
      </xdr:nvSpPr>
      <xdr:spPr>
        <a:xfrm>
          <a:off x="17937480" y="67957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140970</xdr:rowOff>
    </xdr:from>
    <xdr:to>
      <xdr:col>111</xdr:col>
      <xdr:colOff>177800</xdr:colOff>
      <xdr:row>40</xdr:row>
      <xdr:rowOff>140970</xdr:rowOff>
    </xdr:to>
    <xdr:cxnSp macro="">
      <xdr:nvCxnSpPr>
        <xdr:cNvPr id="497" name="直線コネクタ 496">
          <a:extLst>
            <a:ext uri="{FF2B5EF4-FFF2-40B4-BE49-F238E27FC236}">
              <a16:creationId xmlns:a16="http://schemas.microsoft.com/office/drawing/2014/main" id="{1C6EBE4F-CF9A-4D97-9733-CC24BA61E0D8}"/>
            </a:ext>
          </a:extLst>
        </xdr:cNvPr>
        <xdr:cNvCxnSpPr/>
      </xdr:nvCxnSpPr>
      <xdr:spPr>
        <a:xfrm>
          <a:off x="17988280" y="684657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93980</xdr:rowOff>
    </xdr:from>
    <xdr:to>
      <xdr:col>102</xdr:col>
      <xdr:colOff>165100</xdr:colOff>
      <xdr:row>41</xdr:row>
      <xdr:rowOff>24130</xdr:rowOff>
    </xdr:to>
    <xdr:sp macro="" textlink="">
      <xdr:nvSpPr>
        <xdr:cNvPr id="498" name="楕円 497">
          <a:extLst>
            <a:ext uri="{FF2B5EF4-FFF2-40B4-BE49-F238E27FC236}">
              <a16:creationId xmlns:a16="http://schemas.microsoft.com/office/drawing/2014/main" id="{DFC8392D-82B1-4D6D-AA22-EEED0BCA6415}"/>
            </a:ext>
          </a:extLst>
        </xdr:cNvPr>
        <xdr:cNvSpPr/>
      </xdr:nvSpPr>
      <xdr:spPr>
        <a:xfrm>
          <a:off x="17162780" y="67995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140970</xdr:rowOff>
    </xdr:from>
    <xdr:to>
      <xdr:col>107</xdr:col>
      <xdr:colOff>50800</xdr:colOff>
      <xdr:row>40</xdr:row>
      <xdr:rowOff>144780</xdr:rowOff>
    </xdr:to>
    <xdr:cxnSp macro="">
      <xdr:nvCxnSpPr>
        <xdr:cNvPr id="499" name="直線コネクタ 498">
          <a:extLst>
            <a:ext uri="{FF2B5EF4-FFF2-40B4-BE49-F238E27FC236}">
              <a16:creationId xmlns:a16="http://schemas.microsoft.com/office/drawing/2014/main" id="{73CE396B-1A41-43B4-A6C1-4DC00810F00D}"/>
            </a:ext>
          </a:extLst>
        </xdr:cNvPr>
        <xdr:cNvCxnSpPr/>
      </xdr:nvCxnSpPr>
      <xdr:spPr>
        <a:xfrm flipV="1">
          <a:off x="17213580" y="6846570"/>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97790</xdr:rowOff>
    </xdr:from>
    <xdr:to>
      <xdr:col>98</xdr:col>
      <xdr:colOff>38100</xdr:colOff>
      <xdr:row>41</xdr:row>
      <xdr:rowOff>27940</xdr:rowOff>
    </xdr:to>
    <xdr:sp macro="" textlink="">
      <xdr:nvSpPr>
        <xdr:cNvPr id="500" name="楕円 499">
          <a:extLst>
            <a:ext uri="{FF2B5EF4-FFF2-40B4-BE49-F238E27FC236}">
              <a16:creationId xmlns:a16="http://schemas.microsoft.com/office/drawing/2014/main" id="{4CF77253-D601-42F9-9A20-46353A5C0627}"/>
            </a:ext>
          </a:extLst>
        </xdr:cNvPr>
        <xdr:cNvSpPr/>
      </xdr:nvSpPr>
      <xdr:spPr>
        <a:xfrm>
          <a:off x="16388080" y="68033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144780</xdr:rowOff>
    </xdr:from>
    <xdr:to>
      <xdr:col>102</xdr:col>
      <xdr:colOff>114300</xdr:colOff>
      <xdr:row>40</xdr:row>
      <xdr:rowOff>148590</xdr:rowOff>
    </xdr:to>
    <xdr:cxnSp macro="">
      <xdr:nvCxnSpPr>
        <xdr:cNvPr id="501" name="直線コネクタ 500">
          <a:extLst>
            <a:ext uri="{FF2B5EF4-FFF2-40B4-BE49-F238E27FC236}">
              <a16:creationId xmlns:a16="http://schemas.microsoft.com/office/drawing/2014/main" id="{C5ED4517-26BC-4E7D-8B60-2BE49873F943}"/>
            </a:ext>
          </a:extLst>
        </xdr:cNvPr>
        <xdr:cNvCxnSpPr/>
      </xdr:nvCxnSpPr>
      <xdr:spPr>
        <a:xfrm flipV="1">
          <a:off x="16431260" y="6850380"/>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162577</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7AEDFDF7-77A1-46AC-99F1-8CA28CA35F0D}"/>
            </a:ext>
          </a:extLst>
        </xdr:cNvPr>
        <xdr:cNvSpPr txBox="1"/>
      </xdr:nvSpPr>
      <xdr:spPr>
        <a:xfrm>
          <a:off x="18561127" y="619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151147</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8EE2E965-5CED-4C69-B35D-D1B35C04FD3B}"/>
            </a:ext>
          </a:extLst>
        </xdr:cNvPr>
        <xdr:cNvSpPr txBox="1"/>
      </xdr:nvSpPr>
      <xdr:spPr>
        <a:xfrm>
          <a:off x="17776267" y="61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113047</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41A053C8-120A-452C-8974-C13ADA59311D}"/>
            </a:ext>
          </a:extLst>
        </xdr:cNvPr>
        <xdr:cNvSpPr txBox="1"/>
      </xdr:nvSpPr>
      <xdr:spPr>
        <a:xfrm>
          <a:off x="17001567" y="614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158767</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CB672F40-B2D8-4C87-8A91-509CEF855002}"/>
            </a:ext>
          </a:extLst>
        </xdr:cNvPr>
        <xdr:cNvSpPr txBox="1"/>
      </xdr:nvSpPr>
      <xdr:spPr>
        <a:xfrm>
          <a:off x="16226867" y="619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11447</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374C3A02-8FA4-45E4-85D7-FE87B302EEB9}"/>
            </a:ext>
          </a:extLst>
        </xdr:cNvPr>
        <xdr:cNvSpPr txBox="1"/>
      </xdr:nvSpPr>
      <xdr:spPr>
        <a:xfrm>
          <a:off x="185611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11447</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675EC029-8DF0-40B3-9233-2F65E496510E}"/>
            </a:ext>
          </a:extLst>
        </xdr:cNvPr>
        <xdr:cNvSpPr txBox="1"/>
      </xdr:nvSpPr>
      <xdr:spPr>
        <a:xfrm>
          <a:off x="1777626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15257</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24FFAECF-FC8F-411A-8E2B-2A9CB4962F21}"/>
            </a:ext>
          </a:extLst>
        </xdr:cNvPr>
        <xdr:cNvSpPr txBox="1"/>
      </xdr:nvSpPr>
      <xdr:spPr>
        <a:xfrm>
          <a:off x="17001567" y="688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19067</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68CE427F-CC3C-41E2-A4CC-90CA58F65C9A}"/>
            </a:ext>
          </a:extLst>
        </xdr:cNvPr>
        <xdr:cNvSpPr txBox="1"/>
      </xdr:nvSpPr>
      <xdr:spPr>
        <a:xfrm>
          <a:off x="1622686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34971DEF-8B00-4232-B5D2-4388836F4D88}"/>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1DAFA74F-4984-42D1-B697-9111053DA9A3}"/>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92EA1D37-02BE-4AD8-AE14-284EA5E593C3}"/>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DE33D3D7-FFD8-42A9-A753-6ADCF7DC8489}"/>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2DB50826-4E53-4A05-AD14-69889DB6574F}"/>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43BF4B3C-3ED9-4C8D-9D1B-85CE8ABD9916}"/>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B6611ACA-12C3-4661-9830-B5401952D572}"/>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1B399C54-2CE8-449D-B246-6B7C39AE5E3F}"/>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D0B9ABEA-A36C-4809-8FA3-9E6493E39CEB}"/>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BAF26D44-5207-4FC2-8836-CE6FD6FCFD8A}"/>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66FA1F6B-C12D-487A-8E3D-4FBF0E2010ED}"/>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1" name="直線コネクタ 520">
          <a:extLst>
            <a:ext uri="{FF2B5EF4-FFF2-40B4-BE49-F238E27FC236}">
              <a16:creationId xmlns:a16="http://schemas.microsoft.com/office/drawing/2014/main" id="{2E23A493-32CD-499A-AC97-379D6F74DCC3}"/>
            </a:ext>
          </a:extLst>
        </xdr:cNvPr>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2" name="テキスト ボックス 521">
          <a:extLst>
            <a:ext uri="{FF2B5EF4-FFF2-40B4-BE49-F238E27FC236}">
              <a16:creationId xmlns:a16="http://schemas.microsoft.com/office/drawing/2014/main" id="{AC36B15A-4E44-40B9-8D59-00BE4BD4DEA0}"/>
            </a:ext>
          </a:extLst>
        </xdr:cNvPr>
        <xdr:cNvSpPr txBox="1"/>
      </xdr:nvSpPr>
      <xdr:spPr>
        <a:xfrm>
          <a:off x="1060276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3" name="直線コネクタ 522">
          <a:extLst>
            <a:ext uri="{FF2B5EF4-FFF2-40B4-BE49-F238E27FC236}">
              <a16:creationId xmlns:a16="http://schemas.microsoft.com/office/drawing/2014/main" id="{24A3103F-72DA-426D-900F-7AE5AB653B77}"/>
            </a:ext>
          </a:extLst>
        </xdr:cNvPr>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4" name="テキスト ボックス 523">
          <a:extLst>
            <a:ext uri="{FF2B5EF4-FFF2-40B4-BE49-F238E27FC236}">
              <a16:creationId xmlns:a16="http://schemas.microsoft.com/office/drawing/2014/main" id="{0297D592-0930-4C1C-AF6E-B8E475DAC099}"/>
            </a:ext>
          </a:extLst>
        </xdr:cNvPr>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5" name="直線コネクタ 524">
          <a:extLst>
            <a:ext uri="{FF2B5EF4-FFF2-40B4-BE49-F238E27FC236}">
              <a16:creationId xmlns:a16="http://schemas.microsoft.com/office/drawing/2014/main" id="{12648078-D28E-4B9B-A210-FB42F439F465}"/>
            </a:ext>
          </a:extLst>
        </xdr:cNvPr>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6" name="テキスト ボックス 525">
          <a:extLst>
            <a:ext uri="{FF2B5EF4-FFF2-40B4-BE49-F238E27FC236}">
              <a16:creationId xmlns:a16="http://schemas.microsoft.com/office/drawing/2014/main" id="{EE696F63-B750-42AE-86BD-39CBE8F03DE6}"/>
            </a:ext>
          </a:extLst>
        </xdr:cNvPr>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7" name="直線コネクタ 526">
          <a:extLst>
            <a:ext uri="{FF2B5EF4-FFF2-40B4-BE49-F238E27FC236}">
              <a16:creationId xmlns:a16="http://schemas.microsoft.com/office/drawing/2014/main" id="{B64BE437-A4D4-4E4C-B62D-08113BE3F879}"/>
            </a:ext>
          </a:extLst>
        </xdr:cNvPr>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8" name="テキスト ボックス 527">
          <a:extLst>
            <a:ext uri="{FF2B5EF4-FFF2-40B4-BE49-F238E27FC236}">
              <a16:creationId xmlns:a16="http://schemas.microsoft.com/office/drawing/2014/main" id="{3A4997AF-B4B6-4516-9780-038C3133515F}"/>
            </a:ext>
          </a:extLst>
        </xdr:cNvPr>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2D53C7A1-2778-4099-8FB7-63087276468E}"/>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a:extLst>
            <a:ext uri="{FF2B5EF4-FFF2-40B4-BE49-F238E27FC236}">
              <a16:creationId xmlns:a16="http://schemas.microsoft.com/office/drawing/2014/main" id="{0B57B925-D920-4E61-9AD3-5FCC0D75DFC3}"/>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3AF09145-0ACC-4FE6-81B9-4995F295BED6}"/>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34290</xdr:rowOff>
    </xdr:from>
    <xdr:to>
      <xdr:col>85</xdr:col>
      <xdr:colOff>126364</xdr:colOff>
      <xdr:row>64</xdr:row>
      <xdr:rowOff>41148</xdr:rowOff>
    </xdr:to>
    <xdr:cxnSp macro="">
      <xdr:nvCxnSpPr>
        <xdr:cNvPr id="532" name="直線コネクタ 531">
          <a:extLst>
            <a:ext uri="{FF2B5EF4-FFF2-40B4-BE49-F238E27FC236}">
              <a16:creationId xmlns:a16="http://schemas.microsoft.com/office/drawing/2014/main" id="{D146AB06-C680-410C-AEF3-88F70438D0E0}"/>
            </a:ext>
          </a:extLst>
        </xdr:cNvPr>
        <xdr:cNvCxnSpPr/>
      </xdr:nvCxnSpPr>
      <xdr:spPr>
        <a:xfrm flipV="1">
          <a:off x="14375764" y="9589770"/>
          <a:ext cx="0" cy="1180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44975</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5AAD5504-88F3-4B14-8141-5A5533C7BE1B}"/>
            </a:ext>
          </a:extLst>
        </xdr:cNvPr>
        <xdr:cNvSpPr txBox="1"/>
      </xdr:nvSpPr>
      <xdr:spPr>
        <a:xfrm>
          <a:off x="14414500" y="10773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41148</xdr:rowOff>
    </xdr:from>
    <xdr:to>
      <xdr:col>86</xdr:col>
      <xdr:colOff>25400</xdr:colOff>
      <xdr:row>64</xdr:row>
      <xdr:rowOff>41148</xdr:rowOff>
    </xdr:to>
    <xdr:cxnSp macro="">
      <xdr:nvCxnSpPr>
        <xdr:cNvPr id="534" name="直線コネクタ 533">
          <a:extLst>
            <a:ext uri="{FF2B5EF4-FFF2-40B4-BE49-F238E27FC236}">
              <a16:creationId xmlns:a16="http://schemas.microsoft.com/office/drawing/2014/main" id="{80E793FC-1AB4-405C-B3AD-A5CD751D5C3D}"/>
            </a:ext>
          </a:extLst>
        </xdr:cNvPr>
        <xdr:cNvCxnSpPr/>
      </xdr:nvCxnSpPr>
      <xdr:spPr>
        <a:xfrm>
          <a:off x="14287500" y="107701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152417</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20744E1B-D49C-4061-BFCD-4EFC7D2A8163}"/>
            </a:ext>
          </a:extLst>
        </xdr:cNvPr>
        <xdr:cNvSpPr txBox="1"/>
      </xdr:nvSpPr>
      <xdr:spPr>
        <a:xfrm>
          <a:off x="144145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34290</xdr:rowOff>
    </xdr:from>
    <xdr:to>
      <xdr:col>86</xdr:col>
      <xdr:colOff>25400</xdr:colOff>
      <xdr:row>57</xdr:row>
      <xdr:rowOff>34290</xdr:rowOff>
    </xdr:to>
    <xdr:cxnSp macro="">
      <xdr:nvCxnSpPr>
        <xdr:cNvPr id="536" name="直線コネクタ 535">
          <a:extLst>
            <a:ext uri="{FF2B5EF4-FFF2-40B4-BE49-F238E27FC236}">
              <a16:creationId xmlns:a16="http://schemas.microsoft.com/office/drawing/2014/main" id="{27ED6629-5C20-4D80-A0BD-40DA0CA0D274}"/>
            </a:ext>
          </a:extLst>
        </xdr:cNvPr>
        <xdr:cNvCxnSpPr/>
      </xdr:nvCxnSpPr>
      <xdr:spPr>
        <a:xfrm>
          <a:off x="14287500" y="95897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164101</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831E7FC3-A622-4A52-B9EA-0EE82B66BE9C}"/>
            </a:ext>
          </a:extLst>
        </xdr:cNvPr>
        <xdr:cNvSpPr txBox="1"/>
      </xdr:nvSpPr>
      <xdr:spPr>
        <a:xfrm>
          <a:off x="14414500" y="100548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141224</xdr:rowOff>
    </xdr:from>
    <xdr:to>
      <xdr:col>85</xdr:col>
      <xdr:colOff>177800</xdr:colOff>
      <xdr:row>61</xdr:row>
      <xdr:rowOff>71374</xdr:rowOff>
    </xdr:to>
    <xdr:sp macro="" textlink="">
      <xdr:nvSpPr>
        <xdr:cNvPr id="538" name="フローチャート: 判断 537">
          <a:extLst>
            <a:ext uri="{FF2B5EF4-FFF2-40B4-BE49-F238E27FC236}">
              <a16:creationId xmlns:a16="http://schemas.microsoft.com/office/drawing/2014/main" id="{D952AEEF-B5A2-495B-91D1-D53710E05CE6}"/>
            </a:ext>
          </a:extLst>
        </xdr:cNvPr>
        <xdr:cNvSpPr/>
      </xdr:nvSpPr>
      <xdr:spPr>
        <a:xfrm>
          <a:off x="14325600" y="1019962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8636</xdr:rowOff>
    </xdr:from>
    <xdr:to>
      <xdr:col>81</xdr:col>
      <xdr:colOff>101600</xdr:colOff>
      <xdr:row>61</xdr:row>
      <xdr:rowOff>110236</xdr:rowOff>
    </xdr:to>
    <xdr:sp macro="" textlink="">
      <xdr:nvSpPr>
        <xdr:cNvPr id="539" name="フローチャート: 判断 538">
          <a:extLst>
            <a:ext uri="{FF2B5EF4-FFF2-40B4-BE49-F238E27FC236}">
              <a16:creationId xmlns:a16="http://schemas.microsoft.com/office/drawing/2014/main" id="{18A307A4-9989-4E25-8186-422F2606905A}"/>
            </a:ext>
          </a:extLst>
        </xdr:cNvPr>
        <xdr:cNvSpPr/>
      </xdr:nvSpPr>
      <xdr:spPr>
        <a:xfrm>
          <a:off x="13578840" y="1023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152654</xdr:rowOff>
    </xdr:from>
    <xdr:to>
      <xdr:col>76</xdr:col>
      <xdr:colOff>165100</xdr:colOff>
      <xdr:row>61</xdr:row>
      <xdr:rowOff>82804</xdr:rowOff>
    </xdr:to>
    <xdr:sp macro="" textlink="">
      <xdr:nvSpPr>
        <xdr:cNvPr id="540" name="フローチャート: 判断 539">
          <a:extLst>
            <a:ext uri="{FF2B5EF4-FFF2-40B4-BE49-F238E27FC236}">
              <a16:creationId xmlns:a16="http://schemas.microsoft.com/office/drawing/2014/main" id="{32D22004-79AB-4F22-B6EE-D652D87ED249}"/>
            </a:ext>
          </a:extLst>
        </xdr:cNvPr>
        <xdr:cNvSpPr/>
      </xdr:nvSpPr>
      <xdr:spPr>
        <a:xfrm>
          <a:off x="12804140" y="102110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102362</xdr:rowOff>
    </xdr:from>
    <xdr:to>
      <xdr:col>72</xdr:col>
      <xdr:colOff>38100</xdr:colOff>
      <xdr:row>61</xdr:row>
      <xdr:rowOff>32512</xdr:rowOff>
    </xdr:to>
    <xdr:sp macro="" textlink="">
      <xdr:nvSpPr>
        <xdr:cNvPr id="541" name="フローチャート: 判断 540">
          <a:extLst>
            <a:ext uri="{FF2B5EF4-FFF2-40B4-BE49-F238E27FC236}">
              <a16:creationId xmlns:a16="http://schemas.microsoft.com/office/drawing/2014/main" id="{8306789E-D942-42EE-A918-839184F95460}"/>
            </a:ext>
          </a:extLst>
        </xdr:cNvPr>
        <xdr:cNvSpPr/>
      </xdr:nvSpPr>
      <xdr:spPr>
        <a:xfrm>
          <a:off x="12029440" y="101607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148082</xdr:rowOff>
    </xdr:from>
    <xdr:to>
      <xdr:col>67</xdr:col>
      <xdr:colOff>101600</xdr:colOff>
      <xdr:row>61</xdr:row>
      <xdr:rowOff>78232</xdr:rowOff>
    </xdr:to>
    <xdr:sp macro="" textlink="">
      <xdr:nvSpPr>
        <xdr:cNvPr id="542" name="フローチャート: 判断 541">
          <a:extLst>
            <a:ext uri="{FF2B5EF4-FFF2-40B4-BE49-F238E27FC236}">
              <a16:creationId xmlns:a16="http://schemas.microsoft.com/office/drawing/2014/main" id="{D13DC7D8-5E18-4CB1-96F5-4CCA975FAC1E}"/>
            </a:ext>
          </a:extLst>
        </xdr:cNvPr>
        <xdr:cNvSpPr/>
      </xdr:nvSpPr>
      <xdr:spPr>
        <a:xfrm>
          <a:off x="11231880" y="102064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FA2B5B86-75D3-4C14-8A45-FDBF2DD39FF2}"/>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7A59C95D-0467-42BF-8B43-017153AD3165}"/>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5EB5C954-ED66-4361-B0A6-5722A8FE52D1}"/>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741F46A8-B817-46EF-9F00-B93FFCE6C6A7}"/>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CB698793-63FE-40BC-9E0D-EC0ABBDF11F3}"/>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161798</xdr:rowOff>
    </xdr:from>
    <xdr:to>
      <xdr:col>85</xdr:col>
      <xdr:colOff>177800</xdr:colOff>
      <xdr:row>63</xdr:row>
      <xdr:rowOff>91948</xdr:rowOff>
    </xdr:to>
    <xdr:sp macro="" textlink="">
      <xdr:nvSpPr>
        <xdr:cNvPr id="548" name="楕円 547">
          <a:extLst>
            <a:ext uri="{FF2B5EF4-FFF2-40B4-BE49-F238E27FC236}">
              <a16:creationId xmlns:a16="http://schemas.microsoft.com/office/drawing/2014/main" id="{B72826C2-C7F1-4900-8634-6E60534A76CB}"/>
            </a:ext>
          </a:extLst>
        </xdr:cNvPr>
        <xdr:cNvSpPr/>
      </xdr:nvSpPr>
      <xdr:spPr>
        <a:xfrm>
          <a:off x="14325600" y="1055547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140225</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87D158CC-F4F9-446A-AD27-A892F86BCEDC}"/>
            </a:ext>
          </a:extLst>
        </xdr:cNvPr>
        <xdr:cNvSpPr txBox="1"/>
      </xdr:nvSpPr>
      <xdr:spPr>
        <a:xfrm>
          <a:off x="14414500" y="10533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132080</xdr:rowOff>
    </xdr:from>
    <xdr:to>
      <xdr:col>81</xdr:col>
      <xdr:colOff>101600</xdr:colOff>
      <xdr:row>63</xdr:row>
      <xdr:rowOff>62230</xdr:rowOff>
    </xdr:to>
    <xdr:sp macro="" textlink="">
      <xdr:nvSpPr>
        <xdr:cNvPr id="550" name="楕円 549">
          <a:extLst>
            <a:ext uri="{FF2B5EF4-FFF2-40B4-BE49-F238E27FC236}">
              <a16:creationId xmlns:a16="http://schemas.microsoft.com/office/drawing/2014/main" id="{AB16C815-1B87-461F-9FC4-498BA0735D3B}"/>
            </a:ext>
          </a:extLst>
        </xdr:cNvPr>
        <xdr:cNvSpPr/>
      </xdr:nvSpPr>
      <xdr:spPr>
        <a:xfrm>
          <a:off x="13578840" y="105257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11430</xdr:rowOff>
    </xdr:from>
    <xdr:to>
      <xdr:col>85</xdr:col>
      <xdr:colOff>127000</xdr:colOff>
      <xdr:row>63</xdr:row>
      <xdr:rowOff>41148</xdr:rowOff>
    </xdr:to>
    <xdr:cxnSp macro="">
      <xdr:nvCxnSpPr>
        <xdr:cNvPr id="551" name="直線コネクタ 550">
          <a:extLst>
            <a:ext uri="{FF2B5EF4-FFF2-40B4-BE49-F238E27FC236}">
              <a16:creationId xmlns:a16="http://schemas.microsoft.com/office/drawing/2014/main" id="{DF745D6C-40F9-4FC7-AC71-4EE122197A94}"/>
            </a:ext>
          </a:extLst>
        </xdr:cNvPr>
        <xdr:cNvCxnSpPr/>
      </xdr:nvCxnSpPr>
      <xdr:spPr>
        <a:xfrm>
          <a:off x="13629640" y="10572750"/>
          <a:ext cx="74676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102362</xdr:rowOff>
    </xdr:from>
    <xdr:to>
      <xdr:col>76</xdr:col>
      <xdr:colOff>165100</xdr:colOff>
      <xdr:row>63</xdr:row>
      <xdr:rowOff>32512</xdr:rowOff>
    </xdr:to>
    <xdr:sp macro="" textlink="">
      <xdr:nvSpPr>
        <xdr:cNvPr id="552" name="楕円 551">
          <a:extLst>
            <a:ext uri="{FF2B5EF4-FFF2-40B4-BE49-F238E27FC236}">
              <a16:creationId xmlns:a16="http://schemas.microsoft.com/office/drawing/2014/main" id="{9587F86C-09C2-4719-9557-60A887EE3F0F}"/>
            </a:ext>
          </a:extLst>
        </xdr:cNvPr>
        <xdr:cNvSpPr/>
      </xdr:nvSpPr>
      <xdr:spPr>
        <a:xfrm>
          <a:off x="12804140" y="104960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153162</xdr:rowOff>
    </xdr:from>
    <xdr:to>
      <xdr:col>81</xdr:col>
      <xdr:colOff>50800</xdr:colOff>
      <xdr:row>63</xdr:row>
      <xdr:rowOff>11430</xdr:rowOff>
    </xdr:to>
    <xdr:cxnSp macro="">
      <xdr:nvCxnSpPr>
        <xdr:cNvPr id="553" name="直線コネクタ 552">
          <a:extLst>
            <a:ext uri="{FF2B5EF4-FFF2-40B4-BE49-F238E27FC236}">
              <a16:creationId xmlns:a16="http://schemas.microsoft.com/office/drawing/2014/main" id="{D2B4E35C-B7D4-4B8C-8640-4FF16B77B473}"/>
            </a:ext>
          </a:extLst>
        </xdr:cNvPr>
        <xdr:cNvCxnSpPr/>
      </xdr:nvCxnSpPr>
      <xdr:spPr>
        <a:xfrm>
          <a:off x="12854940" y="10546842"/>
          <a:ext cx="7747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113792</xdr:rowOff>
    </xdr:from>
    <xdr:to>
      <xdr:col>72</xdr:col>
      <xdr:colOff>38100</xdr:colOff>
      <xdr:row>63</xdr:row>
      <xdr:rowOff>43942</xdr:rowOff>
    </xdr:to>
    <xdr:sp macro="" textlink="">
      <xdr:nvSpPr>
        <xdr:cNvPr id="554" name="楕円 553">
          <a:extLst>
            <a:ext uri="{FF2B5EF4-FFF2-40B4-BE49-F238E27FC236}">
              <a16:creationId xmlns:a16="http://schemas.microsoft.com/office/drawing/2014/main" id="{E287D17A-F9BF-4F87-BE3E-47BDA760D143}"/>
            </a:ext>
          </a:extLst>
        </xdr:cNvPr>
        <xdr:cNvSpPr/>
      </xdr:nvSpPr>
      <xdr:spPr>
        <a:xfrm>
          <a:off x="12029440" y="105074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153162</xdr:rowOff>
    </xdr:from>
    <xdr:to>
      <xdr:col>76</xdr:col>
      <xdr:colOff>114300</xdr:colOff>
      <xdr:row>62</xdr:row>
      <xdr:rowOff>164592</xdr:rowOff>
    </xdr:to>
    <xdr:cxnSp macro="">
      <xdr:nvCxnSpPr>
        <xdr:cNvPr id="555" name="直線コネクタ 554">
          <a:extLst>
            <a:ext uri="{FF2B5EF4-FFF2-40B4-BE49-F238E27FC236}">
              <a16:creationId xmlns:a16="http://schemas.microsoft.com/office/drawing/2014/main" id="{C74F23D9-57FC-43D9-B9E6-53BDE63B609C}"/>
            </a:ext>
          </a:extLst>
        </xdr:cNvPr>
        <xdr:cNvCxnSpPr/>
      </xdr:nvCxnSpPr>
      <xdr:spPr>
        <a:xfrm flipV="1">
          <a:off x="12072620" y="10546842"/>
          <a:ext cx="7823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77216</xdr:rowOff>
    </xdr:from>
    <xdr:to>
      <xdr:col>67</xdr:col>
      <xdr:colOff>101600</xdr:colOff>
      <xdr:row>63</xdr:row>
      <xdr:rowOff>7366</xdr:rowOff>
    </xdr:to>
    <xdr:sp macro="" textlink="">
      <xdr:nvSpPr>
        <xdr:cNvPr id="556" name="楕円 555">
          <a:extLst>
            <a:ext uri="{FF2B5EF4-FFF2-40B4-BE49-F238E27FC236}">
              <a16:creationId xmlns:a16="http://schemas.microsoft.com/office/drawing/2014/main" id="{B7011410-02B5-41C1-9FBA-A4719AB9CF35}"/>
            </a:ext>
          </a:extLst>
        </xdr:cNvPr>
        <xdr:cNvSpPr/>
      </xdr:nvSpPr>
      <xdr:spPr>
        <a:xfrm>
          <a:off x="11231880" y="104708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128016</xdr:rowOff>
    </xdr:from>
    <xdr:to>
      <xdr:col>71</xdr:col>
      <xdr:colOff>177800</xdr:colOff>
      <xdr:row>62</xdr:row>
      <xdr:rowOff>164592</xdr:rowOff>
    </xdr:to>
    <xdr:cxnSp macro="">
      <xdr:nvCxnSpPr>
        <xdr:cNvPr id="557" name="直線コネクタ 556">
          <a:extLst>
            <a:ext uri="{FF2B5EF4-FFF2-40B4-BE49-F238E27FC236}">
              <a16:creationId xmlns:a16="http://schemas.microsoft.com/office/drawing/2014/main" id="{1B315320-2B09-4020-AD2E-6079A8068AE5}"/>
            </a:ext>
          </a:extLst>
        </xdr:cNvPr>
        <xdr:cNvCxnSpPr/>
      </xdr:nvCxnSpPr>
      <xdr:spPr>
        <a:xfrm>
          <a:off x="11282680" y="10521696"/>
          <a:ext cx="78994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126763</xdr:rowOff>
    </xdr:from>
    <xdr:ext cx="405111" cy="259045"/>
    <xdr:sp macro="" textlink="">
      <xdr:nvSpPr>
        <xdr:cNvPr id="558" name="n_1aveValue【学校施設】&#10;有形固定資産減価償却率">
          <a:extLst>
            <a:ext uri="{FF2B5EF4-FFF2-40B4-BE49-F238E27FC236}">
              <a16:creationId xmlns:a16="http://schemas.microsoft.com/office/drawing/2014/main" id="{3FD5B05A-B9A2-4B6D-A50A-B90DE12F65D4}"/>
            </a:ext>
          </a:extLst>
        </xdr:cNvPr>
        <xdr:cNvSpPr txBox="1"/>
      </xdr:nvSpPr>
      <xdr:spPr>
        <a:xfrm>
          <a:off x="13437244" y="10017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99331</xdr:rowOff>
    </xdr:from>
    <xdr:ext cx="405111" cy="259045"/>
    <xdr:sp macro="" textlink="">
      <xdr:nvSpPr>
        <xdr:cNvPr id="559" name="n_2aveValue【学校施設】&#10;有形固定資産減価償却率">
          <a:extLst>
            <a:ext uri="{FF2B5EF4-FFF2-40B4-BE49-F238E27FC236}">
              <a16:creationId xmlns:a16="http://schemas.microsoft.com/office/drawing/2014/main" id="{4B0EC8A3-037B-4060-B705-CED9AF07874F}"/>
            </a:ext>
          </a:extLst>
        </xdr:cNvPr>
        <xdr:cNvSpPr txBox="1"/>
      </xdr:nvSpPr>
      <xdr:spPr>
        <a:xfrm>
          <a:off x="12675244" y="9990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49039</xdr:rowOff>
    </xdr:from>
    <xdr:ext cx="405111" cy="259045"/>
    <xdr:sp macro="" textlink="">
      <xdr:nvSpPr>
        <xdr:cNvPr id="560" name="n_3aveValue【学校施設】&#10;有形固定資産減価償却率">
          <a:extLst>
            <a:ext uri="{FF2B5EF4-FFF2-40B4-BE49-F238E27FC236}">
              <a16:creationId xmlns:a16="http://schemas.microsoft.com/office/drawing/2014/main" id="{28DBD1ED-20CA-4CAC-AB9C-4A017DE21700}"/>
            </a:ext>
          </a:extLst>
        </xdr:cNvPr>
        <xdr:cNvSpPr txBox="1"/>
      </xdr:nvSpPr>
      <xdr:spPr>
        <a:xfrm>
          <a:off x="11900544" y="993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94759</xdr:rowOff>
    </xdr:from>
    <xdr:ext cx="405111" cy="259045"/>
    <xdr:sp macro="" textlink="">
      <xdr:nvSpPr>
        <xdr:cNvPr id="561" name="n_4aveValue【学校施設】&#10;有形固定資産減価償却率">
          <a:extLst>
            <a:ext uri="{FF2B5EF4-FFF2-40B4-BE49-F238E27FC236}">
              <a16:creationId xmlns:a16="http://schemas.microsoft.com/office/drawing/2014/main" id="{45F42F2B-CC40-4C7A-8057-86F0246389F0}"/>
            </a:ext>
          </a:extLst>
        </xdr:cNvPr>
        <xdr:cNvSpPr txBox="1"/>
      </xdr:nvSpPr>
      <xdr:spPr>
        <a:xfrm>
          <a:off x="11102984" y="998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53357</xdr:rowOff>
    </xdr:from>
    <xdr:ext cx="405111" cy="259045"/>
    <xdr:sp macro="" textlink="">
      <xdr:nvSpPr>
        <xdr:cNvPr id="562" name="n_1mainValue【学校施設】&#10;有形固定資産減価償却率">
          <a:extLst>
            <a:ext uri="{FF2B5EF4-FFF2-40B4-BE49-F238E27FC236}">
              <a16:creationId xmlns:a16="http://schemas.microsoft.com/office/drawing/2014/main" id="{1BF2AC29-B11D-4F99-B790-8457DB3663F7}"/>
            </a:ext>
          </a:extLst>
        </xdr:cNvPr>
        <xdr:cNvSpPr txBox="1"/>
      </xdr:nvSpPr>
      <xdr:spPr>
        <a:xfrm>
          <a:off x="134372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23639</xdr:rowOff>
    </xdr:from>
    <xdr:ext cx="405111" cy="259045"/>
    <xdr:sp macro="" textlink="">
      <xdr:nvSpPr>
        <xdr:cNvPr id="563" name="n_2mainValue【学校施設】&#10;有形固定資産減価償却率">
          <a:extLst>
            <a:ext uri="{FF2B5EF4-FFF2-40B4-BE49-F238E27FC236}">
              <a16:creationId xmlns:a16="http://schemas.microsoft.com/office/drawing/2014/main" id="{587EB1F3-80C7-4995-B98C-6DDACC42EB07}"/>
            </a:ext>
          </a:extLst>
        </xdr:cNvPr>
        <xdr:cNvSpPr txBox="1"/>
      </xdr:nvSpPr>
      <xdr:spPr>
        <a:xfrm>
          <a:off x="12675244" y="1058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35069</xdr:rowOff>
    </xdr:from>
    <xdr:ext cx="405111" cy="259045"/>
    <xdr:sp macro="" textlink="">
      <xdr:nvSpPr>
        <xdr:cNvPr id="564" name="n_3mainValue【学校施設】&#10;有形固定資産減価償却率">
          <a:extLst>
            <a:ext uri="{FF2B5EF4-FFF2-40B4-BE49-F238E27FC236}">
              <a16:creationId xmlns:a16="http://schemas.microsoft.com/office/drawing/2014/main" id="{19F5D505-E4EC-492F-963B-B36685E4D438}"/>
            </a:ext>
          </a:extLst>
        </xdr:cNvPr>
        <xdr:cNvSpPr txBox="1"/>
      </xdr:nvSpPr>
      <xdr:spPr>
        <a:xfrm>
          <a:off x="11900544" y="10596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169943</xdr:rowOff>
    </xdr:from>
    <xdr:ext cx="405111" cy="259045"/>
    <xdr:sp macro="" textlink="">
      <xdr:nvSpPr>
        <xdr:cNvPr id="565" name="n_4mainValue【学校施設】&#10;有形固定資産減価償却率">
          <a:extLst>
            <a:ext uri="{FF2B5EF4-FFF2-40B4-BE49-F238E27FC236}">
              <a16:creationId xmlns:a16="http://schemas.microsoft.com/office/drawing/2014/main" id="{66325211-90DD-4446-8523-9A72BA7190E9}"/>
            </a:ext>
          </a:extLst>
        </xdr:cNvPr>
        <xdr:cNvSpPr txBox="1"/>
      </xdr:nvSpPr>
      <xdr:spPr>
        <a:xfrm>
          <a:off x="11102984" y="10563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62E3FF45-7FF9-4DD5-A2D2-D0FAD4E99582}"/>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4C7DF5EC-91FB-4CA2-9F07-5690740BE919}"/>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95B80917-83B6-4754-B2B1-2DDC8A265F5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12A508D7-8CF0-4E14-908A-39185EBB159A}"/>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DFCCEFD8-27E9-4F9E-851A-A79F6952FF14}"/>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0821C94B-16E5-41E1-8825-BFBC92BD6CE1}"/>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23D553E2-3BEC-4BD3-AAC2-FB8217609B68}"/>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77D9A702-0FBC-45B8-98D5-F2CF0D8B5B4C}"/>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175AE105-8210-479D-975F-0A252E3FAE25}"/>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3C3A7F7A-1916-4AFD-B614-A12ABF998F3E}"/>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a:extLst>
            <a:ext uri="{FF2B5EF4-FFF2-40B4-BE49-F238E27FC236}">
              <a16:creationId xmlns:a16="http://schemas.microsoft.com/office/drawing/2014/main" id="{AC088B3D-F3F0-4923-891E-4A301499F7C1}"/>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7" name="直線コネクタ 576">
          <a:extLst>
            <a:ext uri="{FF2B5EF4-FFF2-40B4-BE49-F238E27FC236}">
              <a16:creationId xmlns:a16="http://schemas.microsoft.com/office/drawing/2014/main" id="{893C1CA1-6913-4BE5-B6FC-060731F3E408}"/>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8" name="テキスト ボックス 577">
          <a:extLst>
            <a:ext uri="{FF2B5EF4-FFF2-40B4-BE49-F238E27FC236}">
              <a16:creationId xmlns:a16="http://schemas.microsoft.com/office/drawing/2014/main" id="{99B74773-53AD-44C9-9699-BC81672C07DB}"/>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9" name="直線コネクタ 578">
          <a:extLst>
            <a:ext uri="{FF2B5EF4-FFF2-40B4-BE49-F238E27FC236}">
              <a16:creationId xmlns:a16="http://schemas.microsoft.com/office/drawing/2014/main" id="{CF69D31B-95EC-4C7D-9C39-ACCC6D69B1B7}"/>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0" name="テキスト ボックス 579">
          <a:extLst>
            <a:ext uri="{FF2B5EF4-FFF2-40B4-BE49-F238E27FC236}">
              <a16:creationId xmlns:a16="http://schemas.microsoft.com/office/drawing/2014/main" id="{A4F38A91-CDF6-4243-928B-A7EC141143AC}"/>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1" name="直線コネクタ 580">
          <a:extLst>
            <a:ext uri="{FF2B5EF4-FFF2-40B4-BE49-F238E27FC236}">
              <a16:creationId xmlns:a16="http://schemas.microsoft.com/office/drawing/2014/main" id="{B79B4D9E-30BE-4E44-89AC-BA484A9053E3}"/>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2" name="テキスト ボックス 581">
          <a:extLst>
            <a:ext uri="{FF2B5EF4-FFF2-40B4-BE49-F238E27FC236}">
              <a16:creationId xmlns:a16="http://schemas.microsoft.com/office/drawing/2014/main" id="{DE433BED-F632-4E1A-B982-D26F9246FF77}"/>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3" name="直線コネクタ 582">
          <a:extLst>
            <a:ext uri="{FF2B5EF4-FFF2-40B4-BE49-F238E27FC236}">
              <a16:creationId xmlns:a16="http://schemas.microsoft.com/office/drawing/2014/main" id="{41477119-F9CF-4F88-AFCF-5C2BF8AF71FE}"/>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4" name="テキスト ボックス 583">
          <a:extLst>
            <a:ext uri="{FF2B5EF4-FFF2-40B4-BE49-F238E27FC236}">
              <a16:creationId xmlns:a16="http://schemas.microsoft.com/office/drawing/2014/main" id="{ABE012B4-0218-4856-ADE4-58AEFC1A5B7D}"/>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5" name="直線コネクタ 584">
          <a:extLst>
            <a:ext uri="{FF2B5EF4-FFF2-40B4-BE49-F238E27FC236}">
              <a16:creationId xmlns:a16="http://schemas.microsoft.com/office/drawing/2014/main" id="{C2D6A8C2-DEE1-4F47-9A1B-0F55F3EA553A}"/>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6" name="テキスト ボックス 585">
          <a:extLst>
            <a:ext uri="{FF2B5EF4-FFF2-40B4-BE49-F238E27FC236}">
              <a16:creationId xmlns:a16="http://schemas.microsoft.com/office/drawing/2014/main" id="{E3D855C9-64CF-4760-9D99-C8C4E96CAD70}"/>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3932D160-8DC6-44FD-BE24-F7C1CA3F3256}"/>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a:extLst>
            <a:ext uri="{FF2B5EF4-FFF2-40B4-BE49-F238E27FC236}">
              <a16:creationId xmlns:a16="http://schemas.microsoft.com/office/drawing/2014/main" id="{C1ED5175-5B84-46C4-8DBC-16358B5E9EBA}"/>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EDBCA21A-4A03-40DF-AE48-D93FD1F17ACE}"/>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25908</xdr:rowOff>
    </xdr:from>
    <xdr:to>
      <xdr:col>116</xdr:col>
      <xdr:colOff>62864</xdr:colOff>
      <xdr:row>63</xdr:row>
      <xdr:rowOff>109347</xdr:rowOff>
    </xdr:to>
    <xdr:cxnSp macro="">
      <xdr:nvCxnSpPr>
        <xdr:cNvPr id="590" name="直線コネクタ 589">
          <a:extLst>
            <a:ext uri="{FF2B5EF4-FFF2-40B4-BE49-F238E27FC236}">
              <a16:creationId xmlns:a16="http://schemas.microsoft.com/office/drawing/2014/main" id="{B83D90F1-CF04-48D7-8887-C46AD5C8A851}"/>
            </a:ext>
          </a:extLst>
        </xdr:cNvPr>
        <xdr:cNvCxnSpPr/>
      </xdr:nvCxnSpPr>
      <xdr:spPr>
        <a:xfrm flipV="1">
          <a:off x="19509104" y="9246108"/>
          <a:ext cx="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113174</xdr:rowOff>
    </xdr:from>
    <xdr:ext cx="469744" cy="259045"/>
    <xdr:sp macro="" textlink="">
      <xdr:nvSpPr>
        <xdr:cNvPr id="591" name="【学校施設】&#10;一人当たり面積最小値テキスト">
          <a:extLst>
            <a:ext uri="{FF2B5EF4-FFF2-40B4-BE49-F238E27FC236}">
              <a16:creationId xmlns:a16="http://schemas.microsoft.com/office/drawing/2014/main" id="{A401D88B-580E-4C72-A144-49231585B88A}"/>
            </a:ext>
          </a:extLst>
        </xdr:cNvPr>
        <xdr:cNvSpPr txBox="1"/>
      </xdr:nvSpPr>
      <xdr:spPr>
        <a:xfrm>
          <a:off x="19547840" y="10674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109347</xdr:rowOff>
    </xdr:from>
    <xdr:to>
      <xdr:col>116</xdr:col>
      <xdr:colOff>152400</xdr:colOff>
      <xdr:row>63</xdr:row>
      <xdr:rowOff>109347</xdr:rowOff>
    </xdr:to>
    <xdr:cxnSp macro="">
      <xdr:nvCxnSpPr>
        <xdr:cNvPr id="592" name="直線コネクタ 591">
          <a:extLst>
            <a:ext uri="{FF2B5EF4-FFF2-40B4-BE49-F238E27FC236}">
              <a16:creationId xmlns:a16="http://schemas.microsoft.com/office/drawing/2014/main" id="{2C481233-A2D9-4D55-B41D-FAD990F2C829}"/>
            </a:ext>
          </a:extLst>
        </xdr:cNvPr>
        <xdr:cNvCxnSpPr/>
      </xdr:nvCxnSpPr>
      <xdr:spPr>
        <a:xfrm>
          <a:off x="19443700" y="106706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144035</xdr:rowOff>
    </xdr:from>
    <xdr:ext cx="469744" cy="259045"/>
    <xdr:sp macro="" textlink="">
      <xdr:nvSpPr>
        <xdr:cNvPr id="593" name="【学校施設】&#10;一人当たり面積最大値テキスト">
          <a:extLst>
            <a:ext uri="{FF2B5EF4-FFF2-40B4-BE49-F238E27FC236}">
              <a16:creationId xmlns:a16="http://schemas.microsoft.com/office/drawing/2014/main" id="{CE9D596C-CD78-4803-9E5A-A87EAF30DE2A}"/>
            </a:ext>
          </a:extLst>
        </xdr:cNvPr>
        <xdr:cNvSpPr txBox="1"/>
      </xdr:nvSpPr>
      <xdr:spPr>
        <a:xfrm>
          <a:off x="19547840" y="9028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25908</xdr:rowOff>
    </xdr:from>
    <xdr:to>
      <xdr:col>116</xdr:col>
      <xdr:colOff>152400</xdr:colOff>
      <xdr:row>55</xdr:row>
      <xdr:rowOff>25908</xdr:rowOff>
    </xdr:to>
    <xdr:cxnSp macro="">
      <xdr:nvCxnSpPr>
        <xdr:cNvPr id="594" name="直線コネクタ 593">
          <a:extLst>
            <a:ext uri="{FF2B5EF4-FFF2-40B4-BE49-F238E27FC236}">
              <a16:creationId xmlns:a16="http://schemas.microsoft.com/office/drawing/2014/main" id="{F64EB6C2-1D86-42DA-9160-D57A3CA7AE9D}"/>
            </a:ext>
          </a:extLst>
        </xdr:cNvPr>
        <xdr:cNvCxnSpPr/>
      </xdr:nvCxnSpPr>
      <xdr:spPr>
        <a:xfrm>
          <a:off x="19443700" y="92461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61993</xdr:rowOff>
    </xdr:from>
    <xdr:ext cx="469744" cy="259045"/>
    <xdr:sp macro="" textlink="">
      <xdr:nvSpPr>
        <xdr:cNvPr id="595" name="【学校施設】&#10;一人当たり面積平均値テキスト">
          <a:extLst>
            <a:ext uri="{FF2B5EF4-FFF2-40B4-BE49-F238E27FC236}">
              <a16:creationId xmlns:a16="http://schemas.microsoft.com/office/drawing/2014/main" id="{1EA4C160-10B4-4E7C-815A-E67E558AFD64}"/>
            </a:ext>
          </a:extLst>
        </xdr:cNvPr>
        <xdr:cNvSpPr txBox="1"/>
      </xdr:nvSpPr>
      <xdr:spPr>
        <a:xfrm>
          <a:off x="19547840" y="101203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39116</xdr:rowOff>
    </xdr:from>
    <xdr:to>
      <xdr:col>116</xdr:col>
      <xdr:colOff>114300</xdr:colOff>
      <xdr:row>61</xdr:row>
      <xdr:rowOff>140716</xdr:rowOff>
    </xdr:to>
    <xdr:sp macro="" textlink="">
      <xdr:nvSpPr>
        <xdr:cNvPr id="596" name="フローチャート: 判断 595">
          <a:extLst>
            <a:ext uri="{FF2B5EF4-FFF2-40B4-BE49-F238E27FC236}">
              <a16:creationId xmlns:a16="http://schemas.microsoft.com/office/drawing/2014/main" id="{5329A995-9BB1-4CF2-BE2E-B22740A99D61}"/>
            </a:ext>
          </a:extLst>
        </xdr:cNvPr>
        <xdr:cNvSpPr/>
      </xdr:nvSpPr>
      <xdr:spPr>
        <a:xfrm>
          <a:off x="19458940" y="1026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74168</xdr:rowOff>
    </xdr:from>
    <xdr:to>
      <xdr:col>112</xdr:col>
      <xdr:colOff>38100</xdr:colOff>
      <xdr:row>62</xdr:row>
      <xdr:rowOff>4318</xdr:rowOff>
    </xdr:to>
    <xdr:sp macro="" textlink="">
      <xdr:nvSpPr>
        <xdr:cNvPr id="597" name="フローチャート: 判断 596">
          <a:extLst>
            <a:ext uri="{FF2B5EF4-FFF2-40B4-BE49-F238E27FC236}">
              <a16:creationId xmlns:a16="http://schemas.microsoft.com/office/drawing/2014/main" id="{5CC1615D-98F3-41E5-B6B8-9F34840B6C75}"/>
            </a:ext>
          </a:extLst>
        </xdr:cNvPr>
        <xdr:cNvSpPr/>
      </xdr:nvSpPr>
      <xdr:spPr>
        <a:xfrm>
          <a:off x="18735040" y="103002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92075</xdr:rowOff>
    </xdr:from>
    <xdr:to>
      <xdr:col>107</xdr:col>
      <xdr:colOff>101600</xdr:colOff>
      <xdr:row>62</xdr:row>
      <xdr:rowOff>22225</xdr:rowOff>
    </xdr:to>
    <xdr:sp macro="" textlink="">
      <xdr:nvSpPr>
        <xdr:cNvPr id="598" name="フローチャート: 判断 597">
          <a:extLst>
            <a:ext uri="{FF2B5EF4-FFF2-40B4-BE49-F238E27FC236}">
              <a16:creationId xmlns:a16="http://schemas.microsoft.com/office/drawing/2014/main" id="{0D45ADA1-8A0E-4696-91B6-F9575BDCEF8B}"/>
            </a:ext>
          </a:extLst>
        </xdr:cNvPr>
        <xdr:cNvSpPr/>
      </xdr:nvSpPr>
      <xdr:spPr>
        <a:xfrm>
          <a:off x="17937480" y="103181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114173</xdr:rowOff>
    </xdr:from>
    <xdr:to>
      <xdr:col>102</xdr:col>
      <xdr:colOff>165100</xdr:colOff>
      <xdr:row>62</xdr:row>
      <xdr:rowOff>44323</xdr:rowOff>
    </xdr:to>
    <xdr:sp macro="" textlink="">
      <xdr:nvSpPr>
        <xdr:cNvPr id="599" name="フローチャート: 判断 598">
          <a:extLst>
            <a:ext uri="{FF2B5EF4-FFF2-40B4-BE49-F238E27FC236}">
              <a16:creationId xmlns:a16="http://schemas.microsoft.com/office/drawing/2014/main" id="{60109A68-BD1F-41D0-8C00-205412B42FD0}"/>
            </a:ext>
          </a:extLst>
        </xdr:cNvPr>
        <xdr:cNvSpPr/>
      </xdr:nvSpPr>
      <xdr:spPr>
        <a:xfrm>
          <a:off x="17162780" y="103402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124841</xdr:rowOff>
    </xdr:from>
    <xdr:to>
      <xdr:col>98</xdr:col>
      <xdr:colOff>38100</xdr:colOff>
      <xdr:row>62</xdr:row>
      <xdr:rowOff>54991</xdr:rowOff>
    </xdr:to>
    <xdr:sp macro="" textlink="">
      <xdr:nvSpPr>
        <xdr:cNvPr id="600" name="フローチャート: 判断 599">
          <a:extLst>
            <a:ext uri="{FF2B5EF4-FFF2-40B4-BE49-F238E27FC236}">
              <a16:creationId xmlns:a16="http://schemas.microsoft.com/office/drawing/2014/main" id="{7B64FE11-64BB-4A2D-9076-86A033CE02D1}"/>
            </a:ext>
          </a:extLst>
        </xdr:cNvPr>
        <xdr:cNvSpPr/>
      </xdr:nvSpPr>
      <xdr:spPr>
        <a:xfrm>
          <a:off x="16388080" y="103508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EE0B220D-4607-4BC4-977F-D27E47737C2E}"/>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71BC3630-1DF2-4D69-AEDE-D25C9C616F81}"/>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2B8DEFED-5354-441F-B063-50F8A50C7687}"/>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948DB5E6-E0D3-41F2-B7CC-010043E1551D}"/>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EDE21283-71F4-4336-9AC4-A977EDC604E2}"/>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38735</xdr:rowOff>
    </xdr:from>
    <xdr:to>
      <xdr:col>116</xdr:col>
      <xdr:colOff>114300</xdr:colOff>
      <xdr:row>62</xdr:row>
      <xdr:rowOff>140335</xdr:rowOff>
    </xdr:to>
    <xdr:sp macro="" textlink="">
      <xdr:nvSpPr>
        <xdr:cNvPr id="606" name="楕円 605">
          <a:extLst>
            <a:ext uri="{FF2B5EF4-FFF2-40B4-BE49-F238E27FC236}">
              <a16:creationId xmlns:a16="http://schemas.microsoft.com/office/drawing/2014/main" id="{B0A7262F-549B-4AF9-876C-404F927F5FD3}"/>
            </a:ext>
          </a:extLst>
        </xdr:cNvPr>
        <xdr:cNvSpPr/>
      </xdr:nvSpPr>
      <xdr:spPr>
        <a:xfrm>
          <a:off x="19458940" y="104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17162</xdr:rowOff>
    </xdr:from>
    <xdr:ext cx="469744" cy="259045"/>
    <xdr:sp macro="" textlink="">
      <xdr:nvSpPr>
        <xdr:cNvPr id="607" name="【学校施設】&#10;一人当たり面積該当値テキスト">
          <a:extLst>
            <a:ext uri="{FF2B5EF4-FFF2-40B4-BE49-F238E27FC236}">
              <a16:creationId xmlns:a16="http://schemas.microsoft.com/office/drawing/2014/main" id="{F56A770F-5482-4388-912F-CB00CB91DC6E}"/>
            </a:ext>
          </a:extLst>
        </xdr:cNvPr>
        <xdr:cNvSpPr txBox="1"/>
      </xdr:nvSpPr>
      <xdr:spPr>
        <a:xfrm>
          <a:off x="19547840" y="10410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49403</xdr:rowOff>
    </xdr:from>
    <xdr:to>
      <xdr:col>112</xdr:col>
      <xdr:colOff>38100</xdr:colOff>
      <xdr:row>62</xdr:row>
      <xdr:rowOff>151003</xdr:rowOff>
    </xdr:to>
    <xdr:sp macro="" textlink="">
      <xdr:nvSpPr>
        <xdr:cNvPr id="608" name="楕円 607">
          <a:extLst>
            <a:ext uri="{FF2B5EF4-FFF2-40B4-BE49-F238E27FC236}">
              <a16:creationId xmlns:a16="http://schemas.microsoft.com/office/drawing/2014/main" id="{E4D10730-9344-477D-B0F7-BA3BEBE455EC}"/>
            </a:ext>
          </a:extLst>
        </xdr:cNvPr>
        <xdr:cNvSpPr/>
      </xdr:nvSpPr>
      <xdr:spPr>
        <a:xfrm>
          <a:off x="18735040" y="1044308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89535</xdr:rowOff>
    </xdr:from>
    <xdr:to>
      <xdr:col>116</xdr:col>
      <xdr:colOff>63500</xdr:colOff>
      <xdr:row>62</xdr:row>
      <xdr:rowOff>100203</xdr:rowOff>
    </xdr:to>
    <xdr:cxnSp macro="">
      <xdr:nvCxnSpPr>
        <xdr:cNvPr id="609" name="直線コネクタ 608">
          <a:extLst>
            <a:ext uri="{FF2B5EF4-FFF2-40B4-BE49-F238E27FC236}">
              <a16:creationId xmlns:a16="http://schemas.microsoft.com/office/drawing/2014/main" id="{04923D67-590F-4B07-B669-7692EAA3025B}"/>
            </a:ext>
          </a:extLst>
        </xdr:cNvPr>
        <xdr:cNvCxnSpPr/>
      </xdr:nvCxnSpPr>
      <xdr:spPr>
        <a:xfrm flipV="1">
          <a:off x="18778220" y="10483215"/>
          <a:ext cx="73152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56642</xdr:rowOff>
    </xdr:from>
    <xdr:to>
      <xdr:col>107</xdr:col>
      <xdr:colOff>101600</xdr:colOff>
      <xdr:row>62</xdr:row>
      <xdr:rowOff>158242</xdr:rowOff>
    </xdr:to>
    <xdr:sp macro="" textlink="">
      <xdr:nvSpPr>
        <xdr:cNvPr id="610" name="楕円 609">
          <a:extLst>
            <a:ext uri="{FF2B5EF4-FFF2-40B4-BE49-F238E27FC236}">
              <a16:creationId xmlns:a16="http://schemas.microsoft.com/office/drawing/2014/main" id="{78F08F26-2486-4FB0-9110-91235097599B}"/>
            </a:ext>
          </a:extLst>
        </xdr:cNvPr>
        <xdr:cNvSpPr/>
      </xdr:nvSpPr>
      <xdr:spPr>
        <a:xfrm>
          <a:off x="17937480" y="1045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100203</xdr:rowOff>
    </xdr:from>
    <xdr:to>
      <xdr:col>111</xdr:col>
      <xdr:colOff>177800</xdr:colOff>
      <xdr:row>62</xdr:row>
      <xdr:rowOff>107442</xdr:rowOff>
    </xdr:to>
    <xdr:cxnSp macro="">
      <xdr:nvCxnSpPr>
        <xdr:cNvPr id="611" name="直線コネクタ 610">
          <a:extLst>
            <a:ext uri="{FF2B5EF4-FFF2-40B4-BE49-F238E27FC236}">
              <a16:creationId xmlns:a16="http://schemas.microsoft.com/office/drawing/2014/main" id="{B272AED8-8922-4D1B-BA5F-5A1B0A7C9F71}"/>
            </a:ext>
          </a:extLst>
        </xdr:cNvPr>
        <xdr:cNvCxnSpPr/>
      </xdr:nvCxnSpPr>
      <xdr:spPr>
        <a:xfrm flipV="1">
          <a:off x="17988280" y="10493883"/>
          <a:ext cx="78994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21971</xdr:rowOff>
    </xdr:from>
    <xdr:to>
      <xdr:col>102</xdr:col>
      <xdr:colOff>165100</xdr:colOff>
      <xdr:row>62</xdr:row>
      <xdr:rowOff>123571</xdr:rowOff>
    </xdr:to>
    <xdr:sp macro="" textlink="">
      <xdr:nvSpPr>
        <xdr:cNvPr id="612" name="楕円 611">
          <a:extLst>
            <a:ext uri="{FF2B5EF4-FFF2-40B4-BE49-F238E27FC236}">
              <a16:creationId xmlns:a16="http://schemas.microsoft.com/office/drawing/2014/main" id="{E8E72BBA-5DE4-41E1-99A5-46F4BBC2EDB3}"/>
            </a:ext>
          </a:extLst>
        </xdr:cNvPr>
        <xdr:cNvSpPr/>
      </xdr:nvSpPr>
      <xdr:spPr>
        <a:xfrm>
          <a:off x="17162780" y="1041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72771</xdr:rowOff>
    </xdr:from>
    <xdr:to>
      <xdr:col>107</xdr:col>
      <xdr:colOff>50800</xdr:colOff>
      <xdr:row>62</xdr:row>
      <xdr:rowOff>107442</xdr:rowOff>
    </xdr:to>
    <xdr:cxnSp macro="">
      <xdr:nvCxnSpPr>
        <xdr:cNvPr id="613" name="直線コネクタ 612">
          <a:extLst>
            <a:ext uri="{FF2B5EF4-FFF2-40B4-BE49-F238E27FC236}">
              <a16:creationId xmlns:a16="http://schemas.microsoft.com/office/drawing/2014/main" id="{9FB3E8EF-AB64-4B65-AC1D-8CD20C2976F5}"/>
            </a:ext>
          </a:extLst>
        </xdr:cNvPr>
        <xdr:cNvCxnSpPr/>
      </xdr:nvCxnSpPr>
      <xdr:spPr>
        <a:xfrm>
          <a:off x="17213580" y="10466451"/>
          <a:ext cx="7747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26924</xdr:rowOff>
    </xdr:from>
    <xdr:to>
      <xdr:col>98</xdr:col>
      <xdr:colOff>38100</xdr:colOff>
      <xdr:row>62</xdr:row>
      <xdr:rowOff>128524</xdr:rowOff>
    </xdr:to>
    <xdr:sp macro="" textlink="">
      <xdr:nvSpPr>
        <xdr:cNvPr id="614" name="楕円 613">
          <a:extLst>
            <a:ext uri="{FF2B5EF4-FFF2-40B4-BE49-F238E27FC236}">
              <a16:creationId xmlns:a16="http://schemas.microsoft.com/office/drawing/2014/main" id="{45CB3695-30F1-468D-A94E-FF8BE79BF90A}"/>
            </a:ext>
          </a:extLst>
        </xdr:cNvPr>
        <xdr:cNvSpPr/>
      </xdr:nvSpPr>
      <xdr:spPr>
        <a:xfrm>
          <a:off x="16388080" y="1042060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72771</xdr:rowOff>
    </xdr:from>
    <xdr:to>
      <xdr:col>102</xdr:col>
      <xdr:colOff>114300</xdr:colOff>
      <xdr:row>62</xdr:row>
      <xdr:rowOff>77724</xdr:rowOff>
    </xdr:to>
    <xdr:cxnSp macro="">
      <xdr:nvCxnSpPr>
        <xdr:cNvPr id="615" name="直線コネクタ 614">
          <a:extLst>
            <a:ext uri="{FF2B5EF4-FFF2-40B4-BE49-F238E27FC236}">
              <a16:creationId xmlns:a16="http://schemas.microsoft.com/office/drawing/2014/main" id="{470147EB-BEF8-4DCF-A1EF-3DC391678C13}"/>
            </a:ext>
          </a:extLst>
        </xdr:cNvPr>
        <xdr:cNvCxnSpPr/>
      </xdr:nvCxnSpPr>
      <xdr:spPr>
        <a:xfrm flipV="1">
          <a:off x="16431260" y="10466451"/>
          <a:ext cx="78232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20845</xdr:rowOff>
    </xdr:from>
    <xdr:ext cx="469744" cy="259045"/>
    <xdr:sp macro="" textlink="">
      <xdr:nvSpPr>
        <xdr:cNvPr id="616" name="n_1aveValue【学校施設】&#10;一人当たり面積">
          <a:extLst>
            <a:ext uri="{FF2B5EF4-FFF2-40B4-BE49-F238E27FC236}">
              <a16:creationId xmlns:a16="http://schemas.microsoft.com/office/drawing/2014/main" id="{B160C0CF-0C43-47A3-BC07-1D5635BA0C8D}"/>
            </a:ext>
          </a:extLst>
        </xdr:cNvPr>
        <xdr:cNvSpPr txBox="1"/>
      </xdr:nvSpPr>
      <xdr:spPr>
        <a:xfrm>
          <a:off x="18561127" y="1007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38752</xdr:rowOff>
    </xdr:from>
    <xdr:ext cx="469744" cy="259045"/>
    <xdr:sp macro="" textlink="">
      <xdr:nvSpPr>
        <xdr:cNvPr id="617" name="n_2aveValue【学校施設】&#10;一人当たり面積">
          <a:extLst>
            <a:ext uri="{FF2B5EF4-FFF2-40B4-BE49-F238E27FC236}">
              <a16:creationId xmlns:a16="http://schemas.microsoft.com/office/drawing/2014/main" id="{2E6693E5-4EAE-4EDB-9603-AC354770E208}"/>
            </a:ext>
          </a:extLst>
        </xdr:cNvPr>
        <xdr:cNvSpPr txBox="1"/>
      </xdr:nvSpPr>
      <xdr:spPr>
        <a:xfrm>
          <a:off x="17776267" y="1009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60850</xdr:rowOff>
    </xdr:from>
    <xdr:ext cx="469744" cy="259045"/>
    <xdr:sp macro="" textlink="">
      <xdr:nvSpPr>
        <xdr:cNvPr id="618" name="n_3aveValue【学校施設】&#10;一人当たり面積">
          <a:extLst>
            <a:ext uri="{FF2B5EF4-FFF2-40B4-BE49-F238E27FC236}">
              <a16:creationId xmlns:a16="http://schemas.microsoft.com/office/drawing/2014/main" id="{95A3A8D6-1BE1-4F74-8313-8BD338C207BF}"/>
            </a:ext>
          </a:extLst>
        </xdr:cNvPr>
        <xdr:cNvSpPr txBox="1"/>
      </xdr:nvSpPr>
      <xdr:spPr>
        <a:xfrm>
          <a:off x="17001567" y="10119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71518</xdr:rowOff>
    </xdr:from>
    <xdr:ext cx="469744" cy="259045"/>
    <xdr:sp macro="" textlink="">
      <xdr:nvSpPr>
        <xdr:cNvPr id="619" name="n_4aveValue【学校施設】&#10;一人当たり面積">
          <a:extLst>
            <a:ext uri="{FF2B5EF4-FFF2-40B4-BE49-F238E27FC236}">
              <a16:creationId xmlns:a16="http://schemas.microsoft.com/office/drawing/2014/main" id="{F152E594-ECFF-48B0-8A50-5D1FF9253551}"/>
            </a:ext>
          </a:extLst>
        </xdr:cNvPr>
        <xdr:cNvSpPr txBox="1"/>
      </xdr:nvSpPr>
      <xdr:spPr>
        <a:xfrm>
          <a:off x="16226867" y="1012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142130</xdr:rowOff>
    </xdr:from>
    <xdr:ext cx="469744" cy="259045"/>
    <xdr:sp macro="" textlink="">
      <xdr:nvSpPr>
        <xdr:cNvPr id="620" name="n_1mainValue【学校施設】&#10;一人当たり面積">
          <a:extLst>
            <a:ext uri="{FF2B5EF4-FFF2-40B4-BE49-F238E27FC236}">
              <a16:creationId xmlns:a16="http://schemas.microsoft.com/office/drawing/2014/main" id="{FF6C4BC5-802C-4C86-A97D-A8C0A77E3289}"/>
            </a:ext>
          </a:extLst>
        </xdr:cNvPr>
        <xdr:cNvSpPr txBox="1"/>
      </xdr:nvSpPr>
      <xdr:spPr>
        <a:xfrm>
          <a:off x="18561127" y="1053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149369</xdr:rowOff>
    </xdr:from>
    <xdr:ext cx="469744" cy="259045"/>
    <xdr:sp macro="" textlink="">
      <xdr:nvSpPr>
        <xdr:cNvPr id="621" name="n_2mainValue【学校施設】&#10;一人当たり面積">
          <a:extLst>
            <a:ext uri="{FF2B5EF4-FFF2-40B4-BE49-F238E27FC236}">
              <a16:creationId xmlns:a16="http://schemas.microsoft.com/office/drawing/2014/main" id="{AA841162-F023-4435-B7B9-6B542F8238D3}"/>
            </a:ext>
          </a:extLst>
        </xdr:cNvPr>
        <xdr:cNvSpPr txBox="1"/>
      </xdr:nvSpPr>
      <xdr:spPr>
        <a:xfrm>
          <a:off x="17776267" y="10543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114698</xdr:rowOff>
    </xdr:from>
    <xdr:ext cx="469744" cy="259045"/>
    <xdr:sp macro="" textlink="">
      <xdr:nvSpPr>
        <xdr:cNvPr id="622" name="n_3mainValue【学校施設】&#10;一人当たり面積">
          <a:extLst>
            <a:ext uri="{FF2B5EF4-FFF2-40B4-BE49-F238E27FC236}">
              <a16:creationId xmlns:a16="http://schemas.microsoft.com/office/drawing/2014/main" id="{4A17C3C0-1061-444E-B3E3-A5DFD7634789}"/>
            </a:ext>
          </a:extLst>
        </xdr:cNvPr>
        <xdr:cNvSpPr txBox="1"/>
      </xdr:nvSpPr>
      <xdr:spPr>
        <a:xfrm>
          <a:off x="17001567" y="1050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119651</xdr:rowOff>
    </xdr:from>
    <xdr:ext cx="469744" cy="259045"/>
    <xdr:sp macro="" textlink="">
      <xdr:nvSpPr>
        <xdr:cNvPr id="623" name="n_4mainValue【学校施設】&#10;一人当たり面積">
          <a:extLst>
            <a:ext uri="{FF2B5EF4-FFF2-40B4-BE49-F238E27FC236}">
              <a16:creationId xmlns:a16="http://schemas.microsoft.com/office/drawing/2014/main" id="{88C0FD8B-171E-42C8-9162-44ED8DC73007}"/>
            </a:ext>
          </a:extLst>
        </xdr:cNvPr>
        <xdr:cNvSpPr txBox="1"/>
      </xdr:nvSpPr>
      <xdr:spPr>
        <a:xfrm>
          <a:off x="16226867" y="1051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10F018AA-80A7-460A-8B71-BC8B5C3800BA}"/>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2F75FA37-11CE-47F7-B108-5F3A9C783F12}"/>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E569E580-EC57-42D9-956C-B22E82C874E3}"/>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4A4D55B2-E149-4E92-A667-AE4B6F6241F3}"/>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3E1B4A07-A5E1-48B8-B5D6-8756540F0C64}"/>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947B3DA4-219B-4D16-A1AD-0D9E78064856}"/>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231222FF-65AA-47EC-9C18-F605723AD754}"/>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99701208-49E0-4825-BF60-E711DE85B933}"/>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79828D83-3DB6-448F-9542-8F1396E481C1}"/>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B9002132-711D-412E-A05F-0ABF5C347EDA}"/>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a:extLst>
            <a:ext uri="{FF2B5EF4-FFF2-40B4-BE49-F238E27FC236}">
              <a16:creationId xmlns:a16="http://schemas.microsoft.com/office/drawing/2014/main" id="{79C04E96-A93C-4492-BA02-27541C5DCB45}"/>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5" name="直線コネクタ 634">
          <a:extLst>
            <a:ext uri="{FF2B5EF4-FFF2-40B4-BE49-F238E27FC236}">
              <a16:creationId xmlns:a16="http://schemas.microsoft.com/office/drawing/2014/main" id="{A13C895C-49F4-452C-A840-2A277C4AA10A}"/>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6" name="テキスト ボックス 635">
          <a:extLst>
            <a:ext uri="{FF2B5EF4-FFF2-40B4-BE49-F238E27FC236}">
              <a16:creationId xmlns:a16="http://schemas.microsoft.com/office/drawing/2014/main" id="{D928A281-33E9-4D2A-94DA-7C451E9C7F8C}"/>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7" name="直線コネクタ 636">
          <a:extLst>
            <a:ext uri="{FF2B5EF4-FFF2-40B4-BE49-F238E27FC236}">
              <a16:creationId xmlns:a16="http://schemas.microsoft.com/office/drawing/2014/main" id="{DD9A8A73-3AC2-4B2E-B793-0A6C5A37ABB6}"/>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8" name="テキスト ボックス 637">
          <a:extLst>
            <a:ext uri="{FF2B5EF4-FFF2-40B4-BE49-F238E27FC236}">
              <a16:creationId xmlns:a16="http://schemas.microsoft.com/office/drawing/2014/main" id="{8F91E8B4-A2A9-48A3-BA45-247FE734300A}"/>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9" name="直線コネクタ 638">
          <a:extLst>
            <a:ext uri="{FF2B5EF4-FFF2-40B4-BE49-F238E27FC236}">
              <a16:creationId xmlns:a16="http://schemas.microsoft.com/office/drawing/2014/main" id="{65F846F3-8ADA-428B-A7FD-8F672864D127}"/>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0" name="テキスト ボックス 639">
          <a:extLst>
            <a:ext uri="{FF2B5EF4-FFF2-40B4-BE49-F238E27FC236}">
              <a16:creationId xmlns:a16="http://schemas.microsoft.com/office/drawing/2014/main" id="{989E20ED-1942-4923-9B4E-E3E0BB3AF0D5}"/>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1" name="直線コネクタ 640">
          <a:extLst>
            <a:ext uri="{FF2B5EF4-FFF2-40B4-BE49-F238E27FC236}">
              <a16:creationId xmlns:a16="http://schemas.microsoft.com/office/drawing/2014/main" id="{91027A6F-FFFB-47D1-9C25-093A0FE90B96}"/>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2" name="テキスト ボックス 641">
          <a:extLst>
            <a:ext uri="{FF2B5EF4-FFF2-40B4-BE49-F238E27FC236}">
              <a16:creationId xmlns:a16="http://schemas.microsoft.com/office/drawing/2014/main" id="{7FA20D98-108B-4855-A39A-A4DC0A1AAFF7}"/>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3" name="直線コネクタ 642">
          <a:extLst>
            <a:ext uri="{FF2B5EF4-FFF2-40B4-BE49-F238E27FC236}">
              <a16:creationId xmlns:a16="http://schemas.microsoft.com/office/drawing/2014/main" id="{3DEFF3DC-9733-46CB-A828-F94A14CE27CF}"/>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4" name="テキスト ボックス 643">
          <a:extLst>
            <a:ext uri="{FF2B5EF4-FFF2-40B4-BE49-F238E27FC236}">
              <a16:creationId xmlns:a16="http://schemas.microsoft.com/office/drawing/2014/main" id="{33901E30-C712-461C-9860-42E181CEDEE8}"/>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a16="http://schemas.microsoft.com/office/drawing/2014/main" id="{7AAA45E5-BA0A-4C52-A92D-AD369C677AF9}"/>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6" name="テキスト ボックス 645">
          <a:extLst>
            <a:ext uri="{FF2B5EF4-FFF2-40B4-BE49-F238E27FC236}">
              <a16:creationId xmlns:a16="http://schemas.microsoft.com/office/drawing/2014/main" id="{9C3B03D5-ABC1-453E-9D63-BC707812E80F}"/>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a:extLst>
            <a:ext uri="{FF2B5EF4-FFF2-40B4-BE49-F238E27FC236}">
              <a16:creationId xmlns:a16="http://schemas.microsoft.com/office/drawing/2014/main" id="{5C807411-FACE-49E6-B8D1-2CE82F76EE36}"/>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121920</xdr:rowOff>
    </xdr:from>
    <xdr:to>
      <xdr:col>85</xdr:col>
      <xdr:colOff>126364</xdr:colOff>
      <xdr:row>86</xdr:row>
      <xdr:rowOff>114300</xdr:rowOff>
    </xdr:to>
    <xdr:cxnSp macro="">
      <xdr:nvCxnSpPr>
        <xdr:cNvPr id="648" name="直線コネクタ 647">
          <a:extLst>
            <a:ext uri="{FF2B5EF4-FFF2-40B4-BE49-F238E27FC236}">
              <a16:creationId xmlns:a16="http://schemas.microsoft.com/office/drawing/2014/main" id="{9ECCA5DB-4766-4783-9B7E-27E3276C82E2}"/>
            </a:ext>
          </a:extLst>
        </xdr:cNvPr>
        <xdr:cNvCxnSpPr/>
      </xdr:nvCxnSpPr>
      <xdr:spPr>
        <a:xfrm flipV="1">
          <a:off x="14375764" y="131978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9" name="【児童館】&#10;有形固定資産減価償却率最小値テキスト">
          <a:extLst>
            <a:ext uri="{FF2B5EF4-FFF2-40B4-BE49-F238E27FC236}">
              <a16:creationId xmlns:a16="http://schemas.microsoft.com/office/drawing/2014/main" id="{140155FB-7010-49CA-8730-8825F36353CF}"/>
            </a:ext>
          </a:extLst>
        </xdr:cNvPr>
        <xdr:cNvSpPr txBox="1"/>
      </xdr:nvSpPr>
      <xdr:spPr>
        <a:xfrm>
          <a:off x="1441450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0" name="直線コネクタ 649">
          <a:extLst>
            <a:ext uri="{FF2B5EF4-FFF2-40B4-BE49-F238E27FC236}">
              <a16:creationId xmlns:a16="http://schemas.microsoft.com/office/drawing/2014/main" id="{1694E278-CE1B-4B12-A9D5-C3185257B651}"/>
            </a:ext>
          </a:extLst>
        </xdr:cNvPr>
        <xdr:cNvCxnSpPr/>
      </xdr:nvCxnSpPr>
      <xdr:spPr>
        <a:xfrm>
          <a:off x="1428750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68597</xdr:rowOff>
    </xdr:from>
    <xdr:ext cx="405111" cy="259045"/>
    <xdr:sp macro="" textlink="">
      <xdr:nvSpPr>
        <xdr:cNvPr id="651" name="【児童館】&#10;有形固定資産減価償却率最大値テキスト">
          <a:extLst>
            <a:ext uri="{FF2B5EF4-FFF2-40B4-BE49-F238E27FC236}">
              <a16:creationId xmlns:a16="http://schemas.microsoft.com/office/drawing/2014/main" id="{EF7B1BAE-7D73-421B-AC20-35F7CC468B63}"/>
            </a:ext>
          </a:extLst>
        </xdr:cNvPr>
        <xdr:cNvSpPr txBox="1"/>
      </xdr:nvSpPr>
      <xdr:spPr>
        <a:xfrm>
          <a:off x="14414500" y="12976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121920</xdr:rowOff>
    </xdr:from>
    <xdr:to>
      <xdr:col>86</xdr:col>
      <xdr:colOff>25400</xdr:colOff>
      <xdr:row>78</xdr:row>
      <xdr:rowOff>121920</xdr:rowOff>
    </xdr:to>
    <xdr:cxnSp macro="">
      <xdr:nvCxnSpPr>
        <xdr:cNvPr id="652" name="直線コネクタ 651">
          <a:extLst>
            <a:ext uri="{FF2B5EF4-FFF2-40B4-BE49-F238E27FC236}">
              <a16:creationId xmlns:a16="http://schemas.microsoft.com/office/drawing/2014/main" id="{644876A4-75F6-4A55-B54C-260E1511DE13}"/>
            </a:ext>
          </a:extLst>
        </xdr:cNvPr>
        <xdr:cNvCxnSpPr/>
      </xdr:nvCxnSpPr>
      <xdr:spPr>
        <a:xfrm>
          <a:off x="14287500" y="13197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57802</xdr:rowOff>
    </xdr:from>
    <xdr:ext cx="405111" cy="259045"/>
    <xdr:sp macro="" textlink="">
      <xdr:nvSpPr>
        <xdr:cNvPr id="653" name="【児童館】&#10;有形固定資産減価償却率平均値テキスト">
          <a:extLst>
            <a:ext uri="{FF2B5EF4-FFF2-40B4-BE49-F238E27FC236}">
              <a16:creationId xmlns:a16="http://schemas.microsoft.com/office/drawing/2014/main" id="{090E1156-3A21-4519-9DF9-03482F31164A}"/>
            </a:ext>
          </a:extLst>
        </xdr:cNvPr>
        <xdr:cNvSpPr txBox="1"/>
      </xdr:nvSpPr>
      <xdr:spPr>
        <a:xfrm>
          <a:off x="14414500" y="13636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34925</xdr:rowOff>
    </xdr:from>
    <xdr:to>
      <xdr:col>85</xdr:col>
      <xdr:colOff>177800</xdr:colOff>
      <xdr:row>82</xdr:row>
      <xdr:rowOff>136525</xdr:rowOff>
    </xdr:to>
    <xdr:sp macro="" textlink="">
      <xdr:nvSpPr>
        <xdr:cNvPr id="654" name="フローチャート: 判断 653">
          <a:extLst>
            <a:ext uri="{FF2B5EF4-FFF2-40B4-BE49-F238E27FC236}">
              <a16:creationId xmlns:a16="http://schemas.microsoft.com/office/drawing/2014/main" id="{5F023ED0-2DBD-45DE-A71C-8F80C5F06431}"/>
            </a:ext>
          </a:extLst>
        </xdr:cNvPr>
        <xdr:cNvSpPr/>
      </xdr:nvSpPr>
      <xdr:spPr>
        <a:xfrm>
          <a:off x="14325600" y="1378140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133986</xdr:rowOff>
    </xdr:from>
    <xdr:to>
      <xdr:col>81</xdr:col>
      <xdr:colOff>101600</xdr:colOff>
      <xdr:row>82</xdr:row>
      <xdr:rowOff>64136</xdr:rowOff>
    </xdr:to>
    <xdr:sp macro="" textlink="">
      <xdr:nvSpPr>
        <xdr:cNvPr id="655" name="フローチャート: 判断 654">
          <a:extLst>
            <a:ext uri="{FF2B5EF4-FFF2-40B4-BE49-F238E27FC236}">
              <a16:creationId xmlns:a16="http://schemas.microsoft.com/office/drawing/2014/main" id="{F2B4151B-A153-42D3-B23C-4CB8C145B0BC}"/>
            </a:ext>
          </a:extLst>
        </xdr:cNvPr>
        <xdr:cNvSpPr/>
      </xdr:nvSpPr>
      <xdr:spPr>
        <a:xfrm>
          <a:off x="13578840" y="137128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78739</xdr:rowOff>
    </xdr:from>
    <xdr:to>
      <xdr:col>76</xdr:col>
      <xdr:colOff>165100</xdr:colOff>
      <xdr:row>82</xdr:row>
      <xdr:rowOff>8889</xdr:rowOff>
    </xdr:to>
    <xdr:sp macro="" textlink="">
      <xdr:nvSpPr>
        <xdr:cNvPr id="656" name="フローチャート: 判断 655">
          <a:extLst>
            <a:ext uri="{FF2B5EF4-FFF2-40B4-BE49-F238E27FC236}">
              <a16:creationId xmlns:a16="http://schemas.microsoft.com/office/drawing/2014/main" id="{8FAA84AE-3501-48EE-9CBC-D38CF902D8E6}"/>
            </a:ext>
          </a:extLst>
        </xdr:cNvPr>
        <xdr:cNvSpPr/>
      </xdr:nvSpPr>
      <xdr:spPr>
        <a:xfrm>
          <a:off x="12804140" y="136575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80645</xdr:rowOff>
    </xdr:from>
    <xdr:to>
      <xdr:col>72</xdr:col>
      <xdr:colOff>38100</xdr:colOff>
      <xdr:row>82</xdr:row>
      <xdr:rowOff>10795</xdr:rowOff>
    </xdr:to>
    <xdr:sp macro="" textlink="">
      <xdr:nvSpPr>
        <xdr:cNvPr id="657" name="フローチャート: 判断 656">
          <a:extLst>
            <a:ext uri="{FF2B5EF4-FFF2-40B4-BE49-F238E27FC236}">
              <a16:creationId xmlns:a16="http://schemas.microsoft.com/office/drawing/2014/main" id="{40BE2410-9903-4BD2-A660-612284B957D6}"/>
            </a:ext>
          </a:extLst>
        </xdr:cNvPr>
        <xdr:cNvSpPr/>
      </xdr:nvSpPr>
      <xdr:spPr>
        <a:xfrm>
          <a:off x="12029440" y="136594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147320</xdr:rowOff>
    </xdr:from>
    <xdr:to>
      <xdr:col>67</xdr:col>
      <xdr:colOff>101600</xdr:colOff>
      <xdr:row>82</xdr:row>
      <xdr:rowOff>77470</xdr:rowOff>
    </xdr:to>
    <xdr:sp macro="" textlink="">
      <xdr:nvSpPr>
        <xdr:cNvPr id="658" name="フローチャート: 判断 657">
          <a:extLst>
            <a:ext uri="{FF2B5EF4-FFF2-40B4-BE49-F238E27FC236}">
              <a16:creationId xmlns:a16="http://schemas.microsoft.com/office/drawing/2014/main" id="{C6157996-D14A-4585-B0E0-F6A8798C9654}"/>
            </a:ext>
          </a:extLst>
        </xdr:cNvPr>
        <xdr:cNvSpPr/>
      </xdr:nvSpPr>
      <xdr:spPr>
        <a:xfrm>
          <a:off x="11231880" y="13726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5ACA384-7675-47E5-81C6-341B214EFB32}"/>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AB2FC6DD-9F0B-462A-8CFE-223D8C0D1387}"/>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AAC5CB82-1E2F-45F9-A1E9-EDE9D9F11097}"/>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DBAF5941-012D-4F01-A5E0-E74761E78729}"/>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1C6D8A31-D0EE-4146-923F-0353311513CB}"/>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664" name="楕円 663">
          <a:extLst>
            <a:ext uri="{FF2B5EF4-FFF2-40B4-BE49-F238E27FC236}">
              <a16:creationId xmlns:a16="http://schemas.microsoft.com/office/drawing/2014/main" id="{F03D3414-754F-4E58-9F96-28293DD4969A}"/>
            </a:ext>
          </a:extLst>
        </xdr:cNvPr>
        <xdr:cNvSpPr/>
      </xdr:nvSpPr>
      <xdr:spPr>
        <a:xfrm>
          <a:off x="14325600" y="1384236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74313</xdr:rowOff>
    </xdr:from>
    <xdr:ext cx="405111" cy="259045"/>
    <xdr:sp macro="" textlink="">
      <xdr:nvSpPr>
        <xdr:cNvPr id="665" name="【児童館】&#10;有形固定資産減価償却率該当値テキスト">
          <a:extLst>
            <a:ext uri="{FF2B5EF4-FFF2-40B4-BE49-F238E27FC236}">
              <a16:creationId xmlns:a16="http://schemas.microsoft.com/office/drawing/2014/main" id="{9CC3599A-110E-45E4-8B6F-14407E7C3987}"/>
            </a:ext>
          </a:extLst>
        </xdr:cNvPr>
        <xdr:cNvSpPr txBox="1"/>
      </xdr:nvSpPr>
      <xdr:spPr>
        <a:xfrm>
          <a:off x="14414500" y="1382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6350</xdr:rowOff>
    </xdr:from>
    <xdr:to>
      <xdr:col>81</xdr:col>
      <xdr:colOff>101600</xdr:colOff>
      <xdr:row>82</xdr:row>
      <xdr:rowOff>107950</xdr:rowOff>
    </xdr:to>
    <xdr:sp macro="" textlink="">
      <xdr:nvSpPr>
        <xdr:cNvPr id="666" name="楕円 665">
          <a:extLst>
            <a:ext uri="{FF2B5EF4-FFF2-40B4-BE49-F238E27FC236}">
              <a16:creationId xmlns:a16="http://schemas.microsoft.com/office/drawing/2014/main" id="{00CC7A46-A47B-4C4D-82C7-EECDC66AD319}"/>
            </a:ext>
          </a:extLst>
        </xdr:cNvPr>
        <xdr:cNvSpPr/>
      </xdr:nvSpPr>
      <xdr:spPr>
        <a:xfrm>
          <a:off x="13578840" y="137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57150</xdr:rowOff>
    </xdr:from>
    <xdr:to>
      <xdr:col>85</xdr:col>
      <xdr:colOff>127000</xdr:colOff>
      <xdr:row>82</xdr:row>
      <xdr:rowOff>146686</xdr:rowOff>
    </xdr:to>
    <xdr:cxnSp macro="">
      <xdr:nvCxnSpPr>
        <xdr:cNvPr id="667" name="直線コネクタ 666">
          <a:extLst>
            <a:ext uri="{FF2B5EF4-FFF2-40B4-BE49-F238E27FC236}">
              <a16:creationId xmlns:a16="http://schemas.microsoft.com/office/drawing/2014/main" id="{8CC654C9-1F4C-4E4E-8181-28FD4CB3CF51}"/>
            </a:ext>
          </a:extLst>
        </xdr:cNvPr>
        <xdr:cNvCxnSpPr/>
      </xdr:nvCxnSpPr>
      <xdr:spPr>
        <a:xfrm>
          <a:off x="13629640" y="13803630"/>
          <a:ext cx="746760" cy="8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90170</xdr:rowOff>
    </xdr:from>
    <xdr:to>
      <xdr:col>76</xdr:col>
      <xdr:colOff>165100</xdr:colOff>
      <xdr:row>82</xdr:row>
      <xdr:rowOff>20320</xdr:rowOff>
    </xdr:to>
    <xdr:sp macro="" textlink="">
      <xdr:nvSpPr>
        <xdr:cNvPr id="668" name="楕円 667">
          <a:extLst>
            <a:ext uri="{FF2B5EF4-FFF2-40B4-BE49-F238E27FC236}">
              <a16:creationId xmlns:a16="http://schemas.microsoft.com/office/drawing/2014/main" id="{D114C189-8A4A-41C0-B259-EAC9875AF2D2}"/>
            </a:ext>
          </a:extLst>
        </xdr:cNvPr>
        <xdr:cNvSpPr/>
      </xdr:nvSpPr>
      <xdr:spPr>
        <a:xfrm>
          <a:off x="12804140" y="136690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140970</xdr:rowOff>
    </xdr:from>
    <xdr:to>
      <xdr:col>81</xdr:col>
      <xdr:colOff>50800</xdr:colOff>
      <xdr:row>82</xdr:row>
      <xdr:rowOff>57150</xdr:rowOff>
    </xdr:to>
    <xdr:cxnSp macro="">
      <xdr:nvCxnSpPr>
        <xdr:cNvPr id="669" name="直線コネクタ 668">
          <a:extLst>
            <a:ext uri="{FF2B5EF4-FFF2-40B4-BE49-F238E27FC236}">
              <a16:creationId xmlns:a16="http://schemas.microsoft.com/office/drawing/2014/main" id="{4E2B605C-40CB-4189-BA56-D2B1A27CA200}"/>
            </a:ext>
          </a:extLst>
        </xdr:cNvPr>
        <xdr:cNvCxnSpPr/>
      </xdr:nvCxnSpPr>
      <xdr:spPr>
        <a:xfrm>
          <a:off x="12854940" y="13719810"/>
          <a:ext cx="7747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636</xdr:rowOff>
    </xdr:from>
    <xdr:to>
      <xdr:col>72</xdr:col>
      <xdr:colOff>38100</xdr:colOff>
      <xdr:row>81</xdr:row>
      <xdr:rowOff>102236</xdr:rowOff>
    </xdr:to>
    <xdr:sp macro="" textlink="">
      <xdr:nvSpPr>
        <xdr:cNvPr id="670" name="楕円 669">
          <a:extLst>
            <a:ext uri="{FF2B5EF4-FFF2-40B4-BE49-F238E27FC236}">
              <a16:creationId xmlns:a16="http://schemas.microsoft.com/office/drawing/2014/main" id="{3208536F-1A9D-4198-A475-835825ECDE6D}"/>
            </a:ext>
          </a:extLst>
        </xdr:cNvPr>
        <xdr:cNvSpPr/>
      </xdr:nvSpPr>
      <xdr:spPr>
        <a:xfrm>
          <a:off x="12029440" y="1357947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51436</xdr:rowOff>
    </xdr:from>
    <xdr:to>
      <xdr:col>76</xdr:col>
      <xdr:colOff>114300</xdr:colOff>
      <xdr:row>81</xdr:row>
      <xdr:rowOff>140970</xdr:rowOff>
    </xdr:to>
    <xdr:cxnSp macro="">
      <xdr:nvCxnSpPr>
        <xdr:cNvPr id="671" name="直線コネクタ 670">
          <a:extLst>
            <a:ext uri="{FF2B5EF4-FFF2-40B4-BE49-F238E27FC236}">
              <a16:creationId xmlns:a16="http://schemas.microsoft.com/office/drawing/2014/main" id="{DBFF5B68-9688-42D5-9D67-0FF694C84365}"/>
            </a:ext>
          </a:extLst>
        </xdr:cNvPr>
        <xdr:cNvCxnSpPr/>
      </xdr:nvCxnSpPr>
      <xdr:spPr>
        <a:xfrm>
          <a:off x="12072620" y="13630276"/>
          <a:ext cx="782320" cy="8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97789</xdr:rowOff>
    </xdr:from>
    <xdr:to>
      <xdr:col>67</xdr:col>
      <xdr:colOff>101600</xdr:colOff>
      <xdr:row>81</xdr:row>
      <xdr:rowOff>27939</xdr:rowOff>
    </xdr:to>
    <xdr:sp macro="" textlink="">
      <xdr:nvSpPr>
        <xdr:cNvPr id="672" name="楕円 671">
          <a:extLst>
            <a:ext uri="{FF2B5EF4-FFF2-40B4-BE49-F238E27FC236}">
              <a16:creationId xmlns:a16="http://schemas.microsoft.com/office/drawing/2014/main" id="{ACD5205A-2178-49B9-91AF-9EF04832DD37}"/>
            </a:ext>
          </a:extLst>
        </xdr:cNvPr>
        <xdr:cNvSpPr/>
      </xdr:nvSpPr>
      <xdr:spPr>
        <a:xfrm>
          <a:off x="11231880" y="135089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148589</xdr:rowOff>
    </xdr:from>
    <xdr:to>
      <xdr:col>71</xdr:col>
      <xdr:colOff>177800</xdr:colOff>
      <xdr:row>81</xdr:row>
      <xdr:rowOff>51436</xdr:rowOff>
    </xdr:to>
    <xdr:cxnSp macro="">
      <xdr:nvCxnSpPr>
        <xdr:cNvPr id="673" name="直線コネクタ 672">
          <a:extLst>
            <a:ext uri="{FF2B5EF4-FFF2-40B4-BE49-F238E27FC236}">
              <a16:creationId xmlns:a16="http://schemas.microsoft.com/office/drawing/2014/main" id="{D3B53A46-7A27-4A23-A4EA-6ECFDA2D31FC}"/>
            </a:ext>
          </a:extLst>
        </xdr:cNvPr>
        <xdr:cNvCxnSpPr/>
      </xdr:nvCxnSpPr>
      <xdr:spPr>
        <a:xfrm>
          <a:off x="11282680" y="13559789"/>
          <a:ext cx="789940" cy="7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80663</xdr:rowOff>
    </xdr:from>
    <xdr:ext cx="405111" cy="259045"/>
    <xdr:sp macro="" textlink="">
      <xdr:nvSpPr>
        <xdr:cNvPr id="674" name="n_1aveValue【児童館】&#10;有形固定資産減価償却率">
          <a:extLst>
            <a:ext uri="{FF2B5EF4-FFF2-40B4-BE49-F238E27FC236}">
              <a16:creationId xmlns:a16="http://schemas.microsoft.com/office/drawing/2014/main" id="{96C3E39E-6D30-4BD9-BED8-ADDF0D6ACDFF}"/>
            </a:ext>
          </a:extLst>
        </xdr:cNvPr>
        <xdr:cNvSpPr txBox="1"/>
      </xdr:nvSpPr>
      <xdr:spPr>
        <a:xfrm>
          <a:off x="13437244" y="1349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25416</xdr:rowOff>
    </xdr:from>
    <xdr:ext cx="405111" cy="259045"/>
    <xdr:sp macro="" textlink="">
      <xdr:nvSpPr>
        <xdr:cNvPr id="675" name="n_2aveValue【児童館】&#10;有形固定資産減価償却率">
          <a:extLst>
            <a:ext uri="{FF2B5EF4-FFF2-40B4-BE49-F238E27FC236}">
              <a16:creationId xmlns:a16="http://schemas.microsoft.com/office/drawing/2014/main" id="{3C78C483-52AB-4358-9637-C3938C095ABF}"/>
            </a:ext>
          </a:extLst>
        </xdr:cNvPr>
        <xdr:cNvSpPr txBox="1"/>
      </xdr:nvSpPr>
      <xdr:spPr>
        <a:xfrm>
          <a:off x="12675244" y="1343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1922</xdr:rowOff>
    </xdr:from>
    <xdr:ext cx="405111" cy="259045"/>
    <xdr:sp macro="" textlink="">
      <xdr:nvSpPr>
        <xdr:cNvPr id="676" name="n_3aveValue【児童館】&#10;有形固定資産減価償却率">
          <a:extLst>
            <a:ext uri="{FF2B5EF4-FFF2-40B4-BE49-F238E27FC236}">
              <a16:creationId xmlns:a16="http://schemas.microsoft.com/office/drawing/2014/main" id="{7E939EDF-DC89-4756-838A-8D7B0A8F0FFB}"/>
            </a:ext>
          </a:extLst>
        </xdr:cNvPr>
        <xdr:cNvSpPr txBox="1"/>
      </xdr:nvSpPr>
      <xdr:spPr>
        <a:xfrm>
          <a:off x="11900544" y="13748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68597</xdr:rowOff>
    </xdr:from>
    <xdr:ext cx="405111" cy="259045"/>
    <xdr:sp macro="" textlink="">
      <xdr:nvSpPr>
        <xdr:cNvPr id="677" name="n_4aveValue【児童館】&#10;有形固定資産減価償却率">
          <a:extLst>
            <a:ext uri="{FF2B5EF4-FFF2-40B4-BE49-F238E27FC236}">
              <a16:creationId xmlns:a16="http://schemas.microsoft.com/office/drawing/2014/main" id="{0D6C3CDC-C964-4C59-B004-2B4BB2889484}"/>
            </a:ext>
          </a:extLst>
        </xdr:cNvPr>
        <xdr:cNvSpPr txBox="1"/>
      </xdr:nvSpPr>
      <xdr:spPr>
        <a:xfrm>
          <a:off x="11102984" y="1381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99077</xdr:rowOff>
    </xdr:from>
    <xdr:ext cx="405111" cy="259045"/>
    <xdr:sp macro="" textlink="">
      <xdr:nvSpPr>
        <xdr:cNvPr id="678" name="n_1mainValue【児童館】&#10;有形固定資産減価償却率">
          <a:extLst>
            <a:ext uri="{FF2B5EF4-FFF2-40B4-BE49-F238E27FC236}">
              <a16:creationId xmlns:a16="http://schemas.microsoft.com/office/drawing/2014/main" id="{2B4E8B96-13B2-4E34-A928-BB6EFE6CC4B1}"/>
            </a:ext>
          </a:extLst>
        </xdr:cNvPr>
        <xdr:cNvSpPr txBox="1"/>
      </xdr:nvSpPr>
      <xdr:spPr>
        <a:xfrm>
          <a:off x="13437244" y="1384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11447</xdr:rowOff>
    </xdr:from>
    <xdr:ext cx="405111" cy="259045"/>
    <xdr:sp macro="" textlink="">
      <xdr:nvSpPr>
        <xdr:cNvPr id="679" name="n_2mainValue【児童館】&#10;有形固定資産減価償却率">
          <a:extLst>
            <a:ext uri="{FF2B5EF4-FFF2-40B4-BE49-F238E27FC236}">
              <a16:creationId xmlns:a16="http://schemas.microsoft.com/office/drawing/2014/main" id="{44050E47-F439-45AC-8499-88D1EC087B1B}"/>
            </a:ext>
          </a:extLst>
        </xdr:cNvPr>
        <xdr:cNvSpPr txBox="1"/>
      </xdr:nvSpPr>
      <xdr:spPr>
        <a:xfrm>
          <a:off x="12675244" y="13757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118763</xdr:rowOff>
    </xdr:from>
    <xdr:ext cx="405111" cy="259045"/>
    <xdr:sp macro="" textlink="">
      <xdr:nvSpPr>
        <xdr:cNvPr id="680" name="n_3mainValue【児童館】&#10;有形固定資産減価償却率">
          <a:extLst>
            <a:ext uri="{FF2B5EF4-FFF2-40B4-BE49-F238E27FC236}">
              <a16:creationId xmlns:a16="http://schemas.microsoft.com/office/drawing/2014/main" id="{D9BD8945-4371-47EE-8D10-75724454095E}"/>
            </a:ext>
          </a:extLst>
        </xdr:cNvPr>
        <xdr:cNvSpPr txBox="1"/>
      </xdr:nvSpPr>
      <xdr:spPr>
        <a:xfrm>
          <a:off x="11900544" y="13362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44466</xdr:rowOff>
    </xdr:from>
    <xdr:ext cx="405111" cy="259045"/>
    <xdr:sp macro="" textlink="">
      <xdr:nvSpPr>
        <xdr:cNvPr id="681" name="n_4mainValue【児童館】&#10;有形固定資産減価償却率">
          <a:extLst>
            <a:ext uri="{FF2B5EF4-FFF2-40B4-BE49-F238E27FC236}">
              <a16:creationId xmlns:a16="http://schemas.microsoft.com/office/drawing/2014/main" id="{1455AAA3-08A6-4A91-A19D-C8FDDC794769}"/>
            </a:ext>
          </a:extLst>
        </xdr:cNvPr>
        <xdr:cNvSpPr txBox="1"/>
      </xdr:nvSpPr>
      <xdr:spPr>
        <a:xfrm>
          <a:off x="11102984" y="13288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23F91916-C2EC-4C1A-B3B8-0885EFC6454B}"/>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E20869FD-650C-450B-8D8E-E05D4FC63493}"/>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DEFD340B-30FD-4CC4-BDDD-64950F13A635}"/>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A061F110-805E-4DD1-B2B5-D3D717B4758B}"/>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99640115-7C27-40FB-A79A-9D25C95C3685}"/>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6CC4BC3F-6BB0-445F-9D79-9DA78854A51C}"/>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14EC65BF-D5AF-472E-90FA-C8CA8EEDDFC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C6B14353-C641-44EE-86EB-7C6BEB71989A}"/>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F48A6175-826E-403A-9CC5-4CBA7C9C21D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49BD1450-53D1-4E9B-94B9-FBCC881B44A1}"/>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2" name="直線コネクタ 691">
          <a:extLst>
            <a:ext uri="{FF2B5EF4-FFF2-40B4-BE49-F238E27FC236}">
              <a16:creationId xmlns:a16="http://schemas.microsoft.com/office/drawing/2014/main" id="{35580D6C-7E77-4FE3-88BB-180AB79F498C}"/>
            </a:ext>
          </a:extLst>
        </xdr:cNvPr>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3" name="テキスト ボックス 692">
          <a:extLst>
            <a:ext uri="{FF2B5EF4-FFF2-40B4-BE49-F238E27FC236}">
              <a16:creationId xmlns:a16="http://schemas.microsoft.com/office/drawing/2014/main" id="{633861F7-1803-486E-89E7-4D4AFD02F76D}"/>
            </a:ext>
          </a:extLst>
        </xdr:cNvPr>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4" name="直線コネクタ 693">
          <a:extLst>
            <a:ext uri="{FF2B5EF4-FFF2-40B4-BE49-F238E27FC236}">
              <a16:creationId xmlns:a16="http://schemas.microsoft.com/office/drawing/2014/main" id="{1A9CCFD9-7C81-4C9B-BCD2-9D7335CEAE2D}"/>
            </a:ext>
          </a:extLst>
        </xdr:cNvPr>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5" name="テキスト ボックス 694">
          <a:extLst>
            <a:ext uri="{FF2B5EF4-FFF2-40B4-BE49-F238E27FC236}">
              <a16:creationId xmlns:a16="http://schemas.microsoft.com/office/drawing/2014/main" id="{88EDF9D6-16C2-4755-B47E-DE11B0DADC05}"/>
            </a:ext>
          </a:extLst>
        </xdr:cNvPr>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6" name="直線コネクタ 695">
          <a:extLst>
            <a:ext uri="{FF2B5EF4-FFF2-40B4-BE49-F238E27FC236}">
              <a16:creationId xmlns:a16="http://schemas.microsoft.com/office/drawing/2014/main" id="{5A22B66B-11E2-4F13-8955-F93E456308CF}"/>
            </a:ext>
          </a:extLst>
        </xdr:cNvPr>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7" name="テキスト ボックス 696">
          <a:extLst>
            <a:ext uri="{FF2B5EF4-FFF2-40B4-BE49-F238E27FC236}">
              <a16:creationId xmlns:a16="http://schemas.microsoft.com/office/drawing/2014/main" id="{405DE83A-AE89-4EA4-9381-B932CDDEA0AE}"/>
            </a:ext>
          </a:extLst>
        </xdr:cNvPr>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8" name="直線コネクタ 697">
          <a:extLst>
            <a:ext uri="{FF2B5EF4-FFF2-40B4-BE49-F238E27FC236}">
              <a16:creationId xmlns:a16="http://schemas.microsoft.com/office/drawing/2014/main" id="{42A200DD-B37B-472F-B7E3-043D2C61ED5B}"/>
            </a:ext>
          </a:extLst>
        </xdr:cNvPr>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9" name="テキスト ボックス 698">
          <a:extLst>
            <a:ext uri="{FF2B5EF4-FFF2-40B4-BE49-F238E27FC236}">
              <a16:creationId xmlns:a16="http://schemas.microsoft.com/office/drawing/2014/main" id="{B067BF97-5A9B-4391-8243-827CAF4D8411}"/>
            </a:ext>
          </a:extLst>
        </xdr:cNvPr>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0" name="直線コネクタ 699">
          <a:extLst>
            <a:ext uri="{FF2B5EF4-FFF2-40B4-BE49-F238E27FC236}">
              <a16:creationId xmlns:a16="http://schemas.microsoft.com/office/drawing/2014/main" id="{B0DB26CC-CD98-46E0-B572-58B56EF6118F}"/>
            </a:ext>
          </a:extLst>
        </xdr:cNvPr>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1" name="テキスト ボックス 700">
          <a:extLst>
            <a:ext uri="{FF2B5EF4-FFF2-40B4-BE49-F238E27FC236}">
              <a16:creationId xmlns:a16="http://schemas.microsoft.com/office/drawing/2014/main" id="{7B00E935-DAA0-4676-818A-CA5C3A20A620}"/>
            </a:ext>
          </a:extLst>
        </xdr:cNvPr>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2" name="直線コネクタ 701">
          <a:extLst>
            <a:ext uri="{FF2B5EF4-FFF2-40B4-BE49-F238E27FC236}">
              <a16:creationId xmlns:a16="http://schemas.microsoft.com/office/drawing/2014/main" id="{BF15361E-E3FC-48C1-887E-B619AB0A0895}"/>
            </a:ext>
          </a:extLst>
        </xdr:cNvPr>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3" name="テキスト ボックス 702">
          <a:extLst>
            <a:ext uri="{FF2B5EF4-FFF2-40B4-BE49-F238E27FC236}">
              <a16:creationId xmlns:a16="http://schemas.microsoft.com/office/drawing/2014/main" id="{4DE4571B-3C12-4389-8542-F385CE47A037}"/>
            </a:ext>
          </a:extLst>
        </xdr:cNvPr>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a:extLst>
            <a:ext uri="{FF2B5EF4-FFF2-40B4-BE49-F238E27FC236}">
              <a16:creationId xmlns:a16="http://schemas.microsoft.com/office/drawing/2014/main" id="{90E89AEF-12F1-4F23-9F25-BFD171153B51}"/>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a:extLst>
            <a:ext uri="{FF2B5EF4-FFF2-40B4-BE49-F238E27FC236}">
              <a16:creationId xmlns:a16="http://schemas.microsoft.com/office/drawing/2014/main" id="{1D0FD7D4-B05C-4653-89C6-8F4E6CBC9148}"/>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児童館】&#10;一人当たり面積グラフ枠">
          <a:extLst>
            <a:ext uri="{FF2B5EF4-FFF2-40B4-BE49-F238E27FC236}">
              <a16:creationId xmlns:a16="http://schemas.microsoft.com/office/drawing/2014/main" id="{6F330026-D476-46A5-806E-F80E2F7D7931}"/>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87086</xdr:rowOff>
    </xdr:to>
    <xdr:cxnSp macro="">
      <xdr:nvCxnSpPr>
        <xdr:cNvPr id="707" name="直線コネクタ 706">
          <a:extLst>
            <a:ext uri="{FF2B5EF4-FFF2-40B4-BE49-F238E27FC236}">
              <a16:creationId xmlns:a16="http://schemas.microsoft.com/office/drawing/2014/main" id="{BD17EC2A-DB6D-4543-BE31-DA2C18AB38EA}"/>
            </a:ext>
          </a:extLst>
        </xdr:cNvPr>
        <xdr:cNvCxnSpPr/>
      </xdr:nvCxnSpPr>
      <xdr:spPr>
        <a:xfrm flipV="1">
          <a:off x="19509104" y="13163006"/>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708" name="【児童館】&#10;一人当たり面積最小値テキスト">
          <a:extLst>
            <a:ext uri="{FF2B5EF4-FFF2-40B4-BE49-F238E27FC236}">
              <a16:creationId xmlns:a16="http://schemas.microsoft.com/office/drawing/2014/main" id="{891C3E34-E0F8-414F-90C0-8C6E5A25CB4C}"/>
            </a:ext>
          </a:extLst>
        </xdr:cNvPr>
        <xdr:cNvSpPr txBox="1"/>
      </xdr:nvSpPr>
      <xdr:spPr>
        <a:xfrm>
          <a:off x="19547840" y="1450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709" name="直線コネクタ 708">
          <a:extLst>
            <a:ext uri="{FF2B5EF4-FFF2-40B4-BE49-F238E27FC236}">
              <a16:creationId xmlns:a16="http://schemas.microsoft.com/office/drawing/2014/main" id="{6207E94C-8213-481D-AF5B-C2740BBFB07C}"/>
            </a:ext>
          </a:extLst>
        </xdr:cNvPr>
        <xdr:cNvCxnSpPr/>
      </xdr:nvCxnSpPr>
      <xdr:spPr>
        <a:xfrm>
          <a:off x="19443700" y="145041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710" name="【児童館】&#10;一人当たり面積最大値テキスト">
          <a:extLst>
            <a:ext uri="{FF2B5EF4-FFF2-40B4-BE49-F238E27FC236}">
              <a16:creationId xmlns:a16="http://schemas.microsoft.com/office/drawing/2014/main" id="{996EEA42-5232-4BD2-A8F4-D3745651F30E}"/>
            </a:ext>
          </a:extLst>
        </xdr:cNvPr>
        <xdr:cNvSpPr txBox="1"/>
      </xdr:nvSpPr>
      <xdr:spPr>
        <a:xfrm>
          <a:off x="19547840" y="1294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711" name="直線コネクタ 710">
          <a:extLst>
            <a:ext uri="{FF2B5EF4-FFF2-40B4-BE49-F238E27FC236}">
              <a16:creationId xmlns:a16="http://schemas.microsoft.com/office/drawing/2014/main" id="{AD198398-346C-4755-AC54-EB0C40EEBE21}"/>
            </a:ext>
          </a:extLst>
        </xdr:cNvPr>
        <xdr:cNvCxnSpPr/>
      </xdr:nvCxnSpPr>
      <xdr:spPr>
        <a:xfrm>
          <a:off x="19443700" y="131630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108148</xdr:rowOff>
    </xdr:from>
    <xdr:ext cx="469744" cy="259045"/>
    <xdr:sp macro="" textlink="">
      <xdr:nvSpPr>
        <xdr:cNvPr id="712" name="【児童館】&#10;一人当たり面積平均値テキスト">
          <a:extLst>
            <a:ext uri="{FF2B5EF4-FFF2-40B4-BE49-F238E27FC236}">
              <a16:creationId xmlns:a16="http://schemas.microsoft.com/office/drawing/2014/main" id="{A351C75D-F4D8-47CC-AFE6-0AF47EB10D47}"/>
            </a:ext>
          </a:extLst>
        </xdr:cNvPr>
        <xdr:cNvSpPr txBox="1"/>
      </xdr:nvSpPr>
      <xdr:spPr>
        <a:xfrm>
          <a:off x="19547840" y="14022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85271</xdr:rowOff>
    </xdr:from>
    <xdr:to>
      <xdr:col>116</xdr:col>
      <xdr:colOff>114300</xdr:colOff>
      <xdr:row>85</xdr:row>
      <xdr:rowOff>15421</xdr:rowOff>
    </xdr:to>
    <xdr:sp macro="" textlink="">
      <xdr:nvSpPr>
        <xdr:cNvPr id="713" name="フローチャート: 判断 712">
          <a:extLst>
            <a:ext uri="{FF2B5EF4-FFF2-40B4-BE49-F238E27FC236}">
              <a16:creationId xmlns:a16="http://schemas.microsoft.com/office/drawing/2014/main" id="{9289B264-7F6E-47CA-9A5D-F948B43FF6CB}"/>
            </a:ext>
          </a:extLst>
        </xdr:cNvPr>
        <xdr:cNvSpPr/>
      </xdr:nvSpPr>
      <xdr:spPr>
        <a:xfrm>
          <a:off x="19458940" y="141670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68943</xdr:rowOff>
    </xdr:from>
    <xdr:to>
      <xdr:col>112</xdr:col>
      <xdr:colOff>38100</xdr:colOff>
      <xdr:row>84</xdr:row>
      <xdr:rowOff>170543</xdr:rowOff>
    </xdr:to>
    <xdr:sp macro="" textlink="">
      <xdr:nvSpPr>
        <xdr:cNvPr id="714" name="フローチャート: 判断 713">
          <a:extLst>
            <a:ext uri="{FF2B5EF4-FFF2-40B4-BE49-F238E27FC236}">
              <a16:creationId xmlns:a16="http://schemas.microsoft.com/office/drawing/2014/main" id="{FEBF20AE-E7BF-44E9-BA2D-9791C1255CF2}"/>
            </a:ext>
          </a:extLst>
        </xdr:cNvPr>
        <xdr:cNvSpPr/>
      </xdr:nvSpPr>
      <xdr:spPr>
        <a:xfrm>
          <a:off x="18735040" y="141507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15" name="フローチャート: 判断 714">
          <a:extLst>
            <a:ext uri="{FF2B5EF4-FFF2-40B4-BE49-F238E27FC236}">
              <a16:creationId xmlns:a16="http://schemas.microsoft.com/office/drawing/2014/main" id="{B4EB9C8E-A0FA-4456-BB36-DF8B8CBD69E8}"/>
            </a:ext>
          </a:extLst>
        </xdr:cNvPr>
        <xdr:cNvSpPr/>
      </xdr:nvSpPr>
      <xdr:spPr>
        <a:xfrm>
          <a:off x="17937480" y="1407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19957</xdr:rowOff>
    </xdr:from>
    <xdr:to>
      <xdr:col>102</xdr:col>
      <xdr:colOff>165100</xdr:colOff>
      <xdr:row>84</xdr:row>
      <xdr:rowOff>121557</xdr:rowOff>
    </xdr:to>
    <xdr:sp macro="" textlink="">
      <xdr:nvSpPr>
        <xdr:cNvPr id="716" name="フローチャート: 判断 715">
          <a:extLst>
            <a:ext uri="{FF2B5EF4-FFF2-40B4-BE49-F238E27FC236}">
              <a16:creationId xmlns:a16="http://schemas.microsoft.com/office/drawing/2014/main" id="{48A6D3E8-81AE-4A1D-BB20-8C69E06394F8}"/>
            </a:ext>
          </a:extLst>
        </xdr:cNvPr>
        <xdr:cNvSpPr/>
      </xdr:nvSpPr>
      <xdr:spPr>
        <a:xfrm>
          <a:off x="17162780" y="1410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85271</xdr:rowOff>
    </xdr:from>
    <xdr:to>
      <xdr:col>98</xdr:col>
      <xdr:colOff>38100</xdr:colOff>
      <xdr:row>85</xdr:row>
      <xdr:rowOff>15421</xdr:rowOff>
    </xdr:to>
    <xdr:sp macro="" textlink="">
      <xdr:nvSpPr>
        <xdr:cNvPr id="717" name="フローチャート: 判断 716">
          <a:extLst>
            <a:ext uri="{FF2B5EF4-FFF2-40B4-BE49-F238E27FC236}">
              <a16:creationId xmlns:a16="http://schemas.microsoft.com/office/drawing/2014/main" id="{92FC252C-2445-4354-A273-DCCCD86CEAC5}"/>
            </a:ext>
          </a:extLst>
        </xdr:cNvPr>
        <xdr:cNvSpPr/>
      </xdr:nvSpPr>
      <xdr:spPr>
        <a:xfrm>
          <a:off x="16388080" y="1416703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EC35EE28-B6A0-4EA2-8CBB-D6E416560F8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E5F05E8F-E636-42A1-B51F-AE94D5184B0E}"/>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D54DDA60-A1EA-42BB-88BE-7FA4C9CED0F5}"/>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1CB2BAE6-ED45-4CE5-A93F-D1C00EA6D427}"/>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9538004D-AFC4-4390-B335-FA821B65CA4B}"/>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166914</xdr:rowOff>
    </xdr:from>
    <xdr:to>
      <xdr:col>116</xdr:col>
      <xdr:colOff>114300</xdr:colOff>
      <xdr:row>85</xdr:row>
      <xdr:rowOff>97064</xdr:rowOff>
    </xdr:to>
    <xdr:sp macro="" textlink="">
      <xdr:nvSpPr>
        <xdr:cNvPr id="723" name="楕円 722">
          <a:extLst>
            <a:ext uri="{FF2B5EF4-FFF2-40B4-BE49-F238E27FC236}">
              <a16:creationId xmlns:a16="http://schemas.microsoft.com/office/drawing/2014/main" id="{ECEBA7B4-6794-48F1-80F8-E703572EE49D}"/>
            </a:ext>
          </a:extLst>
        </xdr:cNvPr>
        <xdr:cNvSpPr/>
      </xdr:nvSpPr>
      <xdr:spPr>
        <a:xfrm>
          <a:off x="19458940" y="142486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145341</xdr:rowOff>
    </xdr:from>
    <xdr:ext cx="469744" cy="259045"/>
    <xdr:sp macro="" textlink="">
      <xdr:nvSpPr>
        <xdr:cNvPr id="724" name="【児童館】&#10;一人当たり面積該当値テキスト">
          <a:extLst>
            <a:ext uri="{FF2B5EF4-FFF2-40B4-BE49-F238E27FC236}">
              <a16:creationId xmlns:a16="http://schemas.microsoft.com/office/drawing/2014/main" id="{C7DABA37-0689-4A4A-ABDF-BDA743647C4D}"/>
            </a:ext>
          </a:extLst>
        </xdr:cNvPr>
        <xdr:cNvSpPr txBox="1"/>
      </xdr:nvSpPr>
      <xdr:spPr>
        <a:xfrm>
          <a:off x="19547840" y="1422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166914</xdr:rowOff>
    </xdr:from>
    <xdr:to>
      <xdr:col>112</xdr:col>
      <xdr:colOff>38100</xdr:colOff>
      <xdr:row>85</xdr:row>
      <xdr:rowOff>97064</xdr:rowOff>
    </xdr:to>
    <xdr:sp macro="" textlink="">
      <xdr:nvSpPr>
        <xdr:cNvPr id="725" name="楕円 724">
          <a:extLst>
            <a:ext uri="{FF2B5EF4-FFF2-40B4-BE49-F238E27FC236}">
              <a16:creationId xmlns:a16="http://schemas.microsoft.com/office/drawing/2014/main" id="{3081D729-465C-46E7-8B87-40EAE431D6D7}"/>
            </a:ext>
          </a:extLst>
        </xdr:cNvPr>
        <xdr:cNvSpPr/>
      </xdr:nvSpPr>
      <xdr:spPr>
        <a:xfrm>
          <a:off x="18735040" y="142486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46264</xdr:rowOff>
    </xdr:from>
    <xdr:to>
      <xdr:col>116</xdr:col>
      <xdr:colOff>63500</xdr:colOff>
      <xdr:row>85</xdr:row>
      <xdr:rowOff>46264</xdr:rowOff>
    </xdr:to>
    <xdr:cxnSp macro="">
      <xdr:nvCxnSpPr>
        <xdr:cNvPr id="726" name="直線コネクタ 725">
          <a:extLst>
            <a:ext uri="{FF2B5EF4-FFF2-40B4-BE49-F238E27FC236}">
              <a16:creationId xmlns:a16="http://schemas.microsoft.com/office/drawing/2014/main" id="{1F0CC374-8D8D-473E-A116-55B6E807C5A1}"/>
            </a:ext>
          </a:extLst>
        </xdr:cNvPr>
        <xdr:cNvCxnSpPr/>
      </xdr:nvCxnSpPr>
      <xdr:spPr>
        <a:xfrm>
          <a:off x="18778220" y="14295664"/>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166914</xdr:rowOff>
    </xdr:from>
    <xdr:to>
      <xdr:col>107</xdr:col>
      <xdr:colOff>101600</xdr:colOff>
      <xdr:row>85</xdr:row>
      <xdr:rowOff>97064</xdr:rowOff>
    </xdr:to>
    <xdr:sp macro="" textlink="">
      <xdr:nvSpPr>
        <xdr:cNvPr id="727" name="楕円 726">
          <a:extLst>
            <a:ext uri="{FF2B5EF4-FFF2-40B4-BE49-F238E27FC236}">
              <a16:creationId xmlns:a16="http://schemas.microsoft.com/office/drawing/2014/main" id="{A096A998-56B4-41A3-897C-9FB8B4C619A2}"/>
            </a:ext>
          </a:extLst>
        </xdr:cNvPr>
        <xdr:cNvSpPr/>
      </xdr:nvSpPr>
      <xdr:spPr>
        <a:xfrm>
          <a:off x="17937480" y="142486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46264</xdr:rowOff>
    </xdr:from>
    <xdr:to>
      <xdr:col>111</xdr:col>
      <xdr:colOff>177800</xdr:colOff>
      <xdr:row>85</xdr:row>
      <xdr:rowOff>46264</xdr:rowOff>
    </xdr:to>
    <xdr:cxnSp macro="">
      <xdr:nvCxnSpPr>
        <xdr:cNvPr id="728" name="直線コネクタ 727">
          <a:extLst>
            <a:ext uri="{FF2B5EF4-FFF2-40B4-BE49-F238E27FC236}">
              <a16:creationId xmlns:a16="http://schemas.microsoft.com/office/drawing/2014/main" id="{C2B53CB2-CBB6-4D0D-9413-2B71C98D8352}"/>
            </a:ext>
          </a:extLst>
        </xdr:cNvPr>
        <xdr:cNvCxnSpPr/>
      </xdr:nvCxnSpPr>
      <xdr:spPr>
        <a:xfrm>
          <a:off x="17988280" y="14295664"/>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11793</xdr:rowOff>
    </xdr:from>
    <xdr:to>
      <xdr:col>102</xdr:col>
      <xdr:colOff>165100</xdr:colOff>
      <xdr:row>85</xdr:row>
      <xdr:rowOff>113393</xdr:rowOff>
    </xdr:to>
    <xdr:sp macro="" textlink="">
      <xdr:nvSpPr>
        <xdr:cNvPr id="729" name="楕円 728">
          <a:extLst>
            <a:ext uri="{FF2B5EF4-FFF2-40B4-BE49-F238E27FC236}">
              <a16:creationId xmlns:a16="http://schemas.microsoft.com/office/drawing/2014/main" id="{1D673E8E-626C-4111-96FA-34C1BBA51662}"/>
            </a:ext>
          </a:extLst>
        </xdr:cNvPr>
        <xdr:cNvSpPr/>
      </xdr:nvSpPr>
      <xdr:spPr>
        <a:xfrm>
          <a:off x="1716278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46264</xdr:rowOff>
    </xdr:from>
    <xdr:to>
      <xdr:col>107</xdr:col>
      <xdr:colOff>50800</xdr:colOff>
      <xdr:row>85</xdr:row>
      <xdr:rowOff>62593</xdr:rowOff>
    </xdr:to>
    <xdr:cxnSp macro="">
      <xdr:nvCxnSpPr>
        <xdr:cNvPr id="730" name="直線コネクタ 729">
          <a:extLst>
            <a:ext uri="{FF2B5EF4-FFF2-40B4-BE49-F238E27FC236}">
              <a16:creationId xmlns:a16="http://schemas.microsoft.com/office/drawing/2014/main" id="{8DBDB39F-5DCC-4700-8654-73B86A752167}"/>
            </a:ext>
          </a:extLst>
        </xdr:cNvPr>
        <xdr:cNvCxnSpPr/>
      </xdr:nvCxnSpPr>
      <xdr:spPr>
        <a:xfrm flipV="1">
          <a:off x="17213580" y="14295664"/>
          <a:ext cx="7747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11793</xdr:rowOff>
    </xdr:from>
    <xdr:to>
      <xdr:col>98</xdr:col>
      <xdr:colOff>38100</xdr:colOff>
      <xdr:row>85</xdr:row>
      <xdr:rowOff>113393</xdr:rowOff>
    </xdr:to>
    <xdr:sp macro="" textlink="">
      <xdr:nvSpPr>
        <xdr:cNvPr id="731" name="楕円 730">
          <a:extLst>
            <a:ext uri="{FF2B5EF4-FFF2-40B4-BE49-F238E27FC236}">
              <a16:creationId xmlns:a16="http://schemas.microsoft.com/office/drawing/2014/main" id="{6B061EE3-11C5-44E8-BDA6-B4351A890BB1}"/>
            </a:ext>
          </a:extLst>
        </xdr:cNvPr>
        <xdr:cNvSpPr/>
      </xdr:nvSpPr>
      <xdr:spPr>
        <a:xfrm>
          <a:off x="16388080" y="1426119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62593</xdr:rowOff>
    </xdr:from>
    <xdr:to>
      <xdr:col>102</xdr:col>
      <xdr:colOff>114300</xdr:colOff>
      <xdr:row>85</xdr:row>
      <xdr:rowOff>62593</xdr:rowOff>
    </xdr:to>
    <xdr:cxnSp macro="">
      <xdr:nvCxnSpPr>
        <xdr:cNvPr id="732" name="直線コネクタ 731">
          <a:extLst>
            <a:ext uri="{FF2B5EF4-FFF2-40B4-BE49-F238E27FC236}">
              <a16:creationId xmlns:a16="http://schemas.microsoft.com/office/drawing/2014/main" id="{A968DCF6-3151-45D4-90E1-BEFFD555F655}"/>
            </a:ext>
          </a:extLst>
        </xdr:cNvPr>
        <xdr:cNvCxnSpPr/>
      </xdr:nvCxnSpPr>
      <xdr:spPr>
        <a:xfrm>
          <a:off x="16431260" y="14311993"/>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15620</xdr:rowOff>
    </xdr:from>
    <xdr:ext cx="469744" cy="259045"/>
    <xdr:sp macro="" textlink="">
      <xdr:nvSpPr>
        <xdr:cNvPr id="733" name="n_1aveValue【児童館】&#10;一人当たり面積">
          <a:extLst>
            <a:ext uri="{FF2B5EF4-FFF2-40B4-BE49-F238E27FC236}">
              <a16:creationId xmlns:a16="http://schemas.microsoft.com/office/drawing/2014/main" id="{F6272599-63E2-48B3-9A4A-59D5C52CED01}"/>
            </a:ext>
          </a:extLst>
        </xdr:cNvPr>
        <xdr:cNvSpPr txBox="1"/>
      </xdr:nvSpPr>
      <xdr:spPr>
        <a:xfrm>
          <a:off x="18561127" y="1392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734" name="n_2aveValue【児童館】&#10;一人当たり面積">
          <a:extLst>
            <a:ext uri="{FF2B5EF4-FFF2-40B4-BE49-F238E27FC236}">
              <a16:creationId xmlns:a16="http://schemas.microsoft.com/office/drawing/2014/main" id="{5D34D6AE-6046-4739-90DE-6FE23A4F52BA}"/>
            </a:ext>
          </a:extLst>
        </xdr:cNvPr>
        <xdr:cNvSpPr txBox="1"/>
      </xdr:nvSpPr>
      <xdr:spPr>
        <a:xfrm>
          <a:off x="17776267" y="138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138084</xdr:rowOff>
    </xdr:from>
    <xdr:ext cx="469744" cy="259045"/>
    <xdr:sp macro="" textlink="">
      <xdr:nvSpPr>
        <xdr:cNvPr id="735" name="n_3aveValue【児童館】&#10;一人当たり面積">
          <a:extLst>
            <a:ext uri="{FF2B5EF4-FFF2-40B4-BE49-F238E27FC236}">
              <a16:creationId xmlns:a16="http://schemas.microsoft.com/office/drawing/2014/main" id="{31EFC889-476A-4BF8-8969-08B0FDF36958}"/>
            </a:ext>
          </a:extLst>
        </xdr:cNvPr>
        <xdr:cNvSpPr txBox="1"/>
      </xdr:nvSpPr>
      <xdr:spPr>
        <a:xfrm>
          <a:off x="17001567" y="1388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31948</xdr:rowOff>
    </xdr:from>
    <xdr:ext cx="469744" cy="259045"/>
    <xdr:sp macro="" textlink="">
      <xdr:nvSpPr>
        <xdr:cNvPr id="736" name="n_4aveValue【児童館】&#10;一人当たり面積">
          <a:extLst>
            <a:ext uri="{FF2B5EF4-FFF2-40B4-BE49-F238E27FC236}">
              <a16:creationId xmlns:a16="http://schemas.microsoft.com/office/drawing/2014/main" id="{74FDDF87-00CD-43D7-9DB2-53B26CFA4CE8}"/>
            </a:ext>
          </a:extLst>
        </xdr:cNvPr>
        <xdr:cNvSpPr txBox="1"/>
      </xdr:nvSpPr>
      <xdr:spPr>
        <a:xfrm>
          <a:off x="16226867" y="1394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88191</xdr:rowOff>
    </xdr:from>
    <xdr:ext cx="469744" cy="259045"/>
    <xdr:sp macro="" textlink="">
      <xdr:nvSpPr>
        <xdr:cNvPr id="737" name="n_1mainValue【児童館】&#10;一人当たり面積">
          <a:extLst>
            <a:ext uri="{FF2B5EF4-FFF2-40B4-BE49-F238E27FC236}">
              <a16:creationId xmlns:a16="http://schemas.microsoft.com/office/drawing/2014/main" id="{AEC3983C-7611-4BA0-8700-91A422E479C3}"/>
            </a:ext>
          </a:extLst>
        </xdr:cNvPr>
        <xdr:cNvSpPr txBox="1"/>
      </xdr:nvSpPr>
      <xdr:spPr>
        <a:xfrm>
          <a:off x="18561127" y="1433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88191</xdr:rowOff>
    </xdr:from>
    <xdr:ext cx="469744" cy="259045"/>
    <xdr:sp macro="" textlink="">
      <xdr:nvSpPr>
        <xdr:cNvPr id="738" name="n_2mainValue【児童館】&#10;一人当たり面積">
          <a:extLst>
            <a:ext uri="{FF2B5EF4-FFF2-40B4-BE49-F238E27FC236}">
              <a16:creationId xmlns:a16="http://schemas.microsoft.com/office/drawing/2014/main" id="{B5213139-F973-48DD-A572-E4C728B6199B}"/>
            </a:ext>
          </a:extLst>
        </xdr:cNvPr>
        <xdr:cNvSpPr txBox="1"/>
      </xdr:nvSpPr>
      <xdr:spPr>
        <a:xfrm>
          <a:off x="17776267" y="1433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104520</xdr:rowOff>
    </xdr:from>
    <xdr:ext cx="469744" cy="259045"/>
    <xdr:sp macro="" textlink="">
      <xdr:nvSpPr>
        <xdr:cNvPr id="739" name="n_3mainValue【児童館】&#10;一人当たり面積">
          <a:extLst>
            <a:ext uri="{FF2B5EF4-FFF2-40B4-BE49-F238E27FC236}">
              <a16:creationId xmlns:a16="http://schemas.microsoft.com/office/drawing/2014/main" id="{4416CDDD-F2B6-446B-9636-33F947E1D293}"/>
            </a:ext>
          </a:extLst>
        </xdr:cNvPr>
        <xdr:cNvSpPr txBox="1"/>
      </xdr:nvSpPr>
      <xdr:spPr>
        <a:xfrm>
          <a:off x="17001567" y="1435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104520</xdr:rowOff>
    </xdr:from>
    <xdr:ext cx="469744" cy="259045"/>
    <xdr:sp macro="" textlink="">
      <xdr:nvSpPr>
        <xdr:cNvPr id="740" name="n_4mainValue【児童館】&#10;一人当たり面積">
          <a:extLst>
            <a:ext uri="{FF2B5EF4-FFF2-40B4-BE49-F238E27FC236}">
              <a16:creationId xmlns:a16="http://schemas.microsoft.com/office/drawing/2014/main" id="{C00E18EC-32E7-4868-99B4-2C3BCE9BD3A1}"/>
            </a:ext>
          </a:extLst>
        </xdr:cNvPr>
        <xdr:cNvSpPr txBox="1"/>
      </xdr:nvSpPr>
      <xdr:spPr>
        <a:xfrm>
          <a:off x="16226867" y="1435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a:extLst>
            <a:ext uri="{FF2B5EF4-FFF2-40B4-BE49-F238E27FC236}">
              <a16:creationId xmlns:a16="http://schemas.microsoft.com/office/drawing/2014/main" id="{DB4923A0-86F4-4F26-9F01-ABB5A68602B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a:extLst>
            <a:ext uri="{FF2B5EF4-FFF2-40B4-BE49-F238E27FC236}">
              <a16:creationId xmlns:a16="http://schemas.microsoft.com/office/drawing/2014/main" id="{C2450B37-8385-4835-A65C-D55B6ADCA36F}"/>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a:extLst>
            <a:ext uri="{FF2B5EF4-FFF2-40B4-BE49-F238E27FC236}">
              <a16:creationId xmlns:a16="http://schemas.microsoft.com/office/drawing/2014/main" id="{F20AB5DA-38B7-4C9F-965C-833B743247B9}"/>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a:extLst>
            <a:ext uri="{FF2B5EF4-FFF2-40B4-BE49-F238E27FC236}">
              <a16:creationId xmlns:a16="http://schemas.microsoft.com/office/drawing/2014/main" id="{AFA3AF0C-370E-4030-9B85-BD3FC4A0679A}"/>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a:extLst>
            <a:ext uri="{FF2B5EF4-FFF2-40B4-BE49-F238E27FC236}">
              <a16:creationId xmlns:a16="http://schemas.microsoft.com/office/drawing/2014/main" id="{335AFD66-AEBD-4A16-8C26-D4F2ACDA9382}"/>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a:extLst>
            <a:ext uri="{FF2B5EF4-FFF2-40B4-BE49-F238E27FC236}">
              <a16:creationId xmlns:a16="http://schemas.microsoft.com/office/drawing/2014/main" id="{615F0FDC-0F97-4EC3-9487-A04521AF73A3}"/>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a:extLst>
            <a:ext uri="{FF2B5EF4-FFF2-40B4-BE49-F238E27FC236}">
              <a16:creationId xmlns:a16="http://schemas.microsoft.com/office/drawing/2014/main" id="{91B6066A-1B55-424B-91B2-C706851F0DD6}"/>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a:extLst>
            <a:ext uri="{FF2B5EF4-FFF2-40B4-BE49-F238E27FC236}">
              <a16:creationId xmlns:a16="http://schemas.microsoft.com/office/drawing/2014/main" id="{6640065E-F26F-4165-9BAD-05417A5CA9FE}"/>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a:extLst>
            <a:ext uri="{FF2B5EF4-FFF2-40B4-BE49-F238E27FC236}">
              <a16:creationId xmlns:a16="http://schemas.microsoft.com/office/drawing/2014/main" id="{26BF9AE1-5BE8-4065-9B18-7C651F302018}"/>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a:extLst>
            <a:ext uri="{FF2B5EF4-FFF2-40B4-BE49-F238E27FC236}">
              <a16:creationId xmlns:a16="http://schemas.microsoft.com/office/drawing/2014/main" id="{21248D36-954D-4254-9A78-655DA9A2823C}"/>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a:extLst>
            <a:ext uri="{FF2B5EF4-FFF2-40B4-BE49-F238E27FC236}">
              <a16:creationId xmlns:a16="http://schemas.microsoft.com/office/drawing/2014/main" id="{73AF4C04-241D-40F2-A3C0-C908992E022E}"/>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2" name="直線コネクタ 751">
          <a:extLst>
            <a:ext uri="{FF2B5EF4-FFF2-40B4-BE49-F238E27FC236}">
              <a16:creationId xmlns:a16="http://schemas.microsoft.com/office/drawing/2014/main" id="{7E864BB4-AE9E-43A5-8D52-B598A0B03695}"/>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3" name="テキスト ボックス 752">
          <a:extLst>
            <a:ext uri="{FF2B5EF4-FFF2-40B4-BE49-F238E27FC236}">
              <a16:creationId xmlns:a16="http://schemas.microsoft.com/office/drawing/2014/main" id="{D9B66AFD-3010-40F5-8FDD-FE032C204CCA}"/>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4" name="直線コネクタ 753">
          <a:extLst>
            <a:ext uri="{FF2B5EF4-FFF2-40B4-BE49-F238E27FC236}">
              <a16:creationId xmlns:a16="http://schemas.microsoft.com/office/drawing/2014/main" id="{A2A2643B-18FD-4773-8873-DFB2E43917CC}"/>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5" name="テキスト ボックス 754">
          <a:extLst>
            <a:ext uri="{FF2B5EF4-FFF2-40B4-BE49-F238E27FC236}">
              <a16:creationId xmlns:a16="http://schemas.microsoft.com/office/drawing/2014/main" id="{DF05EE77-13DD-4426-B9BB-10875F5498FC}"/>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6" name="直線コネクタ 755">
          <a:extLst>
            <a:ext uri="{FF2B5EF4-FFF2-40B4-BE49-F238E27FC236}">
              <a16:creationId xmlns:a16="http://schemas.microsoft.com/office/drawing/2014/main" id="{3B23F339-CEA7-4084-8C3F-C7A45F838E9C}"/>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7" name="テキスト ボックス 756">
          <a:extLst>
            <a:ext uri="{FF2B5EF4-FFF2-40B4-BE49-F238E27FC236}">
              <a16:creationId xmlns:a16="http://schemas.microsoft.com/office/drawing/2014/main" id="{636D8CF4-48E4-47A6-AD7D-3C19AD0533E2}"/>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8" name="直線コネクタ 757">
          <a:extLst>
            <a:ext uri="{FF2B5EF4-FFF2-40B4-BE49-F238E27FC236}">
              <a16:creationId xmlns:a16="http://schemas.microsoft.com/office/drawing/2014/main" id="{CA45AED2-F30C-45CA-B96D-A516AEE821CD}"/>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9" name="テキスト ボックス 758">
          <a:extLst>
            <a:ext uri="{FF2B5EF4-FFF2-40B4-BE49-F238E27FC236}">
              <a16:creationId xmlns:a16="http://schemas.microsoft.com/office/drawing/2014/main" id="{7AB2AED7-5A3E-42AE-A1A2-318E41CD21C5}"/>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0" name="直線コネクタ 759">
          <a:extLst>
            <a:ext uri="{FF2B5EF4-FFF2-40B4-BE49-F238E27FC236}">
              <a16:creationId xmlns:a16="http://schemas.microsoft.com/office/drawing/2014/main" id="{10BD845A-E591-4F38-B509-81A630D1E56F}"/>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1" name="テキスト ボックス 760">
          <a:extLst>
            <a:ext uri="{FF2B5EF4-FFF2-40B4-BE49-F238E27FC236}">
              <a16:creationId xmlns:a16="http://schemas.microsoft.com/office/drawing/2014/main" id="{8A51433A-B151-47F9-B4FE-546877C42E6F}"/>
            </a:ext>
          </a:extLst>
        </xdr:cNvPr>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a:extLst>
            <a:ext uri="{FF2B5EF4-FFF2-40B4-BE49-F238E27FC236}">
              <a16:creationId xmlns:a16="http://schemas.microsoft.com/office/drawing/2014/main" id="{33BFCC5B-39D7-4AF9-9BF4-F8225CFE965B}"/>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3" name="テキスト ボックス 762">
          <a:extLst>
            <a:ext uri="{FF2B5EF4-FFF2-40B4-BE49-F238E27FC236}">
              <a16:creationId xmlns:a16="http://schemas.microsoft.com/office/drawing/2014/main" id="{313C406C-519A-4070-BE62-2B7D41BC43FA}"/>
            </a:ext>
          </a:extLst>
        </xdr:cNvPr>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a:extLst>
            <a:ext uri="{FF2B5EF4-FFF2-40B4-BE49-F238E27FC236}">
              <a16:creationId xmlns:a16="http://schemas.microsoft.com/office/drawing/2014/main" id="{5A89EFEE-B75E-489C-BFC7-0BB01117974E}"/>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102870</xdr:rowOff>
    </xdr:from>
    <xdr:to>
      <xdr:col>85</xdr:col>
      <xdr:colOff>126364</xdr:colOff>
      <xdr:row>108</xdr:row>
      <xdr:rowOff>7620</xdr:rowOff>
    </xdr:to>
    <xdr:cxnSp macro="">
      <xdr:nvCxnSpPr>
        <xdr:cNvPr id="765" name="直線コネクタ 764">
          <a:extLst>
            <a:ext uri="{FF2B5EF4-FFF2-40B4-BE49-F238E27FC236}">
              <a16:creationId xmlns:a16="http://schemas.microsoft.com/office/drawing/2014/main" id="{06C0103E-C64B-4EEF-9F08-0E821FE6A023}"/>
            </a:ext>
          </a:extLst>
        </xdr:cNvPr>
        <xdr:cNvCxnSpPr/>
      </xdr:nvCxnSpPr>
      <xdr:spPr>
        <a:xfrm flipV="1">
          <a:off x="14375764" y="1686687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11447</xdr:rowOff>
    </xdr:from>
    <xdr:ext cx="405111" cy="259045"/>
    <xdr:sp macro="" textlink="">
      <xdr:nvSpPr>
        <xdr:cNvPr id="766" name="【公民館】&#10;有形固定資産減価償却率最小値テキスト">
          <a:extLst>
            <a:ext uri="{FF2B5EF4-FFF2-40B4-BE49-F238E27FC236}">
              <a16:creationId xmlns:a16="http://schemas.microsoft.com/office/drawing/2014/main" id="{DB373500-1D53-485C-8C77-698626323E05}"/>
            </a:ext>
          </a:extLst>
        </xdr:cNvPr>
        <xdr:cNvSpPr txBox="1"/>
      </xdr:nvSpPr>
      <xdr:spPr>
        <a:xfrm>
          <a:off x="14414500" y="1811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xdr:rowOff>
    </xdr:from>
    <xdr:to>
      <xdr:col>86</xdr:col>
      <xdr:colOff>25400</xdr:colOff>
      <xdr:row>108</xdr:row>
      <xdr:rowOff>7620</xdr:rowOff>
    </xdr:to>
    <xdr:cxnSp macro="">
      <xdr:nvCxnSpPr>
        <xdr:cNvPr id="767" name="直線コネクタ 766">
          <a:extLst>
            <a:ext uri="{FF2B5EF4-FFF2-40B4-BE49-F238E27FC236}">
              <a16:creationId xmlns:a16="http://schemas.microsoft.com/office/drawing/2014/main" id="{8586F722-FAE8-4B6C-AEC4-41A149A236C8}"/>
            </a:ext>
          </a:extLst>
        </xdr:cNvPr>
        <xdr:cNvCxnSpPr/>
      </xdr:nvCxnSpPr>
      <xdr:spPr>
        <a:xfrm>
          <a:off x="14287500" y="181127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49547</xdr:rowOff>
    </xdr:from>
    <xdr:ext cx="405111" cy="259045"/>
    <xdr:sp macro="" textlink="">
      <xdr:nvSpPr>
        <xdr:cNvPr id="768" name="【公民館】&#10;有形固定資産減価償却率最大値テキスト">
          <a:extLst>
            <a:ext uri="{FF2B5EF4-FFF2-40B4-BE49-F238E27FC236}">
              <a16:creationId xmlns:a16="http://schemas.microsoft.com/office/drawing/2014/main" id="{4AC3C40D-605B-4E76-8143-9C9A196286BD}"/>
            </a:ext>
          </a:extLst>
        </xdr:cNvPr>
        <xdr:cNvSpPr txBox="1"/>
      </xdr:nvSpPr>
      <xdr:spPr>
        <a:xfrm>
          <a:off x="14414500" y="16645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102870</xdr:rowOff>
    </xdr:from>
    <xdr:to>
      <xdr:col>86</xdr:col>
      <xdr:colOff>25400</xdr:colOff>
      <xdr:row>100</xdr:row>
      <xdr:rowOff>102870</xdr:rowOff>
    </xdr:to>
    <xdr:cxnSp macro="">
      <xdr:nvCxnSpPr>
        <xdr:cNvPr id="769" name="直線コネクタ 768">
          <a:extLst>
            <a:ext uri="{FF2B5EF4-FFF2-40B4-BE49-F238E27FC236}">
              <a16:creationId xmlns:a16="http://schemas.microsoft.com/office/drawing/2014/main" id="{E4EF5F95-DE4E-4611-AB2C-22FA4842C10E}"/>
            </a:ext>
          </a:extLst>
        </xdr:cNvPr>
        <xdr:cNvCxnSpPr/>
      </xdr:nvCxnSpPr>
      <xdr:spPr>
        <a:xfrm>
          <a:off x="14287500" y="168668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41927</xdr:rowOff>
    </xdr:from>
    <xdr:ext cx="405111" cy="259045"/>
    <xdr:sp macro="" textlink="">
      <xdr:nvSpPr>
        <xdr:cNvPr id="770" name="【公民館】&#10;有形固定資産減価償却率平均値テキスト">
          <a:extLst>
            <a:ext uri="{FF2B5EF4-FFF2-40B4-BE49-F238E27FC236}">
              <a16:creationId xmlns:a16="http://schemas.microsoft.com/office/drawing/2014/main" id="{C5443F21-365F-4E92-9205-BCB28135748F}"/>
            </a:ext>
          </a:extLst>
        </xdr:cNvPr>
        <xdr:cNvSpPr txBox="1"/>
      </xdr:nvSpPr>
      <xdr:spPr>
        <a:xfrm>
          <a:off x="14414500" y="17476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63500</xdr:rowOff>
    </xdr:from>
    <xdr:to>
      <xdr:col>85</xdr:col>
      <xdr:colOff>177800</xdr:colOff>
      <xdr:row>104</xdr:row>
      <xdr:rowOff>165100</xdr:rowOff>
    </xdr:to>
    <xdr:sp macro="" textlink="">
      <xdr:nvSpPr>
        <xdr:cNvPr id="771" name="フローチャート: 判断 770">
          <a:extLst>
            <a:ext uri="{FF2B5EF4-FFF2-40B4-BE49-F238E27FC236}">
              <a16:creationId xmlns:a16="http://schemas.microsoft.com/office/drawing/2014/main" id="{D9518840-DBE4-4CC2-9861-7FC3D8934C8C}"/>
            </a:ext>
          </a:extLst>
        </xdr:cNvPr>
        <xdr:cNvSpPr/>
      </xdr:nvSpPr>
      <xdr:spPr>
        <a:xfrm>
          <a:off x="14325600" y="1749806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80645</xdr:rowOff>
    </xdr:from>
    <xdr:to>
      <xdr:col>81</xdr:col>
      <xdr:colOff>101600</xdr:colOff>
      <xdr:row>105</xdr:row>
      <xdr:rowOff>10795</xdr:rowOff>
    </xdr:to>
    <xdr:sp macro="" textlink="">
      <xdr:nvSpPr>
        <xdr:cNvPr id="772" name="フローチャート: 判断 771">
          <a:extLst>
            <a:ext uri="{FF2B5EF4-FFF2-40B4-BE49-F238E27FC236}">
              <a16:creationId xmlns:a16="http://schemas.microsoft.com/office/drawing/2014/main" id="{A972742B-57C2-4216-9B95-3C44284E47B1}"/>
            </a:ext>
          </a:extLst>
        </xdr:cNvPr>
        <xdr:cNvSpPr/>
      </xdr:nvSpPr>
      <xdr:spPr>
        <a:xfrm>
          <a:off x="13578840" y="175152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90170</xdr:rowOff>
    </xdr:from>
    <xdr:to>
      <xdr:col>76</xdr:col>
      <xdr:colOff>165100</xdr:colOff>
      <xdr:row>106</xdr:row>
      <xdr:rowOff>20320</xdr:rowOff>
    </xdr:to>
    <xdr:sp macro="" textlink="">
      <xdr:nvSpPr>
        <xdr:cNvPr id="773" name="フローチャート: 判断 772">
          <a:extLst>
            <a:ext uri="{FF2B5EF4-FFF2-40B4-BE49-F238E27FC236}">
              <a16:creationId xmlns:a16="http://schemas.microsoft.com/office/drawing/2014/main" id="{5ABE0162-1C43-41C3-831C-D81F81D32F6B}"/>
            </a:ext>
          </a:extLst>
        </xdr:cNvPr>
        <xdr:cNvSpPr/>
      </xdr:nvSpPr>
      <xdr:spPr>
        <a:xfrm>
          <a:off x="12804140" y="176923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25400</xdr:rowOff>
    </xdr:from>
    <xdr:to>
      <xdr:col>72</xdr:col>
      <xdr:colOff>38100</xdr:colOff>
      <xdr:row>104</xdr:row>
      <xdr:rowOff>127000</xdr:rowOff>
    </xdr:to>
    <xdr:sp macro="" textlink="">
      <xdr:nvSpPr>
        <xdr:cNvPr id="774" name="フローチャート: 判断 773">
          <a:extLst>
            <a:ext uri="{FF2B5EF4-FFF2-40B4-BE49-F238E27FC236}">
              <a16:creationId xmlns:a16="http://schemas.microsoft.com/office/drawing/2014/main" id="{B22BF4C0-8995-434B-AD5A-73836D7BC126}"/>
            </a:ext>
          </a:extLst>
        </xdr:cNvPr>
        <xdr:cNvSpPr/>
      </xdr:nvSpPr>
      <xdr:spPr>
        <a:xfrm>
          <a:off x="12029440" y="174599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164464</xdr:rowOff>
    </xdr:from>
    <xdr:to>
      <xdr:col>67</xdr:col>
      <xdr:colOff>101600</xdr:colOff>
      <xdr:row>104</xdr:row>
      <xdr:rowOff>94614</xdr:rowOff>
    </xdr:to>
    <xdr:sp macro="" textlink="">
      <xdr:nvSpPr>
        <xdr:cNvPr id="775" name="フローチャート: 判断 774">
          <a:extLst>
            <a:ext uri="{FF2B5EF4-FFF2-40B4-BE49-F238E27FC236}">
              <a16:creationId xmlns:a16="http://schemas.microsoft.com/office/drawing/2014/main" id="{4617CC92-F081-4305-8D91-F60EDDC6DFFB}"/>
            </a:ext>
          </a:extLst>
        </xdr:cNvPr>
        <xdr:cNvSpPr/>
      </xdr:nvSpPr>
      <xdr:spPr>
        <a:xfrm>
          <a:off x="11231880" y="174313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87252DDA-4AD2-43C9-A45E-AE8F0FB2193A}"/>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8043B8D1-FBAB-4F77-B2C3-8A7E407F9E2A}"/>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BE040500-1962-4F61-8AA8-FC560D6FF71E}"/>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786F71C0-7BD0-4CF5-984F-B64188EFAF06}"/>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84D4C036-164E-4554-B01C-C79F920F7CC1}"/>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53975</xdr:rowOff>
    </xdr:from>
    <xdr:to>
      <xdr:col>85</xdr:col>
      <xdr:colOff>177800</xdr:colOff>
      <xdr:row>104</xdr:row>
      <xdr:rowOff>155575</xdr:rowOff>
    </xdr:to>
    <xdr:sp macro="" textlink="">
      <xdr:nvSpPr>
        <xdr:cNvPr id="781" name="楕円 780">
          <a:extLst>
            <a:ext uri="{FF2B5EF4-FFF2-40B4-BE49-F238E27FC236}">
              <a16:creationId xmlns:a16="http://schemas.microsoft.com/office/drawing/2014/main" id="{4E648E85-9F7A-41A2-82D1-661F19423400}"/>
            </a:ext>
          </a:extLst>
        </xdr:cNvPr>
        <xdr:cNvSpPr/>
      </xdr:nvSpPr>
      <xdr:spPr>
        <a:xfrm>
          <a:off x="14325600" y="1748853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76852</xdr:rowOff>
    </xdr:from>
    <xdr:ext cx="405111" cy="259045"/>
    <xdr:sp macro="" textlink="">
      <xdr:nvSpPr>
        <xdr:cNvPr id="782" name="【公民館】&#10;有形固定資産減価償却率該当値テキスト">
          <a:extLst>
            <a:ext uri="{FF2B5EF4-FFF2-40B4-BE49-F238E27FC236}">
              <a16:creationId xmlns:a16="http://schemas.microsoft.com/office/drawing/2014/main" id="{1A54A23A-C116-41B7-8B28-BD9B784306FE}"/>
            </a:ext>
          </a:extLst>
        </xdr:cNvPr>
        <xdr:cNvSpPr txBox="1"/>
      </xdr:nvSpPr>
      <xdr:spPr>
        <a:xfrm>
          <a:off x="14414500" y="1734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8255</xdr:rowOff>
    </xdr:from>
    <xdr:to>
      <xdr:col>81</xdr:col>
      <xdr:colOff>101600</xdr:colOff>
      <xdr:row>104</xdr:row>
      <xdr:rowOff>109855</xdr:rowOff>
    </xdr:to>
    <xdr:sp macro="" textlink="">
      <xdr:nvSpPr>
        <xdr:cNvPr id="783" name="楕円 782">
          <a:extLst>
            <a:ext uri="{FF2B5EF4-FFF2-40B4-BE49-F238E27FC236}">
              <a16:creationId xmlns:a16="http://schemas.microsoft.com/office/drawing/2014/main" id="{34DCDC74-FB5C-4859-84BA-77EBF262BD22}"/>
            </a:ext>
          </a:extLst>
        </xdr:cNvPr>
        <xdr:cNvSpPr/>
      </xdr:nvSpPr>
      <xdr:spPr>
        <a:xfrm>
          <a:off x="13578840" y="174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59055</xdr:rowOff>
    </xdr:from>
    <xdr:to>
      <xdr:col>85</xdr:col>
      <xdr:colOff>127000</xdr:colOff>
      <xdr:row>104</xdr:row>
      <xdr:rowOff>104775</xdr:rowOff>
    </xdr:to>
    <xdr:cxnSp macro="">
      <xdr:nvCxnSpPr>
        <xdr:cNvPr id="784" name="直線コネクタ 783">
          <a:extLst>
            <a:ext uri="{FF2B5EF4-FFF2-40B4-BE49-F238E27FC236}">
              <a16:creationId xmlns:a16="http://schemas.microsoft.com/office/drawing/2014/main" id="{0E3AF78E-EFED-403C-878E-AFBC1EEC49C3}"/>
            </a:ext>
          </a:extLst>
        </xdr:cNvPr>
        <xdr:cNvCxnSpPr/>
      </xdr:nvCxnSpPr>
      <xdr:spPr>
        <a:xfrm>
          <a:off x="13629640" y="17493615"/>
          <a:ext cx="74676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153036</xdr:rowOff>
    </xdr:from>
    <xdr:to>
      <xdr:col>76</xdr:col>
      <xdr:colOff>165100</xdr:colOff>
      <xdr:row>104</xdr:row>
      <xdr:rowOff>83186</xdr:rowOff>
    </xdr:to>
    <xdr:sp macro="" textlink="">
      <xdr:nvSpPr>
        <xdr:cNvPr id="785" name="楕円 784">
          <a:extLst>
            <a:ext uri="{FF2B5EF4-FFF2-40B4-BE49-F238E27FC236}">
              <a16:creationId xmlns:a16="http://schemas.microsoft.com/office/drawing/2014/main" id="{1D0B4032-4E83-418C-A95D-6165A2CADDE3}"/>
            </a:ext>
          </a:extLst>
        </xdr:cNvPr>
        <xdr:cNvSpPr/>
      </xdr:nvSpPr>
      <xdr:spPr>
        <a:xfrm>
          <a:off x="12804140" y="174199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32386</xdr:rowOff>
    </xdr:from>
    <xdr:to>
      <xdr:col>81</xdr:col>
      <xdr:colOff>50800</xdr:colOff>
      <xdr:row>104</xdr:row>
      <xdr:rowOff>59055</xdr:rowOff>
    </xdr:to>
    <xdr:cxnSp macro="">
      <xdr:nvCxnSpPr>
        <xdr:cNvPr id="786" name="直線コネクタ 785">
          <a:extLst>
            <a:ext uri="{FF2B5EF4-FFF2-40B4-BE49-F238E27FC236}">
              <a16:creationId xmlns:a16="http://schemas.microsoft.com/office/drawing/2014/main" id="{13DB2385-DCA8-4FB9-BB4B-4F6FCFF9B17A}"/>
            </a:ext>
          </a:extLst>
        </xdr:cNvPr>
        <xdr:cNvCxnSpPr/>
      </xdr:nvCxnSpPr>
      <xdr:spPr>
        <a:xfrm>
          <a:off x="12854940" y="17466946"/>
          <a:ext cx="7747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124461</xdr:rowOff>
    </xdr:from>
    <xdr:to>
      <xdr:col>72</xdr:col>
      <xdr:colOff>38100</xdr:colOff>
      <xdr:row>104</xdr:row>
      <xdr:rowOff>54611</xdr:rowOff>
    </xdr:to>
    <xdr:sp macro="" textlink="">
      <xdr:nvSpPr>
        <xdr:cNvPr id="787" name="楕円 786">
          <a:extLst>
            <a:ext uri="{FF2B5EF4-FFF2-40B4-BE49-F238E27FC236}">
              <a16:creationId xmlns:a16="http://schemas.microsoft.com/office/drawing/2014/main" id="{0EE6DE6B-BD79-4CA7-94BF-4CA21A937486}"/>
            </a:ext>
          </a:extLst>
        </xdr:cNvPr>
        <xdr:cNvSpPr/>
      </xdr:nvSpPr>
      <xdr:spPr>
        <a:xfrm>
          <a:off x="12029440" y="1739138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3811</xdr:rowOff>
    </xdr:from>
    <xdr:to>
      <xdr:col>76</xdr:col>
      <xdr:colOff>114300</xdr:colOff>
      <xdr:row>104</xdr:row>
      <xdr:rowOff>32386</xdr:rowOff>
    </xdr:to>
    <xdr:cxnSp macro="">
      <xdr:nvCxnSpPr>
        <xdr:cNvPr id="788" name="直線コネクタ 787">
          <a:extLst>
            <a:ext uri="{FF2B5EF4-FFF2-40B4-BE49-F238E27FC236}">
              <a16:creationId xmlns:a16="http://schemas.microsoft.com/office/drawing/2014/main" id="{1DC472D9-93A0-4837-991F-8E8CBA760278}"/>
            </a:ext>
          </a:extLst>
        </xdr:cNvPr>
        <xdr:cNvCxnSpPr/>
      </xdr:nvCxnSpPr>
      <xdr:spPr>
        <a:xfrm>
          <a:off x="12072620" y="17438371"/>
          <a:ext cx="7823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86361</xdr:rowOff>
    </xdr:from>
    <xdr:to>
      <xdr:col>67</xdr:col>
      <xdr:colOff>101600</xdr:colOff>
      <xdr:row>104</xdr:row>
      <xdr:rowOff>16511</xdr:rowOff>
    </xdr:to>
    <xdr:sp macro="" textlink="">
      <xdr:nvSpPr>
        <xdr:cNvPr id="789" name="楕円 788">
          <a:extLst>
            <a:ext uri="{FF2B5EF4-FFF2-40B4-BE49-F238E27FC236}">
              <a16:creationId xmlns:a16="http://schemas.microsoft.com/office/drawing/2014/main" id="{EF1E3321-E0EF-497C-ADB1-E225B2EB4AA6}"/>
            </a:ext>
          </a:extLst>
        </xdr:cNvPr>
        <xdr:cNvSpPr/>
      </xdr:nvSpPr>
      <xdr:spPr>
        <a:xfrm>
          <a:off x="11231880" y="173532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137161</xdr:rowOff>
    </xdr:from>
    <xdr:to>
      <xdr:col>71</xdr:col>
      <xdr:colOff>177800</xdr:colOff>
      <xdr:row>104</xdr:row>
      <xdr:rowOff>3811</xdr:rowOff>
    </xdr:to>
    <xdr:cxnSp macro="">
      <xdr:nvCxnSpPr>
        <xdr:cNvPr id="790" name="直線コネクタ 789">
          <a:extLst>
            <a:ext uri="{FF2B5EF4-FFF2-40B4-BE49-F238E27FC236}">
              <a16:creationId xmlns:a16="http://schemas.microsoft.com/office/drawing/2014/main" id="{7854C13F-CC83-41C2-B831-0E4FD31A6670}"/>
            </a:ext>
          </a:extLst>
        </xdr:cNvPr>
        <xdr:cNvCxnSpPr/>
      </xdr:nvCxnSpPr>
      <xdr:spPr>
        <a:xfrm>
          <a:off x="11282680" y="17404081"/>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1922</xdr:rowOff>
    </xdr:from>
    <xdr:ext cx="405111" cy="259045"/>
    <xdr:sp macro="" textlink="">
      <xdr:nvSpPr>
        <xdr:cNvPr id="791" name="n_1aveValue【公民館】&#10;有形固定資産減価償却率">
          <a:extLst>
            <a:ext uri="{FF2B5EF4-FFF2-40B4-BE49-F238E27FC236}">
              <a16:creationId xmlns:a16="http://schemas.microsoft.com/office/drawing/2014/main" id="{2F86B52D-4AA2-4943-A3AC-576209FEB6B7}"/>
            </a:ext>
          </a:extLst>
        </xdr:cNvPr>
        <xdr:cNvSpPr txBox="1"/>
      </xdr:nvSpPr>
      <xdr:spPr>
        <a:xfrm>
          <a:off x="13437244" y="17604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11447</xdr:rowOff>
    </xdr:from>
    <xdr:ext cx="405111" cy="259045"/>
    <xdr:sp macro="" textlink="">
      <xdr:nvSpPr>
        <xdr:cNvPr id="792" name="n_2aveValue【公民館】&#10;有形固定資産減価償却率">
          <a:extLst>
            <a:ext uri="{FF2B5EF4-FFF2-40B4-BE49-F238E27FC236}">
              <a16:creationId xmlns:a16="http://schemas.microsoft.com/office/drawing/2014/main" id="{AB156A0C-BAFC-41CE-82ED-60A50FF0FD36}"/>
            </a:ext>
          </a:extLst>
        </xdr:cNvPr>
        <xdr:cNvSpPr txBox="1"/>
      </xdr:nvSpPr>
      <xdr:spPr>
        <a:xfrm>
          <a:off x="12675244" y="1778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118127</xdr:rowOff>
    </xdr:from>
    <xdr:ext cx="405111" cy="259045"/>
    <xdr:sp macro="" textlink="">
      <xdr:nvSpPr>
        <xdr:cNvPr id="793" name="n_3aveValue【公民館】&#10;有形固定資産減価償却率">
          <a:extLst>
            <a:ext uri="{FF2B5EF4-FFF2-40B4-BE49-F238E27FC236}">
              <a16:creationId xmlns:a16="http://schemas.microsoft.com/office/drawing/2014/main" id="{60624EE6-1EB8-4427-A61A-E8B5DBAB6925}"/>
            </a:ext>
          </a:extLst>
        </xdr:cNvPr>
        <xdr:cNvSpPr txBox="1"/>
      </xdr:nvSpPr>
      <xdr:spPr>
        <a:xfrm>
          <a:off x="11900544" y="17552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85741</xdr:rowOff>
    </xdr:from>
    <xdr:ext cx="405111" cy="259045"/>
    <xdr:sp macro="" textlink="">
      <xdr:nvSpPr>
        <xdr:cNvPr id="794" name="n_4aveValue【公民館】&#10;有形固定資産減価償却率">
          <a:extLst>
            <a:ext uri="{FF2B5EF4-FFF2-40B4-BE49-F238E27FC236}">
              <a16:creationId xmlns:a16="http://schemas.microsoft.com/office/drawing/2014/main" id="{3AF27E1B-3ABC-4352-95B0-5F63CC63C34C}"/>
            </a:ext>
          </a:extLst>
        </xdr:cNvPr>
        <xdr:cNvSpPr txBox="1"/>
      </xdr:nvSpPr>
      <xdr:spPr>
        <a:xfrm>
          <a:off x="11102984" y="17520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126382</xdr:rowOff>
    </xdr:from>
    <xdr:ext cx="405111" cy="259045"/>
    <xdr:sp macro="" textlink="">
      <xdr:nvSpPr>
        <xdr:cNvPr id="795" name="n_1mainValue【公民館】&#10;有形固定資産減価償却率">
          <a:extLst>
            <a:ext uri="{FF2B5EF4-FFF2-40B4-BE49-F238E27FC236}">
              <a16:creationId xmlns:a16="http://schemas.microsoft.com/office/drawing/2014/main" id="{7A79EE33-76B8-450F-A3B0-288CDE26E767}"/>
            </a:ext>
          </a:extLst>
        </xdr:cNvPr>
        <xdr:cNvSpPr txBox="1"/>
      </xdr:nvSpPr>
      <xdr:spPr>
        <a:xfrm>
          <a:off x="13437244" y="1722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99713</xdr:rowOff>
    </xdr:from>
    <xdr:ext cx="405111" cy="259045"/>
    <xdr:sp macro="" textlink="">
      <xdr:nvSpPr>
        <xdr:cNvPr id="796" name="n_2mainValue【公民館】&#10;有形固定資産減価償却率">
          <a:extLst>
            <a:ext uri="{FF2B5EF4-FFF2-40B4-BE49-F238E27FC236}">
              <a16:creationId xmlns:a16="http://schemas.microsoft.com/office/drawing/2014/main" id="{80ACFF7D-A1C4-4C8C-A434-F78586C23D00}"/>
            </a:ext>
          </a:extLst>
        </xdr:cNvPr>
        <xdr:cNvSpPr txBox="1"/>
      </xdr:nvSpPr>
      <xdr:spPr>
        <a:xfrm>
          <a:off x="12675244" y="1719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71138</xdr:rowOff>
    </xdr:from>
    <xdr:ext cx="405111" cy="259045"/>
    <xdr:sp macro="" textlink="">
      <xdr:nvSpPr>
        <xdr:cNvPr id="797" name="n_3mainValue【公民館】&#10;有形固定資産減価償却率">
          <a:extLst>
            <a:ext uri="{FF2B5EF4-FFF2-40B4-BE49-F238E27FC236}">
              <a16:creationId xmlns:a16="http://schemas.microsoft.com/office/drawing/2014/main" id="{FCFBEFBC-75E9-49D5-908B-8F65125E24E2}"/>
            </a:ext>
          </a:extLst>
        </xdr:cNvPr>
        <xdr:cNvSpPr txBox="1"/>
      </xdr:nvSpPr>
      <xdr:spPr>
        <a:xfrm>
          <a:off x="11900544" y="17170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33038</xdr:rowOff>
    </xdr:from>
    <xdr:ext cx="405111" cy="259045"/>
    <xdr:sp macro="" textlink="">
      <xdr:nvSpPr>
        <xdr:cNvPr id="798" name="n_4mainValue【公民館】&#10;有形固定資産減価償却率">
          <a:extLst>
            <a:ext uri="{FF2B5EF4-FFF2-40B4-BE49-F238E27FC236}">
              <a16:creationId xmlns:a16="http://schemas.microsoft.com/office/drawing/2014/main" id="{BD6E72B7-3480-438B-A169-FC74E61168A6}"/>
            </a:ext>
          </a:extLst>
        </xdr:cNvPr>
        <xdr:cNvSpPr txBox="1"/>
      </xdr:nvSpPr>
      <xdr:spPr>
        <a:xfrm>
          <a:off x="11102984" y="17132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2E999A4D-C76C-41B5-8635-F0C733C3947B}"/>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75BAF908-79F6-4951-94F4-7D79CFE478C2}"/>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4DC48E68-D3BC-40E0-965F-64C20B4E82E4}"/>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0FE63ABE-F8E6-4984-86C6-43DB7689873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33967480-A34D-4F6B-B157-E6BB527AB92B}"/>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EBCD7C24-19C2-4DA8-8C73-A4B656AC7E5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9AC75A6C-EB29-4DA8-BC4B-607AF1C94D5B}"/>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7E88238A-B4E4-4A21-B297-144FEAAA1E78}"/>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419B0390-B97F-4A19-A6EF-CD0A71372DC9}"/>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67B93E48-2991-4832-81DB-B04F7AC41A98}"/>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a:extLst>
            <a:ext uri="{FF2B5EF4-FFF2-40B4-BE49-F238E27FC236}">
              <a16:creationId xmlns:a16="http://schemas.microsoft.com/office/drawing/2014/main" id="{E352C631-1B93-4128-97E0-CD05F02879A9}"/>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a:extLst>
            <a:ext uri="{FF2B5EF4-FFF2-40B4-BE49-F238E27FC236}">
              <a16:creationId xmlns:a16="http://schemas.microsoft.com/office/drawing/2014/main" id="{7FFD6F0F-B6B8-4E9E-B944-0B4FA734D675}"/>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a:extLst>
            <a:ext uri="{FF2B5EF4-FFF2-40B4-BE49-F238E27FC236}">
              <a16:creationId xmlns:a16="http://schemas.microsoft.com/office/drawing/2014/main" id="{2A1C86A8-6F32-4F09-B098-A7D39795CEFF}"/>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a:extLst>
            <a:ext uri="{FF2B5EF4-FFF2-40B4-BE49-F238E27FC236}">
              <a16:creationId xmlns:a16="http://schemas.microsoft.com/office/drawing/2014/main" id="{D81534B7-BFA1-45B7-B255-C5468C16762C}"/>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a:extLst>
            <a:ext uri="{FF2B5EF4-FFF2-40B4-BE49-F238E27FC236}">
              <a16:creationId xmlns:a16="http://schemas.microsoft.com/office/drawing/2014/main" id="{D77C85FD-B3D5-4F88-8BCC-8944DD77CA50}"/>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a:extLst>
            <a:ext uri="{FF2B5EF4-FFF2-40B4-BE49-F238E27FC236}">
              <a16:creationId xmlns:a16="http://schemas.microsoft.com/office/drawing/2014/main" id="{2AAE6DC1-EA5B-4DCD-AA95-36F50D683E9F}"/>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a:extLst>
            <a:ext uri="{FF2B5EF4-FFF2-40B4-BE49-F238E27FC236}">
              <a16:creationId xmlns:a16="http://schemas.microsoft.com/office/drawing/2014/main" id="{734BEE40-DE30-4906-9479-F2FDE9B0627D}"/>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a:extLst>
            <a:ext uri="{FF2B5EF4-FFF2-40B4-BE49-F238E27FC236}">
              <a16:creationId xmlns:a16="http://schemas.microsoft.com/office/drawing/2014/main" id="{7D08C7B5-C258-4F4E-95DF-30221961CD2E}"/>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a:extLst>
            <a:ext uri="{FF2B5EF4-FFF2-40B4-BE49-F238E27FC236}">
              <a16:creationId xmlns:a16="http://schemas.microsoft.com/office/drawing/2014/main" id="{6B76D087-73B6-45C5-ABBF-C95569A1F601}"/>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a:extLst>
            <a:ext uri="{FF2B5EF4-FFF2-40B4-BE49-F238E27FC236}">
              <a16:creationId xmlns:a16="http://schemas.microsoft.com/office/drawing/2014/main" id="{A1AB4CAA-FD6A-4DF3-A8E8-2C8D9B45E657}"/>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a:extLst>
            <a:ext uri="{FF2B5EF4-FFF2-40B4-BE49-F238E27FC236}">
              <a16:creationId xmlns:a16="http://schemas.microsoft.com/office/drawing/2014/main" id="{F139FEC8-1457-4F92-B2E4-A16B9B25C855}"/>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a:extLst>
            <a:ext uri="{FF2B5EF4-FFF2-40B4-BE49-F238E27FC236}">
              <a16:creationId xmlns:a16="http://schemas.microsoft.com/office/drawing/2014/main" id="{1682A565-807D-4621-8AB4-08556D38329A}"/>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a:extLst>
            <a:ext uri="{FF2B5EF4-FFF2-40B4-BE49-F238E27FC236}">
              <a16:creationId xmlns:a16="http://schemas.microsoft.com/office/drawing/2014/main" id="{3FA23AFA-48F3-4178-8AB9-C33A8BCE12D3}"/>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a:extLst>
            <a:ext uri="{FF2B5EF4-FFF2-40B4-BE49-F238E27FC236}">
              <a16:creationId xmlns:a16="http://schemas.microsoft.com/office/drawing/2014/main" id="{ADB6D88F-A5DC-4934-9051-7799812D71AB}"/>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a:extLst>
            <a:ext uri="{FF2B5EF4-FFF2-40B4-BE49-F238E27FC236}">
              <a16:creationId xmlns:a16="http://schemas.microsoft.com/office/drawing/2014/main" id="{04D49AB2-FE83-4F09-B154-361D9E433EFB}"/>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17418</xdr:rowOff>
    </xdr:from>
    <xdr:to>
      <xdr:col>116</xdr:col>
      <xdr:colOff>62864</xdr:colOff>
      <xdr:row>109</xdr:row>
      <xdr:rowOff>26670</xdr:rowOff>
    </xdr:to>
    <xdr:cxnSp macro="">
      <xdr:nvCxnSpPr>
        <xdr:cNvPr id="824" name="直線コネクタ 823">
          <a:extLst>
            <a:ext uri="{FF2B5EF4-FFF2-40B4-BE49-F238E27FC236}">
              <a16:creationId xmlns:a16="http://schemas.microsoft.com/office/drawing/2014/main" id="{4A42C33A-495D-40CE-90FA-06314D86D1F4}"/>
            </a:ext>
          </a:extLst>
        </xdr:cNvPr>
        <xdr:cNvCxnSpPr/>
      </xdr:nvCxnSpPr>
      <xdr:spPr>
        <a:xfrm flipV="1">
          <a:off x="19509104" y="16781418"/>
          <a:ext cx="0" cy="1518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30497</xdr:rowOff>
    </xdr:from>
    <xdr:ext cx="469744" cy="259045"/>
    <xdr:sp macro="" textlink="">
      <xdr:nvSpPr>
        <xdr:cNvPr id="825" name="【公民館】&#10;一人当たり面積最小値テキスト">
          <a:extLst>
            <a:ext uri="{FF2B5EF4-FFF2-40B4-BE49-F238E27FC236}">
              <a16:creationId xmlns:a16="http://schemas.microsoft.com/office/drawing/2014/main" id="{3656511F-A459-44BC-BAAC-C6EAB61ACBAD}"/>
            </a:ext>
          </a:extLst>
        </xdr:cNvPr>
        <xdr:cNvSpPr txBox="1"/>
      </xdr:nvSpPr>
      <xdr:spPr>
        <a:xfrm>
          <a:off x="19547840"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26670</xdr:rowOff>
    </xdr:from>
    <xdr:to>
      <xdr:col>116</xdr:col>
      <xdr:colOff>152400</xdr:colOff>
      <xdr:row>109</xdr:row>
      <xdr:rowOff>26670</xdr:rowOff>
    </xdr:to>
    <xdr:cxnSp macro="">
      <xdr:nvCxnSpPr>
        <xdr:cNvPr id="826" name="直線コネクタ 825">
          <a:extLst>
            <a:ext uri="{FF2B5EF4-FFF2-40B4-BE49-F238E27FC236}">
              <a16:creationId xmlns:a16="http://schemas.microsoft.com/office/drawing/2014/main" id="{E072405E-FC2B-480E-9A03-39373CAF5827}"/>
            </a:ext>
          </a:extLst>
        </xdr:cNvPr>
        <xdr:cNvCxnSpPr/>
      </xdr:nvCxnSpPr>
      <xdr:spPr>
        <a:xfrm>
          <a:off x="19443700" y="182994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135545</xdr:rowOff>
    </xdr:from>
    <xdr:ext cx="469744" cy="259045"/>
    <xdr:sp macro="" textlink="">
      <xdr:nvSpPr>
        <xdr:cNvPr id="827" name="【公民館】&#10;一人当たり面積最大値テキスト">
          <a:extLst>
            <a:ext uri="{FF2B5EF4-FFF2-40B4-BE49-F238E27FC236}">
              <a16:creationId xmlns:a16="http://schemas.microsoft.com/office/drawing/2014/main" id="{389BD939-7C5B-4C96-BA91-CE47503CEE30}"/>
            </a:ext>
          </a:extLst>
        </xdr:cNvPr>
        <xdr:cNvSpPr txBox="1"/>
      </xdr:nvSpPr>
      <xdr:spPr>
        <a:xfrm>
          <a:off x="19547840" y="16564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17418</xdr:rowOff>
    </xdr:from>
    <xdr:to>
      <xdr:col>116</xdr:col>
      <xdr:colOff>152400</xdr:colOff>
      <xdr:row>100</xdr:row>
      <xdr:rowOff>17418</xdr:rowOff>
    </xdr:to>
    <xdr:cxnSp macro="">
      <xdr:nvCxnSpPr>
        <xdr:cNvPr id="828" name="直線コネクタ 827">
          <a:extLst>
            <a:ext uri="{FF2B5EF4-FFF2-40B4-BE49-F238E27FC236}">
              <a16:creationId xmlns:a16="http://schemas.microsoft.com/office/drawing/2014/main" id="{2701E216-FD35-40C7-8705-6A06EB132CC6}"/>
            </a:ext>
          </a:extLst>
        </xdr:cNvPr>
        <xdr:cNvCxnSpPr/>
      </xdr:nvCxnSpPr>
      <xdr:spPr>
        <a:xfrm>
          <a:off x="19443700" y="167814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26143</xdr:rowOff>
    </xdr:from>
    <xdr:ext cx="469744" cy="259045"/>
    <xdr:sp macro="" textlink="">
      <xdr:nvSpPr>
        <xdr:cNvPr id="829" name="【公民館】&#10;一人当たり面積平均値テキスト">
          <a:extLst>
            <a:ext uri="{FF2B5EF4-FFF2-40B4-BE49-F238E27FC236}">
              <a16:creationId xmlns:a16="http://schemas.microsoft.com/office/drawing/2014/main" id="{CAECC262-ED73-417A-8447-DB597B48A3CF}"/>
            </a:ext>
          </a:extLst>
        </xdr:cNvPr>
        <xdr:cNvSpPr txBox="1"/>
      </xdr:nvSpPr>
      <xdr:spPr>
        <a:xfrm>
          <a:off x="19547840" y="17963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47716</xdr:rowOff>
    </xdr:from>
    <xdr:to>
      <xdr:col>116</xdr:col>
      <xdr:colOff>114300</xdr:colOff>
      <xdr:row>107</xdr:row>
      <xdr:rowOff>149316</xdr:rowOff>
    </xdr:to>
    <xdr:sp macro="" textlink="">
      <xdr:nvSpPr>
        <xdr:cNvPr id="830" name="フローチャート: 判断 829">
          <a:extLst>
            <a:ext uri="{FF2B5EF4-FFF2-40B4-BE49-F238E27FC236}">
              <a16:creationId xmlns:a16="http://schemas.microsoft.com/office/drawing/2014/main" id="{90BD6D1E-4CBA-45E3-A9D3-DBA29530A888}"/>
            </a:ext>
          </a:extLst>
        </xdr:cNvPr>
        <xdr:cNvSpPr/>
      </xdr:nvSpPr>
      <xdr:spPr>
        <a:xfrm>
          <a:off x="19458940" y="1798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59689</xdr:rowOff>
    </xdr:from>
    <xdr:to>
      <xdr:col>112</xdr:col>
      <xdr:colOff>38100</xdr:colOff>
      <xdr:row>107</xdr:row>
      <xdr:rowOff>161289</xdr:rowOff>
    </xdr:to>
    <xdr:sp macro="" textlink="">
      <xdr:nvSpPr>
        <xdr:cNvPr id="831" name="フローチャート: 判断 830">
          <a:extLst>
            <a:ext uri="{FF2B5EF4-FFF2-40B4-BE49-F238E27FC236}">
              <a16:creationId xmlns:a16="http://schemas.microsoft.com/office/drawing/2014/main" id="{D20D874C-AE9D-4B34-B8C4-2988ED36ADFA}"/>
            </a:ext>
          </a:extLst>
        </xdr:cNvPr>
        <xdr:cNvSpPr/>
      </xdr:nvSpPr>
      <xdr:spPr>
        <a:xfrm>
          <a:off x="18735040" y="1799716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55336</xdr:rowOff>
    </xdr:from>
    <xdr:to>
      <xdr:col>107</xdr:col>
      <xdr:colOff>101600</xdr:colOff>
      <xdr:row>107</xdr:row>
      <xdr:rowOff>156936</xdr:rowOff>
    </xdr:to>
    <xdr:sp macro="" textlink="">
      <xdr:nvSpPr>
        <xdr:cNvPr id="832" name="フローチャート: 判断 831">
          <a:extLst>
            <a:ext uri="{FF2B5EF4-FFF2-40B4-BE49-F238E27FC236}">
              <a16:creationId xmlns:a16="http://schemas.microsoft.com/office/drawing/2014/main" id="{8F543208-EC76-4013-ADAA-8C0F671B306B}"/>
            </a:ext>
          </a:extLst>
        </xdr:cNvPr>
        <xdr:cNvSpPr/>
      </xdr:nvSpPr>
      <xdr:spPr>
        <a:xfrm>
          <a:off x="17937480" y="179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58601</xdr:rowOff>
    </xdr:from>
    <xdr:to>
      <xdr:col>102</xdr:col>
      <xdr:colOff>165100</xdr:colOff>
      <xdr:row>107</xdr:row>
      <xdr:rowOff>160201</xdr:rowOff>
    </xdr:to>
    <xdr:sp macro="" textlink="">
      <xdr:nvSpPr>
        <xdr:cNvPr id="833" name="フローチャート: 判断 832">
          <a:extLst>
            <a:ext uri="{FF2B5EF4-FFF2-40B4-BE49-F238E27FC236}">
              <a16:creationId xmlns:a16="http://schemas.microsoft.com/office/drawing/2014/main" id="{DA1AC2EC-D190-4A3C-BBD6-1BEDA3FF0F0A}"/>
            </a:ext>
          </a:extLst>
        </xdr:cNvPr>
        <xdr:cNvSpPr/>
      </xdr:nvSpPr>
      <xdr:spPr>
        <a:xfrm>
          <a:off x="17162780" y="1799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85816</xdr:rowOff>
    </xdr:from>
    <xdr:to>
      <xdr:col>98</xdr:col>
      <xdr:colOff>38100</xdr:colOff>
      <xdr:row>108</xdr:row>
      <xdr:rowOff>15966</xdr:rowOff>
    </xdr:to>
    <xdr:sp macro="" textlink="">
      <xdr:nvSpPr>
        <xdr:cNvPr id="834" name="フローチャート: 判断 833">
          <a:extLst>
            <a:ext uri="{FF2B5EF4-FFF2-40B4-BE49-F238E27FC236}">
              <a16:creationId xmlns:a16="http://schemas.microsoft.com/office/drawing/2014/main" id="{8EEA99A3-8EEC-4AC1-9FA9-9F78483F802E}"/>
            </a:ext>
          </a:extLst>
        </xdr:cNvPr>
        <xdr:cNvSpPr/>
      </xdr:nvSpPr>
      <xdr:spPr>
        <a:xfrm>
          <a:off x="16388080" y="180232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E7FF318E-7673-4088-A8C4-AF31EB9613D7}"/>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DE5229A4-F7E5-4D3B-B0ED-C2BD5B55AA71}"/>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65D7BBE4-0D28-43C8-A153-6808562F61FD}"/>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B6793388-8073-44FB-B890-E5EDF514FE8E}"/>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C7E7D09C-EEF2-432D-8ACA-59EAA408BA4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52614</xdr:rowOff>
    </xdr:from>
    <xdr:to>
      <xdr:col>116</xdr:col>
      <xdr:colOff>114300</xdr:colOff>
      <xdr:row>106</xdr:row>
      <xdr:rowOff>154214</xdr:rowOff>
    </xdr:to>
    <xdr:sp macro="" textlink="">
      <xdr:nvSpPr>
        <xdr:cNvPr id="840" name="楕円 839">
          <a:extLst>
            <a:ext uri="{FF2B5EF4-FFF2-40B4-BE49-F238E27FC236}">
              <a16:creationId xmlns:a16="http://schemas.microsoft.com/office/drawing/2014/main" id="{4E4F9F57-4CCD-4D60-8606-659C2D08FB8A}"/>
            </a:ext>
          </a:extLst>
        </xdr:cNvPr>
        <xdr:cNvSpPr/>
      </xdr:nvSpPr>
      <xdr:spPr>
        <a:xfrm>
          <a:off x="19458940" y="1782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75491</xdr:rowOff>
    </xdr:from>
    <xdr:ext cx="469744" cy="259045"/>
    <xdr:sp macro="" textlink="">
      <xdr:nvSpPr>
        <xdr:cNvPr id="841" name="【公民館】&#10;一人当たり面積該当値テキスト">
          <a:extLst>
            <a:ext uri="{FF2B5EF4-FFF2-40B4-BE49-F238E27FC236}">
              <a16:creationId xmlns:a16="http://schemas.microsoft.com/office/drawing/2014/main" id="{6BBFE4AE-A52B-421E-B589-31449E6BBD5D}"/>
            </a:ext>
          </a:extLst>
        </xdr:cNvPr>
        <xdr:cNvSpPr txBox="1"/>
      </xdr:nvSpPr>
      <xdr:spPr>
        <a:xfrm>
          <a:off x="19547840" y="1767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59145</xdr:rowOff>
    </xdr:from>
    <xdr:to>
      <xdr:col>112</xdr:col>
      <xdr:colOff>38100</xdr:colOff>
      <xdr:row>106</xdr:row>
      <xdr:rowOff>160745</xdr:rowOff>
    </xdr:to>
    <xdr:sp macro="" textlink="">
      <xdr:nvSpPr>
        <xdr:cNvPr id="842" name="楕円 841">
          <a:extLst>
            <a:ext uri="{FF2B5EF4-FFF2-40B4-BE49-F238E27FC236}">
              <a16:creationId xmlns:a16="http://schemas.microsoft.com/office/drawing/2014/main" id="{A778DBB1-C89D-4CAD-B665-AE0537F3F2A1}"/>
            </a:ext>
          </a:extLst>
        </xdr:cNvPr>
        <xdr:cNvSpPr/>
      </xdr:nvSpPr>
      <xdr:spPr>
        <a:xfrm>
          <a:off x="18735040" y="1782898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103414</xdr:rowOff>
    </xdr:from>
    <xdr:to>
      <xdr:col>116</xdr:col>
      <xdr:colOff>63500</xdr:colOff>
      <xdr:row>106</xdr:row>
      <xdr:rowOff>109945</xdr:rowOff>
    </xdr:to>
    <xdr:cxnSp macro="">
      <xdr:nvCxnSpPr>
        <xdr:cNvPr id="843" name="直線コネクタ 842">
          <a:extLst>
            <a:ext uri="{FF2B5EF4-FFF2-40B4-BE49-F238E27FC236}">
              <a16:creationId xmlns:a16="http://schemas.microsoft.com/office/drawing/2014/main" id="{11E1FAAB-F48B-4BAE-88BA-CAA1E6C10EA4}"/>
            </a:ext>
          </a:extLst>
        </xdr:cNvPr>
        <xdr:cNvCxnSpPr/>
      </xdr:nvCxnSpPr>
      <xdr:spPr>
        <a:xfrm flipV="1">
          <a:off x="18778220" y="17873254"/>
          <a:ext cx="73152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70031</xdr:rowOff>
    </xdr:from>
    <xdr:to>
      <xdr:col>107</xdr:col>
      <xdr:colOff>101600</xdr:colOff>
      <xdr:row>107</xdr:row>
      <xdr:rowOff>181</xdr:rowOff>
    </xdr:to>
    <xdr:sp macro="" textlink="">
      <xdr:nvSpPr>
        <xdr:cNvPr id="844" name="楕円 843">
          <a:extLst>
            <a:ext uri="{FF2B5EF4-FFF2-40B4-BE49-F238E27FC236}">
              <a16:creationId xmlns:a16="http://schemas.microsoft.com/office/drawing/2014/main" id="{6794D790-6F21-4607-9828-7BC5549B8327}"/>
            </a:ext>
          </a:extLst>
        </xdr:cNvPr>
        <xdr:cNvSpPr/>
      </xdr:nvSpPr>
      <xdr:spPr>
        <a:xfrm>
          <a:off x="17937480" y="178398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109945</xdr:rowOff>
    </xdr:from>
    <xdr:to>
      <xdr:col>111</xdr:col>
      <xdr:colOff>177800</xdr:colOff>
      <xdr:row>106</xdr:row>
      <xdr:rowOff>120831</xdr:rowOff>
    </xdr:to>
    <xdr:cxnSp macro="">
      <xdr:nvCxnSpPr>
        <xdr:cNvPr id="845" name="直線コネクタ 844">
          <a:extLst>
            <a:ext uri="{FF2B5EF4-FFF2-40B4-BE49-F238E27FC236}">
              <a16:creationId xmlns:a16="http://schemas.microsoft.com/office/drawing/2014/main" id="{661B9368-85CF-4714-8027-5286183EA1D9}"/>
            </a:ext>
          </a:extLst>
        </xdr:cNvPr>
        <xdr:cNvCxnSpPr/>
      </xdr:nvCxnSpPr>
      <xdr:spPr>
        <a:xfrm flipV="1">
          <a:off x="17988280" y="17879785"/>
          <a:ext cx="78994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83094</xdr:rowOff>
    </xdr:from>
    <xdr:to>
      <xdr:col>102</xdr:col>
      <xdr:colOff>165100</xdr:colOff>
      <xdr:row>107</xdr:row>
      <xdr:rowOff>13244</xdr:rowOff>
    </xdr:to>
    <xdr:sp macro="" textlink="">
      <xdr:nvSpPr>
        <xdr:cNvPr id="846" name="楕円 845">
          <a:extLst>
            <a:ext uri="{FF2B5EF4-FFF2-40B4-BE49-F238E27FC236}">
              <a16:creationId xmlns:a16="http://schemas.microsoft.com/office/drawing/2014/main" id="{9A47E909-9127-40B6-B37B-A3383E9B91B0}"/>
            </a:ext>
          </a:extLst>
        </xdr:cNvPr>
        <xdr:cNvSpPr/>
      </xdr:nvSpPr>
      <xdr:spPr>
        <a:xfrm>
          <a:off x="17162780" y="178529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120831</xdr:rowOff>
    </xdr:from>
    <xdr:to>
      <xdr:col>107</xdr:col>
      <xdr:colOff>50800</xdr:colOff>
      <xdr:row>106</xdr:row>
      <xdr:rowOff>133894</xdr:rowOff>
    </xdr:to>
    <xdr:cxnSp macro="">
      <xdr:nvCxnSpPr>
        <xdr:cNvPr id="847" name="直線コネクタ 846">
          <a:extLst>
            <a:ext uri="{FF2B5EF4-FFF2-40B4-BE49-F238E27FC236}">
              <a16:creationId xmlns:a16="http://schemas.microsoft.com/office/drawing/2014/main" id="{10ABB7E8-7210-4131-B6FA-21EF801687DB}"/>
            </a:ext>
          </a:extLst>
        </xdr:cNvPr>
        <xdr:cNvCxnSpPr/>
      </xdr:nvCxnSpPr>
      <xdr:spPr>
        <a:xfrm flipV="1">
          <a:off x="17213580" y="17890671"/>
          <a:ext cx="7747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87449</xdr:rowOff>
    </xdr:from>
    <xdr:to>
      <xdr:col>98</xdr:col>
      <xdr:colOff>38100</xdr:colOff>
      <xdr:row>107</xdr:row>
      <xdr:rowOff>17599</xdr:rowOff>
    </xdr:to>
    <xdr:sp macro="" textlink="">
      <xdr:nvSpPr>
        <xdr:cNvPr id="848" name="楕円 847">
          <a:extLst>
            <a:ext uri="{FF2B5EF4-FFF2-40B4-BE49-F238E27FC236}">
              <a16:creationId xmlns:a16="http://schemas.microsoft.com/office/drawing/2014/main" id="{7F5981BB-E932-4688-BE11-0858147AC136}"/>
            </a:ext>
          </a:extLst>
        </xdr:cNvPr>
        <xdr:cNvSpPr/>
      </xdr:nvSpPr>
      <xdr:spPr>
        <a:xfrm>
          <a:off x="16388080" y="1785728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133894</xdr:rowOff>
    </xdr:from>
    <xdr:to>
      <xdr:col>102</xdr:col>
      <xdr:colOff>114300</xdr:colOff>
      <xdr:row>106</xdr:row>
      <xdr:rowOff>138249</xdr:rowOff>
    </xdr:to>
    <xdr:cxnSp macro="">
      <xdr:nvCxnSpPr>
        <xdr:cNvPr id="849" name="直線コネクタ 848">
          <a:extLst>
            <a:ext uri="{FF2B5EF4-FFF2-40B4-BE49-F238E27FC236}">
              <a16:creationId xmlns:a16="http://schemas.microsoft.com/office/drawing/2014/main" id="{907A7599-8628-409B-AC4E-ED73D3F04E6D}"/>
            </a:ext>
          </a:extLst>
        </xdr:cNvPr>
        <xdr:cNvCxnSpPr/>
      </xdr:nvCxnSpPr>
      <xdr:spPr>
        <a:xfrm flipV="1">
          <a:off x="16431260" y="17903734"/>
          <a:ext cx="78232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152416</xdr:rowOff>
    </xdr:from>
    <xdr:ext cx="469744" cy="259045"/>
    <xdr:sp macro="" textlink="">
      <xdr:nvSpPr>
        <xdr:cNvPr id="850" name="n_1aveValue【公民館】&#10;一人当たり面積">
          <a:extLst>
            <a:ext uri="{FF2B5EF4-FFF2-40B4-BE49-F238E27FC236}">
              <a16:creationId xmlns:a16="http://schemas.microsoft.com/office/drawing/2014/main" id="{F349D4BF-B6BC-454E-9C8B-88C222DA217E}"/>
            </a:ext>
          </a:extLst>
        </xdr:cNvPr>
        <xdr:cNvSpPr txBox="1"/>
      </xdr:nvSpPr>
      <xdr:spPr>
        <a:xfrm>
          <a:off x="18561127" y="1808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148063</xdr:rowOff>
    </xdr:from>
    <xdr:ext cx="469744" cy="259045"/>
    <xdr:sp macro="" textlink="">
      <xdr:nvSpPr>
        <xdr:cNvPr id="851" name="n_2aveValue【公民館】&#10;一人当たり面積">
          <a:extLst>
            <a:ext uri="{FF2B5EF4-FFF2-40B4-BE49-F238E27FC236}">
              <a16:creationId xmlns:a16="http://schemas.microsoft.com/office/drawing/2014/main" id="{FE2C272D-AA6C-40EA-A887-FBE47619C0DA}"/>
            </a:ext>
          </a:extLst>
        </xdr:cNvPr>
        <xdr:cNvSpPr txBox="1"/>
      </xdr:nvSpPr>
      <xdr:spPr>
        <a:xfrm>
          <a:off x="17776267" y="1808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151328</xdr:rowOff>
    </xdr:from>
    <xdr:ext cx="469744" cy="259045"/>
    <xdr:sp macro="" textlink="">
      <xdr:nvSpPr>
        <xdr:cNvPr id="852" name="n_3aveValue【公民館】&#10;一人当たり面積">
          <a:extLst>
            <a:ext uri="{FF2B5EF4-FFF2-40B4-BE49-F238E27FC236}">
              <a16:creationId xmlns:a16="http://schemas.microsoft.com/office/drawing/2014/main" id="{6C987F2C-834A-42AC-83ED-2824C6071DAB}"/>
            </a:ext>
          </a:extLst>
        </xdr:cNvPr>
        <xdr:cNvSpPr txBox="1"/>
      </xdr:nvSpPr>
      <xdr:spPr>
        <a:xfrm>
          <a:off x="17001567" y="1808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7093</xdr:rowOff>
    </xdr:from>
    <xdr:ext cx="469744" cy="259045"/>
    <xdr:sp macro="" textlink="">
      <xdr:nvSpPr>
        <xdr:cNvPr id="853" name="n_4aveValue【公民館】&#10;一人当たり面積">
          <a:extLst>
            <a:ext uri="{FF2B5EF4-FFF2-40B4-BE49-F238E27FC236}">
              <a16:creationId xmlns:a16="http://schemas.microsoft.com/office/drawing/2014/main" id="{C32369FD-59AB-4A1E-A66A-BFEE79753A18}"/>
            </a:ext>
          </a:extLst>
        </xdr:cNvPr>
        <xdr:cNvSpPr txBox="1"/>
      </xdr:nvSpPr>
      <xdr:spPr>
        <a:xfrm>
          <a:off x="16226867" y="1811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5822</xdr:rowOff>
    </xdr:from>
    <xdr:ext cx="469744" cy="259045"/>
    <xdr:sp macro="" textlink="">
      <xdr:nvSpPr>
        <xdr:cNvPr id="854" name="n_1mainValue【公民館】&#10;一人当たり面積">
          <a:extLst>
            <a:ext uri="{FF2B5EF4-FFF2-40B4-BE49-F238E27FC236}">
              <a16:creationId xmlns:a16="http://schemas.microsoft.com/office/drawing/2014/main" id="{A8543E3D-71E1-4378-BD09-9A5584B32A3E}"/>
            </a:ext>
          </a:extLst>
        </xdr:cNvPr>
        <xdr:cNvSpPr txBox="1"/>
      </xdr:nvSpPr>
      <xdr:spPr>
        <a:xfrm>
          <a:off x="18561127" y="1760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16708</xdr:rowOff>
    </xdr:from>
    <xdr:ext cx="469744" cy="259045"/>
    <xdr:sp macro="" textlink="">
      <xdr:nvSpPr>
        <xdr:cNvPr id="855" name="n_2mainValue【公民館】&#10;一人当たり面積">
          <a:extLst>
            <a:ext uri="{FF2B5EF4-FFF2-40B4-BE49-F238E27FC236}">
              <a16:creationId xmlns:a16="http://schemas.microsoft.com/office/drawing/2014/main" id="{3AB3986C-C5B8-433F-8940-3141859DBE26}"/>
            </a:ext>
          </a:extLst>
        </xdr:cNvPr>
        <xdr:cNvSpPr txBox="1"/>
      </xdr:nvSpPr>
      <xdr:spPr>
        <a:xfrm>
          <a:off x="17776267" y="1761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29771</xdr:rowOff>
    </xdr:from>
    <xdr:ext cx="469744" cy="259045"/>
    <xdr:sp macro="" textlink="">
      <xdr:nvSpPr>
        <xdr:cNvPr id="856" name="n_3mainValue【公民館】&#10;一人当たり面積">
          <a:extLst>
            <a:ext uri="{FF2B5EF4-FFF2-40B4-BE49-F238E27FC236}">
              <a16:creationId xmlns:a16="http://schemas.microsoft.com/office/drawing/2014/main" id="{D65C4C3F-8AED-409E-8B90-C09E849649CD}"/>
            </a:ext>
          </a:extLst>
        </xdr:cNvPr>
        <xdr:cNvSpPr txBox="1"/>
      </xdr:nvSpPr>
      <xdr:spPr>
        <a:xfrm>
          <a:off x="17001567" y="1763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34126</xdr:rowOff>
    </xdr:from>
    <xdr:ext cx="469744" cy="259045"/>
    <xdr:sp macro="" textlink="">
      <xdr:nvSpPr>
        <xdr:cNvPr id="857" name="n_4mainValue【公民館】&#10;一人当たり面積">
          <a:extLst>
            <a:ext uri="{FF2B5EF4-FFF2-40B4-BE49-F238E27FC236}">
              <a16:creationId xmlns:a16="http://schemas.microsoft.com/office/drawing/2014/main" id="{A1CBD3F8-54E3-4F91-B01B-8BB8BB039E64}"/>
            </a:ext>
          </a:extLst>
        </xdr:cNvPr>
        <xdr:cNvSpPr txBox="1"/>
      </xdr:nvSpPr>
      <xdr:spPr>
        <a:xfrm>
          <a:off x="16226867" y="17636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a:extLst>
            <a:ext uri="{FF2B5EF4-FFF2-40B4-BE49-F238E27FC236}">
              <a16:creationId xmlns:a16="http://schemas.microsoft.com/office/drawing/2014/main" id="{4C7E7390-8965-4D14-9FB9-28245E943F47}"/>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a:extLst>
            <a:ext uri="{FF2B5EF4-FFF2-40B4-BE49-F238E27FC236}">
              <a16:creationId xmlns:a16="http://schemas.microsoft.com/office/drawing/2014/main" id="{09F91BD6-D510-42C6-A127-CC7D0700FD59}"/>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a:extLst>
            <a:ext uri="{FF2B5EF4-FFF2-40B4-BE49-F238E27FC236}">
              <a16:creationId xmlns:a16="http://schemas.microsoft.com/office/drawing/2014/main" id="{B832B2AA-04B6-4900-B685-7AF361936827}"/>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本市の有形固定資産減価償却率は年々増加傾向にあり、公民館を除くすべての類型において類似団体と比較した割合が高い。特に、保育所についてはすべてが昭和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年代に建設され、また、学校施設についても昭和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代に建てられたものもあり、顕著である。これらの老朽化が著しい施設については、利用者の安全確保を図るため計画的な修繕を行う必要があるが、併せて西都市公共施設等総合管理計画に基づく集約化と少子高齢化に留意した適正な配置を目指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794D410-3546-4ABE-88FB-A99B6A0C591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64443E6-B541-4C35-8DD0-A121C094950C}"/>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4C0DBA1-C3B5-4B11-A595-F8A1C6D21735}"/>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FC91732-1855-40E8-ADF2-0FF9B36F75EB}"/>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宮崎県西都市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86C3CF0-5074-42F1-8161-178CF51FDCF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054F286-9194-445F-A0C4-85491886ED77}"/>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9D1A5A8-4678-4B3F-9D6D-90B3BDEBC85D}"/>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D72510F-63BE-43F7-9016-C756DC6EE0A4}"/>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42B4A11-1B12-4653-B11E-85AB9774A59F}"/>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9B5609E-5E95-4F74-A74A-D8DB8066CCE1}"/>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30,035
29,894
438.79
21,496,530
20,622,642
637,534
8,799,931
9,693,766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6A5BEC4-B1F1-446A-AB84-45B37C10B089}"/>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F3F6018-EB28-4BC9-97CA-19E114605115}"/>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149452C-2479-4EEB-A652-E4EF0974BDFC}"/>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33A401F-7A09-404E-8044-5F0ED40877EE}"/>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ACC3B74-575C-4B1A-B1C6-7539C1723036}"/>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130B76D-E428-49A6-9506-75FEE15884FF}"/>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C39D469-F9FE-49B0-92A1-BBE25CC4EC8C}"/>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219E5BB-C6B4-4DCB-8008-B3D756416F5A}"/>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1AFD03E-9B9D-47AB-AF19-F5A4635DE735}"/>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6564B3A-B899-4466-812B-C379A7EFB675}"/>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82D2C29-95F2-4B14-8E4D-C70870076CDD}"/>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0099C36-5AEB-4770-98AF-632E03439F0F}"/>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7640443-C643-40E5-8CEA-8E1109E2D9B6}"/>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66BC539-EA4B-4D83-81D5-B17C519312B1}"/>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B1E3F0B-D9AC-4DE6-A464-D7E257085C7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6FF17DC-9594-477F-9620-6A1C1C8BF324}"/>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581CFEE-16F5-4CF3-A1D2-EAEEBC8C6F19}"/>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98C2461-AE66-46C8-B4BF-630C32F718AF}"/>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A17DB8F-7241-40F6-BF80-4F96A5173916}"/>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60F50B4-D4AD-411B-9D1B-0BF82521864E}"/>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899ED88-3890-4194-8532-451681006857}"/>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B943472-4B6B-44F7-8D6E-EE591F064E52}"/>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9076B5D-A93E-4552-B2C2-1A59E356CD8F}"/>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87AC5D2-00A0-439D-B4DF-C955C61280AD}"/>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BAB93C1-8FEE-4C7C-B13B-45D7BA493DE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FA73FC0-B4AC-4914-886A-2DAE4DF6DD5A}"/>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B9BB5F2-795E-41F9-971D-FAAECAFBAC13}"/>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22DA864-D6F9-4FE7-87DE-79E624F409F3}"/>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A6A23DA-7661-48C8-A6F9-6260D9995B73}"/>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7960610-8AA6-429B-9BD8-EB8E0C332AB7}"/>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C82F2E8-EA60-4C64-8F13-DBCE0A1C3D98}"/>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8EEC80C-03DA-416D-9E39-D663326822C3}"/>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B426B64-3558-4374-B5D8-B1E0A129706F}"/>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477AAF1D-45C1-400B-A961-A0397670B188}"/>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C497AE7A-3BA5-4536-AD37-F0F5A6034085}"/>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AFD0C9E2-639B-4941-AFC7-6182BDD37515}"/>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B6BDB577-65AD-40FA-8C89-4A36EDED79AB}"/>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5A8590F0-9B84-4CBA-806C-0014ED9467F5}"/>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3348004A-8AD4-4C23-95F4-FD987A62C796}"/>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74F2D9AD-4CDB-4E95-96FB-DD01EA893F14}"/>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3FDF43FF-0B59-4B43-9F80-6ECE4C62C32D}"/>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CDEE1CEB-C14A-4E72-819E-94E11D8F0AEA}"/>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F4026786-AA22-4E73-9D32-B120BF54162C}"/>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B80FA874-A44F-4A93-A280-439C46A9E7BB}"/>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5D30DF34-02F4-498C-84DF-CF7EF6C51078}"/>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1B226F4E-5815-4E33-A298-34230F6664A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4847BC64-AE5E-4243-A5A5-74FD13DA6E91}"/>
            </a:ext>
          </a:extLst>
        </xdr:cNvPr>
        <xdr:cNvCxnSpPr/>
      </xdr:nvCxnSpPr>
      <xdr:spPr>
        <a:xfrm flipV="1">
          <a:off x="4086225" y="560995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59A5815-08DB-44B8-A7DC-DE0FA6B53849}"/>
            </a:ext>
          </a:extLst>
        </xdr:cNvPr>
        <xdr:cNvSpPr txBox="1"/>
      </xdr:nvSpPr>
      <xdr:spPr>
        <a:xfrm>
          <a:off x="412496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8BE865AF-8F1F-4CA5-989E-6D247E577CBF}"/>
            </a:ext>
          </a:extLst>
        </xdr:cNvPr>
        <xdr:cNvCxnSpPr/>
      </xdr:nvCxnSpPr>
      <xdr:spPr>
        <a:xfrm>
          <a:off x="402082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a:extLst>
            <a:ext uri="{FF2B5EF4-FFF2-40B4-BE49-F238E27FC236}">
              <a16:creationId xmlns:a16="http://schemas.microsoft.com/office/drawing/2014/main" id="{538D7377-0B39-41E9-B337-F3DD7DF2BDD0}"/>
            </a:ext>
          </a:extLst>
        </xdr:cNvPr>
        <xdr:cNvSpPr txBox="1"/>
      </xdr:nvSpPr>
      <xdr:spPr>
        <a:xfrm>
          <a:off x="4124960" y="5388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a:extLst>
            <a:ext uri="{FF2B5EF4-FFF2-40B4-BE49-F238E27FC236}">
              <a16:creationId xmlns:a16="http://schemas.microsoft.com/office/drawing/2014/main" id="{B2DF3B1B-3E65-4EAA-BE28-B7192ACCE353}"/>
            </a:ext>
          </a:extLst>
        </xdr:cNvPr>
        <xdr:cNvCxnSpPr/>
      </xdr:nvCxnSpPr>
      <xdr:spPr>
        <a:xfrm>
          <a:off x="4020820" y="56099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23784</xdr:rowOff>
    </xdr:from>
    <xdr:ext cx="405111" cy="259045"/>
    <xdr:sp macro="" textlink="">
      <xdr:nvSpPr>
        <xdr:cNvPr id="63" name="【図書館】&#10;有形固定資産減価償却率平均値テキスト">
          <a:extLst>
            <a:ext uri="{FF2B5EF4-FFF2-40B4-BE49-F238E27FC236}">
              <a16:creationId xmlns:a16="http://schemas.microsoft.com/office/drawing/2014/main" id="{65C61933-85D7-4825-9CC4-00A4F5992403}"/>
            </a:ext>
          </a:extLst>
        </xdr:cNvPr>
        <xdr:cNvSpPr txBox="1"/>
      </xdr:nvSpPr>
      <xdr:spPr>
        <a:xfrm>
          <a:off x="4124960" y="60588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xdr:rowOff>
    </xdr:from>
    <xdr:to>
      <xdr:col>24</xdr:col>
      <xdr:colOff>114300</xdr:colOff>
      <xdr:row>37</xdr:row>
      <xdr:rowOff>102507</xdr:rowOff>
    </xdr:to>
    <xdr:sp macro="" textlink="">
      <xdr:nvSpPr>
        <xdr:cNvPr id="64" name="フローチャート: 判断 63">
          <a:extLst>
            <a:ext uri="{FF2B5EF4-FFF2-40B4-BE49-F238E27FC236}">
              <a16:creationId xmlns:a16="http://schemas.microsoft.com/office/drawing/2014/main" id="{754B9B5E-3A86-4473-A4AD-52BFD77D2A77}"/>
            </a:ext>
          </a:extLst>
        </xdr:cNvPr>
        <xdr:cNvSpPr/>
      </xdr:nvSpPr>
      <xdr:spPr>
        <a:xfrm>
          <a:off x="4036060" y="6203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18869</xdr:rowOff>
    </xdr:from>
    <xdr:to>
      <xdr:col>20</xdr:col>
      <xdr:colOff>38100</xdr:colOff>
      <xdr:row>37</xdr:row>
      <xdr:rowOff>120469</xdr:rowOff>
    </xdr:to>
    <xdr:sp macro="" textlink="">
      <xdr:nvSpPr>
        <xdr:cNvPr id="65" name="フローチャート: 判断 64">
          <a:extLst>
            <a:ext uri="{FF2B5EF4-FFF2-40B4-BE49-F238E27FC236}">
              <a16:creationId xmlns:a16="http://schemas.microsoft.com/office/drawing/2014/main" id="{9E5CB18F-0986-4333-93BF-BBCA1E472175}"/>
            </a:ext>
          </a:extLst>
        </xdr:cNvPr>
        <xdr:cNvSpPr/>
      </xdr:nvSpPr>
      <xdr:spPr>
        <a:xfrm>
          <a:off x="3312160" y="622154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a:extLst>
            <a:ext uri="{FF2B5EF4-FFF2-40B4-BE49-F238E27FC236}">
              <a16:creationId xmlns:a16="http://schemas.microsoft.com/office/drawing/2014/main" id="{61401F77-2EBC-4E90-864C-E232A48054E4}"/>
            </a:ext>
          </a:extLst>
        </xdr:cNvPr>
        <xdr:cNvSpPr/>
      </xdr:nvSpPr>
      <xdr:spPr>
        <a:xfrm>
          <a:off x="2514600" y="6186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35197</xdr:rowOff>
    </xdr:from>
    <xdr:to>
      <xdr:col>10</xdr:col>
      <xdr:colOff>165100</xdr:colOff>
      <xdr:row>35</xdr:row>
      <xdr:rowOff>136797</xdr:rowOff>
    </xdr:to>
    <xdr:sp macro="" textlink="">
      <xdr:nvSpPr>
        <xdr:cNvPr id="67" name="フローチャート: 判断 66">
          <a:extLst>
            <a:ext uri="{FF2B5EF4-FFF2-40B4-BE49-F238E27FC236}">
              <a16:creationId xmlns:a16="http://schemas.microsoft.com/office/drawing/2014/main" id="{62EA1E93-E993-4000-82C4-5E273254300F}"/>
            </a:ext>
          </a:extLst>
        </xdr:cNvPr>
        <xdr:cNvSpPr/>
      </xdr:nvSpPr>
      <xdr:spPr>
        <a:xfrm>
          <a:off x="1739900" y="590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164193</xdr:rowOff>
    </xdr:from>
    <xdr:to>
      <xdr:col>6</xdr:col>
      <xdr:colOff>38100</xdr:colOff>
      <xdr:row>37</xdr:row>
      <xdr:rowOff>94343</xdr:rowOff>
    </xdr:to>
    <xdr:sp macro="" textlink="">
      <xdr:nvSpPr>
        <xdr:cNvPr id="68" name="フローチャート: 判断 67">
          <a:extLst>
            <a:ext uri="{FF2B5EF4-FFF2-40B4-BE49-F238E27FC236}">
              <a16:creationId xmlns:a16="http://schemas.microsoft.com/office/drawing/2014/main" id="{0DE31107-B035-4E12-AB9C-B1DB1A994983}"/>
            </a:ext>
          </a:extLst>
        </xdr:cNvPr>
        <xdr:cNvSpPr/>
      </xdr:nvSpPr>
      <xdr:spPr>
        <a:xfrm>
          <a:off x="965200" y="61992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F5694E8-E7EB-4805-AB50-D41EA7BE8ABF}"/>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B9A4236-FDCC-4FEF-B6F8-5F84D22DBB82}"/>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848D6F9-ECE0-441B-B59B-D22FFDB403F9}"/>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AE11CB4-D3BC-41BF-B070-4D48FCD41D08}"/>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DCA09AA8-4CFA-477A-9103-0C10F44D2DB4}"/>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38463</xdr:rowOff>
    </xdr:from>
    <xdr:to>
      <xdr:col>24</xdr:col>
      <xdr:colOff>114300</xdr:colOff>
      <xdr:row>38</xdr:row>
      <xdr:rowOff>140063</xdr:rowOff>
    </xdr:to>
    <xdr:sp macro="" textlink="">
      <xdr:nvSpPr>
        <xdr:cNvPr id="74" name="楕円 73">
          <a:extLst>
            <a:ext uri="{FF2B5EF4-FFF2-40B4-BE49-F238E27FC236}">
              <a16:creationId xmlns:a16="http://schemas.microsoft.com/office/drawing/2014/main" id="{8C2964F3-4449-4320-AAD2-18E7F553E588}"/>
            </a:ext>
          </a:extLst>
        </xdr:cNvPr>
        <xdr:cNvSpPr/>
      </xdr:nvSpPr>
      <xdr:spPr>
        <a:xfrm>
          <a:off x="4036060" y="640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16890</xdr:rowOff>
    </xdr:from>
    <xdr:ext cx="405111" cy="259045"/>
    <xdr:sp macro="" textlink="">
      <xdr:nvSpPr>
        <xdr:cNvPr id="75" name="【図書館】&#10;有形固定資産減価償却率該当値テキスト">
          <a:extLst>
            <a:ext uri="{FF2B5EF4-FFF2-40B4-BE49-F238E27FC236}">
              <a16:creationId xmlns:a16="http://schemas.microsoft.com/office/drawing/2014/main" id="{FA8219D0-69F7-4D5F-B71E-6D3C7F95B021}"/>
            </a:ext>
          </a:extLst>
        </xdr:cNvPr>
        <xdr:cNvSpPr txBox="1"/>
      </xdr:nvSpPr>
      <xdr:spPr>
        <a:xfrm>
          <a:off x="4124960" y="6387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38463</xdr:rowOff>
    </xdr:from>
    <xdr:to>
      <xdr:col>20</xdr:col>
      <xdr:colOff>38100</xdr:colOff>
      <xdr:row>38</xdr:row>
      <xdr:rowOff>140063</xdr:rowOff>
    </xdr:to>
    <xdr:sp macro="" textlink="">
      <xdr:nvSpPr>
        <xdr:cNvPr id="76" name="楕円 75">
          <a:extLst>
            <a:ext uri="{FF2B5EF4-FFF2-40B4-BE49-F238E27FC236}">
              <a16:creationId xmlns:a16="http://schemas.microsoft.com/office/drawing/2014/main" id="{CC42254A-46F7-4746-B778-6E49B8091443}"/>
            </a:ext>
          </a:extLst>
        </xdr:cNvPr>
        <xdr:cNvSpPr/>
      </xdr:nvSpPr>
      <xdr:spPr>
        <a:xfrm>
          <a:off x="3312160" y="640878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89263</xdr:rowOff>
    </xdr:from>
    <xdr:to>
      <xdr:col>24</xdr:col>
      <xdr:colOff>63500</xdr:colOff>
      <xdr:row>38</xdr:row>
      <xdr:rowOff>89263</xdr:rowOff>
    </xdr:to>
    <xdr:cxnSp macro="">
      <xdr:nvCxnSpPr>
        <xdr:cNvPr id="77" name="直線コネクタ 76">
          <a:extLst>
            <a:ext uri="{FF2B5EF4-FFF2-40B4-BE49-F238E27FC236}">
              <a16:creationId xmlns:a16="http://schemas.microsoft.com/office/drawing/2014/main" id="{FE821778-8D23-4DBD-A349-B53D3D56E39F}"/>
            </a:ext>
          </a:extLst>
        </xdr:cNvPr>
        <xdr:cNvCxnSpPr/>
      </xdr:nvCxnSpPr>
      <xdr:spPr>
        <a:xfrm>
          <a:off x="3355340" y="6459583"/>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5806</xdr:rowOff>
    </xdr:from>
    <xdr:to>
      <xdr:col>15</xdr:col>
      <xdr:colOff>101600</xdr:colOff>
      <xdr:row>38</xdr:row>
      <xdr:rowOff>107406</xdr:rowOff>
    </xdr:to>
    <xdr:sp macro="" textlink="">
      <xdr:nvSpPr>
        <xdr:cNvPr id="78" name="楕円 77">
          <a:extLst>
            <a:ext uri="{FF2B5EF4-FFF2-40B4-BE49-F238E27FC236}">
              <a16:creationId xmlns:a16="http://schemas.microsoft.com/office/drawing/2014/main" id="{84814497-B891-44CA-91DC-C663F5AB1DED}"/>
            </a:ext>
          </a:extLst>
        </xdr:cNvPr>
        <xdr:cNvSpPr/>
      </xdr:nvSpPr>
      <xdr:spPr>
        <a:xfrm>
          <a:off x="2514600" y="637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56606</xdr:rowOff>
    </xdr:from>
    <xdr:to>
      <xdr:col>19</xdr:col>
      <xdr:colOff>177800</xdr:colOff>
      <xdr:row>38</xdr:row>
      <xdr:rowOff>89263</xdr:rowOff>
    </xdr:to>
    <xdr:cxnSp macro="">
      <xdr:nvCxnSpPr>
        <xdr:cNvPr id="79" name="直線コネクタ 78">
          <a:extLst>
            <a:ext uri="{FF2B5EF4-FFF2-40B4-BE49-F238E27FC236}">
              <a16:creationId xmlns:a16="http://schemas.microsoft.com/office/drawing/2014/main" id="{19F71B9E-4569-451D-A3CD-9DC371412E35}"/>
            </a:ext>
          </a:extLst>
        </xdr:cNvPr>
        <xdr:cNvCxnSpPr/>
      </xdr:nvCxnSpPr>
      <xdr:spPr>
        <a:xfrm>
          <a:off x="2565400" y="6426926"/>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144599</xdr:rowOff>
    </xdr:from>
    <xdr:to>
      <xdr:col>10</xdr:col>
      <xdr:colOff>165100</xdr:colOff>
      <xdr:row>38</xdr:row>
      <xdr:rowOff>74749</xdr:rowOff>
    </xdr:to>
    <xdr:sp macro="" textlink="">
      <xdr:nvSpPr>
        <xdr:cNvPr id="80" name="楕円 79">
          <a:extLst>
            <a:ext uri="{FF2B5EF4-FFF2-40B4-BE49-F238E27FC236}">
              <a16:creationId xmlns:a16="http://schemas.microsoft.com/office/drawing/2014/main" id="{E2DBFAE3-DACD-4F0A-B1DF-8621244F57AD}"/>
            </a:ext>
          </a:extLst>
        </xdr:cNvPr>
        <xdr:cNvSpPr/>
      </xdr:nvSpPr>
      <xdr:spPr>
        <a:xfrm>
          <a:off x="1739900" y="63472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23949</xdr:rowOff>
    </xdr:from>
    <xdr:to>
      <xdr:col>15</xdr:col>
      <xdr:colOff>50800</xdr:colOff>
      <xdr:row>38</xdr:row>
      <xdr:rowOff>56606</xdr:rowOff>
    </xdr:to>
    <xdr:cxnSp macro="">
      <xdr:nvCxnSpPr>
        <xdr:cNvPr id="81" name="直線コネクタ 80">
          <a:extLst>
            <a:ext uri="{FF2B5EF4-FFF2-40B4-BE49-F238E27FC236}">
              <a16:creationId xmlns:a16="http://schemas.microsoft.com/office/drawing/2014/main" id="{B3F0F0E9-1BB5-40C2-919A-F0E06BF9100B}"/>
            </a:ext>
          </a:extLst>
        </xdr:cNvPr>
        <xdr:cNvCxnSpPr/>
      </xdr:nvCxnSpPr>
      <xdr:spPr>
        <a:xfrm>
          <a:off x="1790700" y="6394269"/>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111942</xdr:rowOff>
    </xdr:from>
    <xdr:to>
      <xdr:col>6</xdr:col>
      <xdr:colOff>38100</xdr:colOff>
      <xdr:row>38</xdr:row>
      <xdr:rowOff>42092</xdr:rowOff>
    </xdr:to>
    <xdr:sp macro="" textlink="">
      <xdr:nvSpPr>
        <xdr:cNvPr id="82" name="楕円 81">
          <a:extLst>
            <a:ext uri="{FF2B5EF4-FFF2-40B4-BE49-F238E27FC236}">
              <a16:creationId xmlns:a16="http://schemas.microsoft.com/office/drawing/2014/main" id="{8092C045-D947-4964-A904-32BD71499D5A}"/>
            </a:ext>
          </a:extLst>
        </xdr:cNvPr>
        <xdr:cNvSpPr/>
      </xdr:nvSpPr>
      <xdr:spPr>
        <a:xfrm>
          <a:off x="965200" y="631462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162741</xdr:rowOff>
    </xdr:from>
    <xdr:to>
      <xdr:col>10</xdr:col>
      <xdr:colOff>114300</xdr:colOff>
      <xdr:row>38</xdr:row>
      <xdr:rowOff>23949</xdr:rowOff>
    </xdr:to>
    <xdr:cxnSp macro="">
      <xdr:nvCxnSpPr>
        <xdr:cNvPr id="83" name="直線コネクタ 82">
          <a:extLst>
            <a:ext uri="{FF2B5EF4-FFF2-40B4-BE49-F238E27FC236}">
              <a16:creationId xmlns:a16="http://schemas.microsoft.com/office/drawing/2014/main" id="{E7FB52B8-2FF8-435B-9799-B5C2B35B378D}"/>
            </a:ext>
          </a:extLst>
        </xdr:cNvPr>
        <xdr:cNvCxnSpPr/>
      </xdr:nvCxnSpPr>
      <xdr:spPr>
        <a:xfrm>
          <a:off x="1008380" y="6365421"/>
          <a:ext cx="782320" cy="2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136996</xdr:rowOff>
    </xdr:from>
    <xdr:ext cx="405111" cy="259045"/>
    <xdr:sp macro="" textlink="">
      <xdr:nvSpPr>
        <xdr:cNvPr id="84" name="n_1aveValue【図書館】&#10;有形固定資産減価償却率">
          <a:extLst>
            <a:ext uri="{FF2B5EF4-FFF2-40B4-BE49-F238E27FC236}">
              <a16:creationId xmlns:a16="http://schemas.microsoft.com/office/drawing/2014/main" id="{C18A2E04-3547-4D61-933A-971CB8C0BC12}"/>
            </a:ext>
          </a:extLst>
        </xdr:cNvPr>
        <xdr:cNvSpPr txBox="1"/>
      </xdr:nvSpPr>
      <xdr:spPr>
        <a:xfrm>
          <a:off x="3170564" y="600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5" name="n_2aveValue【図書館】&#10;有形固定資産減価償却率">
          <a:extLst>
            <a:ext uri="{FF2B5EF4-FFF2-40B4-BE49-F238E27FC236}">
              <a16:creationId xmlns:a16="http://schemas.microsoft.com/office/drawing/2014/main" id="{9FD1E208-93AA-4F69-A5FD-A40E10728A8A}"/>
            </a:ext>
          </a:extLst>
        </xdr:cNvPr>
        <xdr:cNvSpPr txBox="1"/>
      </xdr:nvSpPr>
      <xdr:spPr>
        <a:xfrm>
          <a:off x="238570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153324</xdr:rowOff>
    </xdr:from>
    <xdr:ext cx="405111" cy="259045"/>
    <xdr:sp macro="" textlink="">
      <xdr:nvSpPr>
        <xdr:cNvPr id="86" name="n_3aveValue【図書館】&#10;有形固定資産減価償却率">
          <a:extLst>
            <a:ext uri="{FF2B5EF4-FFF2-40B4-BE49-F238E27FC236}">
              <a16:creationId xmlns:a16="http://schemas.microsoft.com/office/drawing/2014/main" id="{65071239-0D93-4D4D-9597-32C4A10E019B}"/>
            </a:ext>
          </a:extLst>
        </xdr:cNvPr>
        <xdr:cNvSpPr txBox="1"/>
      </xdr:nvSpPr>
      <xdr:spPr>
        <a:xfrm>
          <a:off x="1611004" y="5685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110870</xdr:rowOff>
    </xdr:from>
    <xdr:ext cx="405111" cy="259045"/>
    <xdr:sp macro="" textlink="">
      <xdr:nvSpPr>
        <xdr:cNvPr id="87" name="n_4aveValue【図書館】&#10;有形固定資産減価償却率">
          <a:extLst>
            <a:ext uri="{FF2B5EF4-FFF2-40B4-BE49-F238E27FC236}">
              <a16:creationId xmlns:a16="http://schemas.microsoft.com/office/drawing/2014/main" id="{445C0852-5E10-4D00-BF60-2D998826A8EB}"/>
            </a:ext>
          </a:extLst>
        </xdr:cNvPr>
        <xdr:cNvSpPr txBox="1"/>
      </xdr:nvSpPr>
      <xdr:spPr>
        <a:xfrm>
          <a:off x="836304" y="597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131190</xdr:rowOff>
    </xdr:from>
    <xdr:ext cx="405111" cy="259045"/>
    <xdr:sp macro="" textlink="">
      <xdr:nvSpPr>
        <xdr:cNvPr id="88" name="n_1mainValue【図書館】&#10;有形固定資産減価償却率">
          <a:extLst>
            <a:ext uri="{FF2B5EF4-FFF2-40B4-BE49-F238E27FC236}">
              <a16:creationId xmlns:a16="http://schemas.microsoft.com/office/drawing/2014/main" id="{E5669CDA-621E-4A45-900D-D84FD988034F}"/>
            </a:ext>
          </a:extLst>
        </xdr:cNvPr>
        <xdr:cNvSpPr txBox="1"/>
      </xdr:nvSpPr>
      <xdr:spPr>
        <a:xfrm>
          <a:off x="3170564" y="6501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98533</xdr:rowOff>
    </xdr:from>
    <xdr:ext cx="405111" cy="259045"/>
    <xdr:sp macro="" textlink="">
      <xdr:nvSpPr>
        <xdr:cNvPr id="89" name="n_2mainValue【図書館】&#10;有形固定資産減価償却率">
          <a:extLst>
            <a:ext uri="{FF2B5EF4-FFF2-40B4-BE49-F238E27FC236}">
              <a16:creationId xmlns:a16="http://schemas.microsoft.com/office/drawing/2014/main" id="{F622FAF8-23E5-4269-AFB8-63AFE2567F32}"/>
            </a:ext>
          </a:extLst>
        </xdr:cNvPr>
        <xdr:cNvSpPr txBox="1"/>
      </xdr:nvSpPr>
      <xdr:spPr>
        <a:xfrm>
          <a:off x="2385704" y="6468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65876</xdr:rowOff>
    </xdr:from>
    <xdr:ext cx="405111" cy="259045"/>
    <xdr:sp macro="" textlink="">
      <xdr:nvSpPr>
        <xdr:cNvPr id="90" name="n_3mainValue【図書館】&#10;有形固定資産減価償却率">
          <a:extLst>
            <a:ext uri="{FF2B5EF4-FFF2-40B4-BE49-F238E27FC236}">
              <a16:creationId xmlns:a16="http://schemas.microsoft.com/office/drawing/2014/main" id="{606197D8-2642-4795-9ABA-0A5FBCACB03C}"/>
            </a:ext>
          </a:extLst>
        </xdr:cNvPr>
        <xdr:cNvSpPr txBox="1"/>
      </xdr:nvSpPr>
      <xdr:spPr>
        <a:xfrm>
          <a:off x="1611004" y="6436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33218</xdr:rowOff>
    </xdr:from>
    <xdr:ext cx="405111" cy="259045"/>
    <xdr:sp macro="" textlink="">
      <xdr:nvSpPr>
        <xdr:cNvPr id="91" name="n_4mainValue【図書館】&#10;有形固定資産減価償却率">
          <a:extLst>
            <a:ext uri="{FF2B5EF4-FFF2-40B4-BE49-F238E27FC236}">
              <a16:creationId xmlns:a16="http://schemas.microsoft.com/office/drawing/2014/main" id="{11F9CA13-5188-4DDA-8049-496017AF5957}"/>
            </a:ext>
          </a:extLst>
        </xdr:cNvPr>
        <xdr:cNvSpPr txBox="1"/>
      </xdr:nvSpPr>
      <xdr:spPr>
        <a:xfrm>
          <a:off x="836304" y="6403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8E86929F-4162-4736-B8F5-2F5BA36B1102}"/>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9B06A6E-FF03-4B12-A5EB-3B5348E415B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7624BF1E-4DAB-41CB-993E-97106ECC9F69}"/>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391255E1-DA88-4B2B-8187-EA42BBE8B656}"/>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8CDF79E4-351E-43C0-B5E5-675B75FFF1B8}"/>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80C76956-5737-4DDE-B8B9-2FD9D8A9CCC6}"/>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EAEECF32-2027-4425-81A1-C8AA56C72DA1}"/>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A8FDB17B-5AF1-42CB-8F69-3BE293ABF2A1}"/>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C644B1EC-BDD4-4885-85E8-6F59AA4E4262}"/>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C418E199-1102-462B-BF8F-4CE311A877B9}"/>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a:extLst>
            <a:ext uri="{FF2B5EF4-FFF2-40B4-BE49-F238E27FC236}">
              <a16:creationId xmlns:a16="http://schemas.microsoft.com/office/drawing/2014/main" id="{8AEC81E1-F77E-4A49-B84A-EF65509E19BD}"/>
            </a:ext>
          </a:extLst>
        </xdr:cNvPr>
        <xdr:cNvCxnSpPr/>
      </xdr:nvCxnSpPr>
      <xdr:spPr>
        <a:xfrm>
          <a:off x="5826760" y="68922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a:extLst>
            <a:ext uri="{FF2B5EF4-FFF2-40B4-BE49-F238E27FC236}">
              <a16:creationId xmlns:a16="http://schemas.microsoft.com/office/drawing/2014/main" id="{72005C79-3C01-4206-88C0-288E433AA74C}"/>
            </a:ext>
          </a:extLst>
        </xdr:cNvPr>
        <xdr:cNvSpPr txBox="1"/>
      </xdr:nvSpPr>
      <xdr:spPr>
        <a:xfrm>
          <a:off x="5405301" y="6753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06AE004B-14CA-4A2D-B169-1B0998936218}"/>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7B84DF70-82D2-4D3D-8D53-00F6E1750E4A}"/>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a:extLst>
            <a:ext uri="{FF2B5EF4-FFF2-40B4-BE49-F238E27FC236}">
              <a16:creationId xmlns:a16="http://schemas.microsoft.com/office/drawing/2014/main" id="{28C418B1-87ED-423E-A992-34619E183E16}"/>
            </a:ext>
          </a:extLst>
        </xdr:cNvPr>
        <xdr:cNvCxnSpPr/>
      </xdr:nvCxnSpPr>
      <xdr:spPr>
        <a:xfrm>
          <a:off x="5826760" y="5775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a:extLst>
            <a:ext uri="{FF2B5EF4-FFF2-40B4-BE49-F238E27FC236}">
              <a16:creationId xmlns:a16="http://schemas.microsoft.com/office/drawing/2014/main" id="{7C0CB9B0-3CBD-4345-B0F7-0AEC0CE37C95}"/>
            </a:ext>
          </a:extLst>
        </xdr:cNvPr>
        <xdr:cNvSpPr txBox="1"/>
      </xdr:nvSpPr>
      <xdr:spPr>
        <a:xfrm>
          <a:off x="5405301" y="5637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DAB67805-C9BB-41BE-B67B-CCCA1B1C6672}"/>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FBD1922B-9851-4C66-B36F-3987407360B4}"/>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0981EB48-89BC-4E29-B8DB-72CB3B7FAE2E}"/>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93345</xdr:rowOff>
    </xdr:from>
    <xdr:to>
      <xdr:col>54</xdr:col>
      <xdr:colOff>189865</xdr:colOff>
      <xdr:row>40</xdr:row>
      <xdr:rowOff>156210</xdr:rowOff>
    </xdr:to>
    <xdr:cxnSp macro="">
      <xdr:nvCxnSpPr>
        <xdr:cNvPr id="111" name="直線コネクタ 110">
          <a:extLst>
            <a:ext uri="{FF2B5EF4-FFF2-40B4-BE49-F238E27FC236}">
              <a16:creationId xmlns:a16="http://schemas.microsoft.com/office/drawing/2014/main" id="{7FB77E56-5606-4289-BCEF-3CE4AC64B326}"/>
            </a:ext>
          </a:extLst>
        </xdr:cNvPr>
        <xdr:cNvCxnSpPr/>
      </xdr:nvCxnSpPr>
      <xdr:spPr>
        <a:xfrm flipV="1">
          <a:off x="9219565" y="5625465"/>
          <a:ext cx="0" cy="123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12" name="【図書館】&#10;一人当たり面積最小値テキスト">
          <a:extLst>
            <a:ext uri="{FF2B5EF4-FFF2-40B4-BE49-F238E27FC236}">
              <a16:creationId xmlns:a16="http://schemas.microsoft.com/office/drawing/2014/main" id="{41A41A64-1156-4AB8-B43D-A4F3B4755E33}"/>
            </a:ext>
          </a:extLst>
        </xdr:cNvPr>
        <xdr:cNvSpPr txBox="1"/>
      </xdr:nvSpPr>
      <xdr:spPr>
        <a:xfrm>
          <a:off x="9258300" y="686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13" name="直線コネクタ 112">
          <a:extLst>
            <a:ext uri="{FF2B5EF4-FFF2-40B4-BE49-F238E27FC236}">
              <a16:creationId xmlns:a16="http://schemas.microsoft.com/office/drawing/2014/main" id="{AC2F99C6-8135-4F93-AE0F-80A6A8166443}"/>
            </a:ext>
          </a:extLst>
        </xdr:cNvPr>
        <xdr:cNvCxnSpPr/>
      </xdr:nvCxnSpPr>
      <xdr:spPr>
        <a:xfrm>
          <a:off x="9154160" y="6861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40022</xdr:rowOff>
    </xdr:from>
    <xdr:ext cx="469744" cy="259045"/>
    <xdr:sp macro="" textlink="">
      <xdr:nvSpPr>
        <xdr:cNvPr id="114" name="【図書館】&#10;一人当たり面積最大値テキスト">
          <a:extLst>
            <a:ext uri="{FF2B5EF4-FFF2-40B4-BE49-F238E27FC236}">
              <a16:creationId xmlns:a16="http://schemas.microsoft.com/office/drawing/2014/main" id="{394BD090-F984-4185-A452-06B956F1CC31}"/>
            </a:ext>
          </a:extLst>
        </xdr:cNvPr>
        <xdr:cNvSpPr txBox="1"/>
      </xdr:nvSpPr>
      <xdr:spPr>
        <a:xfrm>
          <a:off x="9258300" y="5404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93345</xdr:rowOff>
    </xdr:from>
    <xdr:to>
      <xdr:col>55</xdr:col>
      <xdr:colOff>88900</xdr:colOff>
      <xdr:row>33</xdr:row>
      <xdr:rowOff>93345</xdr:rowOff>
    </xdr:to>
    <xdr:cxnSp macro="">
      <xdr:nvCxnSpPr>
        <xdr:cNvPr id="115" name="直線コネクタ 114">
          <a:extLst>
            <a:ext uri="{FF2B5EF4-FFF2-40B4-BE49-F238E27FC236}">
              <a16:creationId xmlns:a16="http://schemas.microsoft.com/office/drawing/2014/main" id="{50202744-80EE-46FC-9E88-392D30F038F1}"/>
            </a:ext>
          </a:extLst>
        </xdr:cNvPr>
        <xdr:cNvCxnSpPr/>
      </xdr:nvCxnSpPr>
      <xdr:spPr>
        <a:xfrm>
          <a:off x="9154160" y="56254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8272</xdr:rowOff>
    </xdr:from>
    <xdr:ext cx="469744" cy="259045"/>
    <xdr:sp macro="" textlink="">
      <xdr:nvSpPr>
        <xdr:cNvPr id="116" name="【図書館】&#10;一人当たり面積平均値テキスト">
          <a:extLst>
            <a:ext uri="{FF2B5EF4-FFF2-40B4-BE49-F238E27FC236}">
              <a16:creationId xmlns:a16="http://schemas.microsoft.com/office/drawing/2014/main" id="{4AF35018-CDAC-4AA0-BF83-895592109EBA}"/>
            </a:ext>
          </a:extLst>
        </xdr:cNvPr>
        <xdr:cNvSpPr txBox="1"/>
      </xdr:nvSpPr>
      <xdr:spPr>
        <a:xfrm>
          <a:off x="9258300" y="6378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156845</xdr:rowOff>
    </xdr:from>
    <xdr:to>
      <xdr:col>55</xdr:col>
      <xdr:colOff>50800</xdr:colOff>
      <xdr:row>39</xdr:row>
      <xdr:rowOff>86995</xdr:rowOff>
    </xdr:to>
    <xdr:sp macro="" textlink="">
      <xdr:nvSpPr>
        <xdr:cNvPr id="117" name="フローチャート: 判断 116">
          <a:extLst>
            <a:ext uri="{FF2B5EF4-FFF2-40B4-BE49-F238E27FC236}">
              <a16:creationId xmlns:a16="http://schemas.microsoft.com/office/drawing/2014/main" id="{F21C5FA6-4800-48E4-BF5B-4E1F47BA4240}"/>
            </a:ext>
          </a:extLst>
        </xdr:cNvPr>
        <xdr:cNvSpPr/>
      </xdr:nvSpPr>
      <xdr:spPr>
        <a:xfrm>
          <a:off x="9192260" y="65271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19685</xdr:rowOff>
    </xdr:from>
    <xdr:to>
      <xdr:col>50</xdr:col>
      <xdr:colOff>165100</xdr:colOff>
      <xdr:row>39</xdr:row>
      <xdr:rowOff>121285</xdr:rowOff>
    </xdr:to>
    <xdr:sp macro="" textlink="">
      <xdr:nvSpPr>
        <xdr:cNvPr id="118" name="フローチャート: 判断 117">
          <a:extLst>
            <a:ext uri="{FF2B5EF4-FFF2-40B4-BE49-F238E27FC236}">
              <a16:creationId xmlns:a16="http://schemas.microsoft.com/office/drawing/2014/main" id="{0CF4E2DA-C46F-4440-B137-9D35772733EF}"/>
            </a:ext>
          </a:extLst>
        </xdr:cNvPr>
        <xdr:cNvSpPr/>
      </xdr:nvSpPr>
      <xdr:spPr>
        <a:xfrm>
          <a:off x="84455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xdr:rowOff>
    </xdr:from>
    <xdr:to>
      <xdr:col>46</xdr:col>
      <xdr:colOff>38100</xdr:colOff>
      <xdr:row>39</xdr:row>
      <xdr:rowOff>115570</xdr:rowOff>
    </xdr:to>
    <xdr:sp macro="" textlink="">
      <xdr:nvSpPr>
        <xdr:cNvPr id="119" name="フローチャート: 判断 118">
          <a:extLst>
            <a:ext uri="{FF2B5EF4-FFF2-40B4-BE49-F238E27FC236}">
              <a16:creationId xmlns:a16="http://schemas.microsoft.com/office/drawing/2014/main" id="{90595BCC-864B-4C8E-9A3D-2D55A804C178}"/>
            </a:ext>
          </a:extLst>
        </xdr:cNvPr>
        <xdr:cNvSpPr/>
      </xdr:nvSpPr>
      <xdr:spPr>
        <a:xfrm>
          <a:off x="7670800" y="65519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25400</xdr:rowOff>
    </xdr:from>
    <xdr:to>
      <xdr:col>41</xdr:col>
      <xdr:colOff>101600</xdr:colOff>
      <xdr:row>39</xdr:row>
      <xdr:rowOff>127000</xdr:rowOff>
    </xdr:to>
    <xdr:sp macro="" textlink="">
      <xdr:nvSpPr>
        <xdr:cNvPr id="120" name="フローチャート: 判断 119">
          <a:extLst>
            <a:ext uri="{FF2B5EF4-FFF2-40B4-BE49-F238E27FC236}">
              <a16:creationId xmlns:a16="http://schemas.microsoft.com/office/drawing/2014/main" id="{3CFC7648-E36D-4452-9027-B5ADF7E3B3FA}"/>
            </a:ext>
          </a:extLst>
        </xdr:cNvPr>
        <xdr:cNvSpPr/>
      </xdr:nvSpPr>
      <xdr:spPr>
        <a:xfrm>
          <a:off x="687324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162560</xdr:rowOff>
    </xdr:from>
    <xdr:to>
      <xdr:col>36</xdr:col>
      <xdr:colOff>165100</xdr:colOff>
      <xdr:row>39</xdr:row>
      <xdr:rowOff>92710</xdr:rowOff>
    </xdr:to>
    <xdr:sp macro="" textlink="">
      <xdr:nvSpPr>
        <xdr:cNvPr id="121" name="フローチャート: 判断 120">
          <a:extLst>
            <a:ext uri="{FF2B5EF4-FFF2-40B4-BE49-F238E27FC236}">
              <a16:creationId xmlns:a16="http://schemas.microsoft.com/office/drawing/2014/main" id="{0F6E6861-0595-424B-BDBE-5C5B60F384AD}"/>
            </a:ext>
          </a:extLst>
        </xdr:cNvPr>
        <xdr:cNvSpPr/>
      </xdr:nvSpPr>
      <xdr:spPr>
        <a:xfrm>
          <a:off x="6098540" y="6532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6CB053D0-547B-4493-9561-B01D245EC86E}"/>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E666C6F1-CEE0-44BC-A8E9-7F675F0C56CB}"/>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AF474212-E618-4508-A632-EB2BB9BC1307}"/>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AE2AB7D8-3A45-49F4-A39C-450C2F4D0042}"/>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29709F65-DE6C-4D63-A1D4-714919E465FE}"/>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xdr:rowOff>
    </xdr:from>
    <xdr:to>
      <xdr:col>55</xdr:col>
      <xdr:colOff>50800</xdr:colOff>
      <xdr:row>40</xdr:row>
      <xdr:rowOff>104140</xdr:rowOff>
    </xdr:to>
    <xdr:sp macro="" textlink="">
      <xdr:nvSpPr>
        <xdr:cNvPr id="127" name="楕円 126">
          <a:extLst>
            <a:ext uri="{FF2B5EF4-FFF2-40B4-BE49-F238E27FC236}">
              <a16:creationId xmlns:a16="http://schemas.microsoft.com/office/drawing/2014/main" id="{6F5DEC53-523E-4452-94B3-37E370814320}"/>
            </a:ext>
          </a:extLst>
        </xdr:cNvPr>
        <xdr:cNvSpPr/>
      </xdr:nvSpPr>
      <xdr:spPr>
        <a:xfrm>
          <a:off x="9192260" y="67081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88917</xdr:rowOff>
    </xdr:from>
    <xdr:ext cx="469744" cy="259045"/>
    <xdr:sp macro="" textlink="">
      <xdr:nvSpPr>
        <xdr:cNvPr id="128" name="【図書館】&#10;一人当たり面積該当値テキスト">
          <a:extLst>
            <a:ext uri="{FF2B5EF4-FFF2-40B4-BE49-F238E27FC236}">
              <a16:creationId xmlns:a16="http://schemas.microsoft.com/office/drawing/2014/main" id="{6E5CCF92-7664-44DD-9855-B7C8531F0CC4}"/>
            </a:ext>
          </a:extLst>
        </xdr:cNvPr>
        <xdr:cNvSpPr txBox="1"/>
      </xdr:nvSpPr>
      <xdr:spPr>
        <a:xfrm>
          <a:off x="9258300" y="662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2540</xdr:rowOff>
    </xdr:from>
    <xdr:to>
      <xdr:col>50</xdr:col>
      <xdr:colOff>165100</xdr:colOff>
      <xdr:row>40</xdr:row>
      <xdr:rowOff>104140</xdr:rowOff>
    </xdr:to>
    <xdr:sp macro="" textlink="">
      <xdr:nvSpPr>
        <xdr:cNvPr id="129" name="楕円 128">
          <a:extLst>
            <a:ext uri="{FF2B5EF4-FFF2-40B4-BE49-F238E27FC236}">
              <a16:creationId xmlns:a16="http://schemas.microsoft.com/office/drawing/2014/main" id="{8828E591-6997-40BF-80AB-D964A16B063C}"/>
            </a:ext>
          </a:extLst>
        </xdr:cNvPr>
        <xdr:cNvSpPr/>
      </xdr:nvSpPr>
      <xdr:spPr>
        <a:xfrm>
          <a:off x="84455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53340</xdr:rowOff>
    </xdr:from>
    <xdr:to>
      <xdr:col>55</xdr:col>
      <xdr:colOff>0</xdr:colOff>
      <xdr:row>40</xdr:row>
      <xdr:rowOff>53340</xdr:rowOff>
    </xdr:to>
    <xdr:cxnSp macro="">
      <xdr:nvCxnSpPr>
        <xdr:cNvPr id="130" name="直線コネクタ 129">
          <a:extLst>
            <a:ext uri="{FF2B5EF4-FFF2-40B4-BE49-F238E27FC236}">
              <a16:creationId xmlns:a16="http://schemas.microsoft.com/office/drawing/2014/main" id="{4CBF17C2-4D59-4F35-A33B-9B4F70D0DD62}"/>
            </a:ext>
          </a:extLst>
        </xdr:cNvPr>
        <xdr:cNvCxnSpPr/>
      </xdr:nvCxnSpPr>
      <xdr:spPr>
        <a:xfrm>
          <a:off x="8496300" y="675894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8255</xdr:rowOff>
    </xdr:from>
    <xdr:to>
      <xdr:col>46</xdr:col>
      <xdr:colOff>38100</xdr:colOff>
      <xdr:row>40</xdr:row>
      <xdr:rowOff>109855</xdr:rowOff>
    </xdr:to>
    <xdr:sp macro="" textlink="">
      <xdr:nvSpPr>
        <xdr:cNvPr id="131" name="楕円 130">
          <a:extLst>
            <a:ext uri="{FF2B5EF4-FFF2-40B4-BE49-F238E27FC236}">
              <a16:creationId xmlns:a16="http://schemas.microsoft.com/office/drawing/2014/main" id="{C980DEFF-E085-492A-B12E-F14F4B4D261F}"/>
            </a:ext>
          </a:extLst>
        </xdr:cNvPr>
        <xdr:cNvSpPr/>
      </xdr:nvSpPr>
      <xdr:spPr>
        <a:xfrm>
          <a:off x="7670800" y="67138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53340</xdr:rowOff>
    </xdr:from>
    <xdr:to>
      <xdr:col>50</xdr:col>
      <xdr:colOff>114300</xdr:colOff>
      <xdr:row>40</xdr:row>
      <xdr:rowOff>59055</xdr:rowOff>
    </xdr:to>
    <xdr:cxnSp macro="">
      <xdr:nvCxnSpPr>
        <xdr:cNvPr id="132" name="直線コネクタ 131">
          <a:extLst>
            <a:ext uri="{FF2B5EF4-FFF2-40B4-BE49-F238E27FC236}">
              <a16:creationId xmlns:a16="http://schemas.microsoft.com/office/drawing/2014/main" id="{96E264C7-D19C-45A3-8AA1-CEB0341EDE9D}"/>
            </a:ext>
          </a:extLst>
        </xdr:cNvPr>
        <xdr:cNvCxnSpPr/>
      </xdr:nvCxnSpPr>
      <xdr:spPr>
        <a:xfrm flipV="1">
          <a:off x="7713980" y="6758940"/>
          <a:ext cx="78232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8255</xdr:rowOff>
    </xdr:from>
    <xdr:to>
      <xdr:col>41</xdr:col>
      <xdr:colOff>101600</xdr:colOff>
      <xdr:row>40</xdr:row>
      <xdr:rowOff>109855</xdr:rowOff>
    </xdr:to>
    <xdr:sp macro="" textlink="">
      <xdr:nvSpPr>
        <xdr:cNvPr id="133" name="楕円 132">
          <a:extLst>
            <a:ext uri="{FF2B5EF4-FFF2-40B4-BE49-F238E27FC236}">
              <a16:creationId xmlns:a16="http://schemas.microsoft.com/office/drawing/2014/main" id="{E963D143-72DA-4842-8689-F35C91AAC86B}"/>
            </a:ext>
          </a:extLst>
        </xdr:cNvPr>
        <xdr:cNvSpPr/>
      </xdr:nvSpPr>
      <xdr:spPr>
        <a:xfrm>
          <a:off x="6873240" y="67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59055</xdr:rowOff>
    </xdr:from>
    <xdr:to>
      <xdr:col>45</xdr:col>
      <xdr:colOff>177800</xdr:colOff>
      <xdr:row>40</xdr:row>
      <xdr:rowOff>59055</xdr:rowOff>
    </xdr:to>
    <xdr:cxnSp macro="">
      <xdr:nvCxnSpPr>
        <xdr:cNvPr id="134" name="直線コネクタ 133">
          <a:extLst>
            <a:ext uri="{FF2B5EF4-FFF2-40B4-BE49-F238E27FC236}">
              <a16:creationId xmlns:a16="http://schemas.microsoft.com/office/drawing/2014/main" id="{31735582-209C-4836-B93C-A64BEDC014EB}"/>
            </a:ext>
          </a:extLst>
        </xdr:cNvPr>
        <xdr:cNvCxnSpPr/>
      </xdr:nvCxnSpPr>
      <xdr:spPr>
        <a:xfrm>
          <a:off x="6924040" y="6764655"/>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8255</xdr:rowOff>
    </xdr:from>
    <xdr:to>
      <xdr:col>36</xdr:col>
      <xdr:colOff>165100</xdr:colOff>
      <xdr:row>40</xdr:row>
      <xdr:rowOff>109855</xdr:rowOff>
    </xdr:to>
    <xdr:sp macro="" textlink="">
      <xdr:nvSpPr>
        <xdr:cNvPr id="135" name="楕円 134">
          <a:extLst>
            <a:ext uri="{FF2B5EF4-FFF2-40B4-BE49-F238E27FC236}">
              <a16:creationId xmlns:a16="http://schemas.microsoft.com/office/drawing/2014/main" id="{F1BC2080-1BA3-419F-8AEB-20629FE9E16F}"/>
            </a:ext>
          </a:extLst>
        </xdr:cNvPr>
        <xdr:cNvSpPr/>
      </xdr:nvSpPr>
      <xdr:spPr>
        <a:xfrm>
          <a:off x="6098540" y="67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59055</xdr:rowOff>
    </xdr:from>
    <xdr:to>
      <xdr:col>41</xdr:col>
      <xdr:colOff>50800</xdr:colOff>
      <xdr:row>40</xdr:row>
      <xdr:rowOff>59055</xdr:rowOff>
    </xdr:to>
    <xdr:cxnSp macro="">
      <xdr:nvCxnSpPr>
        <xdr:cNvPr id="136" name="直線コネクタ 135">
          <a:extLst>
            <a:ext uri="{FF2B5EF4-FFF2-40B4-BE49-F238E27FC236}">
              <a16:creationId xmlns:a16="http://schemas.microsoft.com/office/drawing/2014/main" id="{2769A8E5-31C0-4158-A31B-FDB1E1AFB7CD}"/>
            </a:ext>
          </a:extLst>
        </xdr:cNvPr>
        <xdr:cNvCxnSpPr/>
      </xdr:nvCxnSpPr>
      <xdr:spPr>
        <a:xfrm>
          <a:off x="6149340" y="6764655"/>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137812</xdr:rowOff>
    </xdr:from>
    <xdr:ext cx="469744" cy="259045"/>
    <xdr:sp macro="" textlink="">
      <xdr:nvSpPr>
        <xdr:cNvPr id="137" name="n_1aveValue【図書館】&#10;一人当たり面積">
          <a:extLst>
            <a:ext uri="{FF2B5EF4-FFF2-40B4-BE49-F238E27FC236}">
              <a16:creationId xmlns:a16="http://schemas.microsoft.com/office/drawing/2014/main" id="{87B40165-0D32-494E-B02D-16986EA09BE3}"/>
            </a:ext>
          </a:extLst>
        </xdr:cNvPr>
        <xdr:cNvSpPr txBox="1"/>
      </xdr:nvSpPr>
      <xdr:spPr>
        <a:xfrm>
          <a:off x="8271587" y="634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132097</xdr:rowOff>
    </xdr:from>
    <xdr:ext cx="469744" cy="259045"/>
    <xdr:sp macro="" textlink="">
      <xdr:nvSpPr>
        <xdr:cNvPr id="138" name="n_2aveValue【図書館】&#10;一人当たり面積">
          <a:extLst>
            <a:ext uri="{FF2B5EF4-FFF2-40B4-BE49-F238E27FC236}">
              <a16:creationId xmlns:a16="http://schemas.microsoft.com/office/drawing/2014/main" id="{D58A31BA-EB6D-46A3-B7E6-B71B85B6965E}"/>
            </a:ext>
          </a:extLst>
        </xdr:cNvPr>
        <xdr:cNvSpPr txBox="1"/>
      </xdr:nvSpPr>
      <xdr:spPr>
        <a:xfrm>
          <a:off x="750958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143527</xdr:rowOff>
    </xdr:from>
    <xdr:ext cx="469744" cy="259045"/>
    <xdr:sp macro="" textlink="">
      <xdr:nvSpPr>
        <xdr:cNvPr id="139" name="n_3aveValue【図書館】&#10;一人当たり面積">
          <a:extLst>
            <a:ext uri="{FF2B5EF4-FFF2-40B4-BE49-F238E27FC236}">
              <a16:creationId xmlns:a16="http://schemas.microsoft.com/office/drawing/2014/main" id="{58BCE119-DC26-414A-9531-BC2B94A86EA2}"/>
            </a:ext>
          </a:extLst>
        </xdr:cNvPr>
        <xdr:cNvSpPr txBox="1"/>
      </xdr:nvSpPr>
      <xdr:spPr>
        <a:xfrm>
          <a:off x="6712027" y="63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109237</xdr:rowOff>
    </xdr:from>
    <xdr:ext cx="469744" cy="259045"/>
    <xdr:sp macro="" textlink="">
      <xdr:nvSpPr>
        <xdr:cNvPr id="140" name="n_4aveValue【図書館】&#10;一人当たり面積">
          <a:extLst>
            <a:ext uri="{FF2B5EF4-FFF2-40B4-BE49-F238E27FC236}">
              <a16:creationId xmlns:a16="http://schemas.microsoft.com/office/drawing/2014/main" id="{BDA6BBD8-20CE-4753-9A3D-BF813598A7E6}"/>
            </a:ext>
          </a:extLst>
        </xdr:cNvPr>
        <xdr:cNvSpPr txBox="1"/>
      </xdr:nvSpPr>
      <xdr:spPr>
        <a:xfrm>
          <a:off x="5937327" y="631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95267</xdr:rowOff>
    </xdr:from>
    <xdr:ext cx="469744" cy="259045"/>
    <xdr:sp macro="" textlink="">
      <xdr:nvSpPr>
        <xdr:cNvPr id="141" name="n_1mainValue【図書館】&#10;一人当たり面積">
          <a:extLst>
            <a:ext uri="{FF2B5EF4-FFF2-40B4-BE49-F238E27FC236}">
              <a16:creationId xmlns:a16="http://schemas.microsoft.com/office/drawing/2014/main" id="{8D76801F-6BA4-408E-9887-407B9F4583E7}"/>
            </a:ext>
          </a:extLst>
        </xdr:cNvPr>
        <xdr:cNvSpPr txBox="1"/>
      </xdr:nvSpPr>
      <xdr:spPr>
        <a:xfrm>
          <a:off x="827158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100982</xdr:rowOff>
    </xdr:from>
    <xdr:ext cx="469744" cy="259045"/>
    <xdr:sp macro="" textlink="">
      <xdr:nvSpPr>
        <xdr:cNvPr id="142" name="n_2mainValue【図書館】&#10;一人当たり面積">
          <a:extLst>
            <a:ext uri="{FF2B5EF4-FFF2-40B4-BE49-F238E27FC236}">
              <a16:creationId xmlns:a16="http://schemas.microsoft.com/office/drawing/2014/main" id="{A73CCEC4-E710-4A78-B322-F42A59DD8918}"/>
            </a:ext>
          </a:extLst>
        </xdr:cNvPr>
        <xdr:cNvSpPr txBox="1"/>
      </xdr:nvSpPr>
      <xdr:spPr>
        <a:xfrm>
          <a:off x="7509587" y="680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100982</xdr:rowOff>
    </xdr:from>
    <xdr:ext cx="469744" cy="259045"/>
    <xdr:sp macro="" textlink="">
      <xdr:nvSpPr>
        <xdr:cNvPr id="143" name="n_3mainValue【図書館】&#10;一人当たり面積">
          <a:extLst>
            <a:ext uri="{FF2B5EF4-FFF2-40B4-BE49-F238E27FC236}">
              <a16:creationId xmlns:a16="http://schemas.microsoft.com/office/drawing/2014/main" id="{A2141619-2F6E-402C-B948-94541B3FB629}"/>
            </a:ext>
          </a:extLst>
        </xdr:cNvPr>
        <xdr:cNvSpPr txBox="1"/>
      </xdr:nvSpPr>
      <xdr:spPr>
        <a:xfrm>
          <a:off x="6712027" y="680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100982</xdr:rowOff>
    </xdr:from>
    <xdr:ext cx="469744" cy="259045"/>
    <xdr:sp macro="" textlink="">
      <xdr:nvSpPr>
        <xdr:cNvPr id="144" name="n_4mainValue【図書館】&#10;一人当たり面積">
          <a:extLst>
            <a:ext uri="{FF2B5EF4-FFF2-40B4-BE49-F238E27FC236}">
              <a16:creationId xmlns:a16="http://schemas.microsoft.com/office/drawing/2014/main" id="{321EBA4E-5D85-45EC-BD9C-A81FA7343E89}"/>
            </a:ext>
          </a:extLst>
        </xdr:cNvPr>
        <xdr:cNvSpPr txBox="1"/>
      </xdr:nvSpPr>
      <xdr:spPr>
        <a:xfrm>
          <a:off x="5937327" y="680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A00AFC0E-79B2-4E4D-B624-9945CFFD45FB}"/>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E245A8A3-0823-4B80-9B74-ABBE057C0DF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360E77A4-BB9E-4FB7-9AB1-1956F6D50AAD}"/>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7670640C-44A4-4534-8D97-DDEBCFFE5C2A}"/>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B2A30212-B68B-43B0-814E-674641B0300B}"/>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1736E3C3-0866-4287-962F-32DCC2D88604}"/>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2AB0C64E-785D-4031-8CDB-F05B3080AA59}"/>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EF8D7371-8F14-4704-889A-11A12DB8FCAA}"/>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EE800E20-CFD2-488A-B76C-C0C7C3BDB7B3}"/>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2FDF9385-706E-4CF8-8946-DE6786D3DE3D}"/>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513B7A01-E554-4417-BB6D-A568A1FEC9D2}"/>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6" name="直線コネクタ 155">
          <a:extLst>
            <a:ext uri="{FF2B5EF4-FFF2-40B4-BE49-F238E27FC236}">
              <a16:creationId xmlns:a16="http://schemas.microsoft.com/office/drawing/2014/main" id="{2894E40D-657C-4F66-AB7F-E44F6F226EA0}"/>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7" name="テキスト ボックス 156">
          <a:extLst>
            <a:ext uri="{FF2B5EF4-FFF2-40B4-BE49-F238E27FC236}">
              <a16:creationId xmlns:a16="http://schemas.microsoft.com/office/drawing/2014/main" id="{C8F6474B-F529-4E03-8D5E-70320F0429BA}"/>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8" name="直線コネクタ 157">
          <a:extLst>
            <a:ext uri="{FF2B5EF4-FFF2-40B4-BE49-F238E27FC236}">
              <a16:creationId xmlns:a16="http://schemas.microsoft.com/office/drawing/2014/main" id="{0E79C0CC-BE9B-4894-964E-22EB77AB0097}"/>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9" name="テキスト ボックス 158">
          <a:extLst>
            <a:ext uri="{FF2B5EF4-FFF2-40B4-BE49-F238E27FC236}">
              <a16:creationId xmlns:a16="http://schemas.microsoft.com/office/drawing/2014/main" id="{15A6CA42-9AC1-4437-9013-18B71B2D7487}"/>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0" name="直線コネクタ 159">
          <a:extLst>
            <a:ext uri="{FF2B5EF4-FFF2-40B4-BE49-F238E27FC236}">
              <a16:creationId xmlns:a16="http://schemas.microsoft.com/office/drawing/2014/main" id="{76562409-0C33-45E2-90DE-64919A2CB90E}"/>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1" name="テキスト ボックス 160">
          <a:extLst>
            <a:ext uri="{FF2B5EF4-FFF2-40B4-BE49-F238E27FC236}">
              <a16:creationId xmlns:a16="http://schemas.microsoft.com/office/drawing/2014/main" id="{8CEE42FE-BE7F-4FC7-A9D4-62BAD082EE0B}"/>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2" name="直線コネクタ 161">
          <a:extLst>
            <a:ext uri="{FF2B5EF4-FFF2-40B4-BE49-F238E27FC236}">
              <a16:creationId xmlns:a16="http://schemas.microsoft.com/office/drawing/2014/main" id="{61D9AF11-FE93-4209-B183-6758A59A7ADF}"/>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3" name="テキスト ボックス 162">
          <a:extLst>
            <a:ext uri="{FF2B5EF4-FFF2-40B4-BE49-F238E27FC236}">
              <a16:creationId xmlns:a16="http://schemas.microsoft.com/office/drawing/2014/main" id="{4EEEC522-1570-4AF8-809B-94EB77171D47}"/>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4" name="直線コネクタ 163">
          <a:extLst>
            <a:ext uri="{FF2B5EF4-FFF2-40B4-BE49-F238E27FC236}">
              <a16:creationId xmlns:a16="http://schemas.microsoft.com/office/drawing/2014/main" id="{0F3BA20C-B634-4FF2-90CA-06864C2774B9}"/>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5" name="テキスト ボックス 164">
          <a:extLst>
            <a:ext uri="{FF2B5EF4-FFF2-40B4-BE49-F238E27FC236}">
              <a16:creationId xmlns:a16="http://schemas.microsoft.com/office/drawing/2014/main" id="{FCB8AE39-FF22-40EB-B696-2677A328387B}"/>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6" name="直線コネクタ 165">
          <a:extLst>
            <a:ext uri="{FF2B5EF4-FFF2-40B4-BE49-F238E27FC236}">
              <a16:creationId xmlns:a16="http://schemas.microsoft.com/office/drawing/2014/main" id="{6C2E1536-677B-4A08-8D1B-56EFED34E10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7" name="テキスト ボックス 166">
          <a:extLst>
            <a:ext uri="{FF2B5EF4-FFF2-40B4-BE49-F238E27FC236}">
              <a16:creationId xmlns:a16="http://schemas.microsoft.com/office/drawing/2014/main" id="{543D44CB-27BE-4A71-937E-27CD4081B058}"/>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C9D27904-B88D-4945-A245-D32FF35E7196}"/>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a:extLst>
            <a:ext uri="{FF2B5EF4-FFF2-40B4-BE49-F238E27FC236}">
              <a16:creationId xmlns:a16="http://schemas.microsoft.com/office/drawing/2014/main" id="{F142784E-089F-4FEA-8883-F95E367CB0C4}"/>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151856</xdr:rowOff>
    </xdr:from>
    <xdr:to>
      <xdr:col>24</xdr:col>
      <xdr:colOff>62865</xdr:colOff>
      <xdr:row>64</xdr:row>
      <xdr:rowOff>50619</xdr:rowOff>
    </xdr:to>
    <xdr:cxnSp macro="">
      <xdr:nvCxnSpPr>
        <xdr:cNvPr id="170" name="直線コネクタ 169">
          <a:extLst>
            <a:ext uri="{FF2B5EF4-FFF2-40B4-BE49-F238E27FC236}">
              <a16:creationId xmlns:a16="http://schemas.microsoft.com/office/drawing/2014/main" id="{5F590B6F-D384-477A-B758-057AE44381B0}"/>
            </a:ext>
          </a:extLst>
        </xdr:cNvPr>
        <xdr:cNvCxnSpPr/>
      </xdr:nvCxnSpPr>
      <xdr:spPr>
        <a:xfrm flipV="1">
          <a:off x="4086225" y="9372056"/>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1" name="【体育館・プール】&#10;有形固定資産減価償却率最小値テキスト">
          <a:extLst>
            <a:ext uri="{FF2B5EF4-FFF2-40B4-BE49-F238E27FC236}">
              <a16:creationId xmlns:a16="http://schemas.microsoft.com/office/drawing/2014/main" id="{B5050688-DD65-4332-8658-188FD142C9F9}"/>
            </a:ext>
          </a:extLst>
        </xdr:cNvPr>
        <xdr:cNvSpPr txBox="1"/>
      </xdr:nvSpPr>
      <xdr:spPr>
        <a:xfrm>
          <a:off x="4124960" y="10783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2" name="直線コネクタ 171">
          <a:extLst>
            <a:ext uri="{FF2B5EF4-FFF2-40B4-BE49-F238E27FC236}">
              <a16:creationId xmlns:a16="http://schemas.microsoft.com/office/drawing/2014/main" id="{0D6B2311-4438-464F-B21F-5767403693EB}"/>
            </a:ext>
          </a:extLst>
        </xdr:cNvPr>
        <xdr:cNvCxnSpPr/>
      </xdr:nvCxnSpPr>
      <xdr:spPr>
        <a:xfrm>
          <a:off x="4020820" y="107795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98533</xdr:rowOff>
    </xdr:from>
    <xdr:ext cx="340478" cy="259045"/>
    <xdr:sp macro="" textlink="">
      <xdr:nvSpPr>
        <xdr:cNvPr id="173" name="【体育館・プール】&#10;有形固定資産減価償却率最大値テキスト">
          <a:extLst>
            <a:ext uri="{FF2B5EF4-FFF2-40B4-BE49-F238E27FC236}">
              <a16:creationId xmlns:a16="http://schemas.microsoft.com/office/drawing/2014/main" id="{F17DF139-46EF-412A-B17D-A73CED36253C}"/>
            </a:ext>
          </a:extLst>
        </xdr:cNvPr>
        <xdr:cNvSpPr txBox="1"/>
      </xdr:nvSpPr>
      <xdr:spPr>
        <a:xfrm>
          <a:off x="4124960" y="91510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151856</xdr:rowOff>
    </xdr:from>
    <xdr:to>
      <xdr:col>24</xdr:col>
      <xdr:colOff>152400</xdr:colOff>
      <xdr:row>55</xdr:row>
      <xdr:rowOff>151856</xdr:rowOff>
    </xdr:to>
    <xdr:cxnSp macro="">
      <xdr:nvCxnSpPr>
        <xdr:cNvPr id="174" name="直線コネクタ 173">
          <a:extLst>
            <a:ext uri="{FF2B5EF4-FFF2-40B4-BE49-F238E27FC236}">
              <a16:creationId xmlns:a16="http://schemas.microsoft.com/office/drawing/2014/main" id="{48D61EFC-41D4-4B93-999E-67DAEDFB6A33}"/>
            </a:ext>
          </a:extLst>
        </xdr:cNvPr>
        <xdr:cNvCxnSpPr/>
      </xdr:nvCxnSpPr>
      <xdr:spPr>
        <a:xfrm>
          <a:off x="4020820" y="93720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119034</xdr:rowOff>
    </xdr:from>
    <xdr:ext cx="405111" cy="259045"/>
    <xdr:sp macro="" textlink="">
      <xdr:nvSpPr>
        <xdr:cNvPr id="175" name="【体育館・プール】&#10;有形固定資産減価償却率平均値テキスト">
          <a:extLst>
            <a:ext uri="{FF2B5EF4-FFF2-40B4-BE49-F238E27FC236}">
              <a16:creationId xmlns:a16="http://schemas.microsoft.com/office/drawing/2014/main" id="{40EB32AB-55AB-4D98-AECC-4E0FB2D5828D}"/>
            </a:ext>
          </a:extLst>
        </xdr:cNvPr>
        <xdr:cNvSpPr txBox="1"/>
      </xdr:nvSpPr>
      <xdr:spPr>
        <a:xfrm>
          <a:off x="4124960" y="100097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96157</xdr:rowOff>
    </xdr:from>
    <xdr:to>
      <xdr:col>24</xdr:col>
      <xdr:colOff>114300</xdr:colOff>
      <xdr:row>61</xdr:row>
      <xdr:rowOff>26307</xdr:rowOff>
    </xdr:to>
    <xdr:sp macro="" textlink="">
      <xdr:nvSpPr>
        <xdr:cNvPr id="176" name="フローチャート: 判断 175">
          <a:extLst>
            <a:ext uri="{FF2B5EF4-FFF2-40B4-BE49-F238E27FC236}">
              <a16:creationId xmlns:a16="http://schemas.microsoft.com/office/drawing/2014/main" id="{35CB1E09-38BD-4F85-97D2-1A9DD5208217}"/>
            </a:ext>
          </a:extLst>
        </xdr:cNvPr>
        <xdr:cNvSpPr/>
      </xdr:nvSpPr>
      <xdr:spPr>
        <a:xfrm>
          <a:off x="4036060" y="101545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136978</xdr:rowOff>
    </xdr:from>
    <xdr:to>
      <xdr:col>20</xdr:col>
      <xdr:colOff>38100</xdr:colOff>
      <xdr:row>61</xdr:row>
      <xdr:rowOff>67128</xdr:rowOff>
    </xdr:to>
    <xdr:sp macro="" textlink="">
      <xdr:nvSpPr>
        <xdr:cNvPr id="177" name="フローチャート: 判断 176">
          <a:extLst>
            <a:ext uri="{FF2B5EF4-FFF2-40B4-BE49-F238E27FC236}">
              <a16:creationId xmlns:a16="http://schemas.microsoft.com/office/drawing/2014/main" id="{ADF5C508-BC21-4807-BECA-A40F3DFD50CA}"/>
            </a:ext>
          </a:extLst>
        </xdr:cNvPr>
        <xdr:cNvSpPr/>
      </xdr:nvSpPr>
      <xdr:spPr>
        <a:xfrm>
          <a:off x="3312160" y="101953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96157</xdr:rowOff>
    </xdr:from>
    <xdr:to>
      <xdr:col>15</xdr:col>
      <xdr:colOff>101600</xdr:colOff>
      <xdr:row>61</xdr:row>
      <xdr:rowOff>26307</xdr:rowOff>
    </xdr:to>
    <xdr:sp macro="" textlink="">
      <xdr:nvSpPr>
        <xdr:cNvPr id="178" name="フローチャート: 判断 177">
          <a:extLst>
            <a:ext uri="{FF2B5EF4-FFF2-40B4-BE49-F238E27FC236}">
              <a16:creationId xmlns:a16="http://schemas.microsoft.com/office/drawing/2014/main" id="{3CF8D498-8C23-4EB3-B5AF-0B56033C9C2E}"/>
            </a:ext>
          </a:extLst>
        </xdr:cNvPr>
        <xdr:cNvSpPr/>
      </xdr:nvSpPr>
      <xdr:spPr>
        <a:xfrm>
          <a:off x="2514600" y="101545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79" name="フローチャート: 判断 178">
          <a:extLst>
            <a:ext uri="{FF2B5EF4-FFF2-40B4-BE49-F238E27FC236}">
              <a16:creationId xmlns:a16="http://schemas.microsoft.com/office/drawing/2014/main" id="{5EFF382D-1860-42B5-86B6-B2EDBCA1F8FD}"/>
            </a:ext>
          </a:extLst>
        </xdr:cNvPr>
        <xdr:cNvSpPr/>
      </xdr:nvSpPr>
      <xdr:spPr>
        <a:xfrm>
          <a:off x="1739900" y="101561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153307</xdr:rowOff>
    </xdr:from>
    <xdr:to>
      <xdr:col>6</xdr:col>
      <xdr:colOff>38100</xdr:colOff>
      <xdr:row>61</xdr:row>
      <xdr:rowOff>83457</xdr:rowOff>
    </xdr:to>
    <xdr:sp macro="" textlink="">
      <xdr:nvSpPr>
        <xdr:cNvPr id="180" name="フローチャート: 判断 179">
          <a:extLst>
            <a:ext uri="{FF2B5EF4-FFF2-40B4-BE49-F238E27FC236}">
              <a16:creationId xmlns:a16="http://schemas.microsoft.com/office/drawing/2014/main" id="{AACFB988-B462-4E01-97A3-1651EEEC940C}"/>
            </a:ext>
          </a:extLst>
        </xdr:cNvPr>
        <xdr:cNvSpPr/>
      </xdr:nvSpPr>
      <xdr:spPr>
        <a:xfrm>
          <a:off x="965200" y="102117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1C628D71-C822-458D-845B-71F129F85EE3}"/>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D5227B4B-DF9B-44EA-A51F-61838D397F4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30CF0CA9-A890-45DC-B92F-2AEC4C7A5961}"/>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D1D2AD7B-DA24-4EF5-A9A6-35A4899307FE}"/>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93BD9198-F01A-4E36-A537-0CA9DA1640C8}"/>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186" name="楕円 185">
          <a:extLst>
            <a:ext uri="{FF2B5EF4-FFF2-40B4-BE49-F238E27FC236}">
              <a16:creationId xmlns:a16="http://schemas.microsoft.com/office/drawing/2014/main" id="{007363F1-B541-4782-A49C-24065F25995B}"/>
            </a:ext>
          </a:extLst>
        </xdr:cNvPr>
        <xdr:cNvSpPr/>
      </xdr:nvSpPr>
      <xdr:spPr>
        <a:xfrm>
          <a:off x="4036060" y="105029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87647</xdr:rowOff>
    </xdr:from>
    <xdr:ext cx="405111" cy="259045"/>
    <xdr:sp macro="" textlink="">
      <xdr:nvSpPr>
        <xdr:cNvPr id="187" name="【体育館・プール】&#10;有形固定資産減価償却率該当値テキスト">
          <a:extLst>
            <a:ext uri="{FF2B5EF4-FFF2-40B4-BE49-F238E27FC236}">
              <a16:creationId xmlns:a16="http://schemas.microsoft.com/office/drawing/2014/main" id="{7AA74DFA-5FDE-4A9F-9FAC-E40992C28E4A}"/>
            </a:ext>
          </a:extLst>
        </xdr:cNvPr>
        <xdr:cNvSpPr txBox="1"/>
      </xdr:nvSpPr>
      <xdr:spPr>
        <a:xfrm>
          <a:off x="4124960"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74930</xdr:rowOff>
    </xdr:from>
    <xdr:to>
      <xdr:col>20</xdr:col>
      <xdr:colOff>38100</xdr:colOff>
      <xdr:row>63</xdr:row>
      <xdr:rowOff>5080</xdr:rowOff>
    </xdr:to>
    <xdr:sp macro="" textlink="">
      <xdr:nvSpPr>
        <xdr:cNvPr id="188" name="楕円 187">
          <a:extLst>
            <a:ext uri="{FF2B5EF4-FFF2-40B4-BE49-F238E27FC236}">
              <a16:creationId xmlns:a16="http://schemas.microsoft.com/office/drawing/2014/main" id="{D6C83D0E-20C9-4F29-8145-EC1B26348559}"/>
            </a:ext>
          </a:extLst>
        </xdr:cNvPr>
        <xdr:cNvSpPr/>
      </xdr:nvSpPr>
      <xdr:spPr>
        <a:xfrm>
          <a:off x="3312160" y="104686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125730</xdr:rowOff>
    </xdr:from>
    <xdr:to>
      <xdr:col>24</xdr:col>
      <xdr:colOff>63500</xdr:colOff>
      <xdr:row>62</xdr:row>
      <xdr:rowOff>160020</xdr:rowOff>
    </xdr:to>
    <xdr:cxnSp macro="">
      <xdr:nvCxnSpPr>
        <xdr:cNvPr id="189" name="直線コネクタ 188">
          <a:extLst>
            <a:ext uri="{FF2B5EF4-FFF2-40B4-BE49-F238E27FC236}">
              <a16:creationId xmlns:a16="http://schemas.microsoft.com/office/drawing/2014/main" id="{1644FFF4-E640-43F3-ADAF-862883E54DF8}"/>
            </a:ext>
          </a:extLst>
        </xdr:cNvPr>
        <xdr:cNvCxnSpPr/>
      </xdr:nvCxnSpPr>
      <xdr:spPr>
        <a:xfrm>
          <a:off x="3355340" y="10519410"/>
          <a:ext cx="7315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39007</xdr:rowOff>
    </xdr:from>
    <xdr:to>
      <xdr:col>15</xdr:col>
      <xdr:colOff>101600</xdr:colOff>
      <xdr:row>62</xdr:row>
      <xdr:rowOff>140607</xdr:rowOff>
    </xdr:to>
    <xdr:sp macro="" textlink="">
      <xdr:nvSpPr>
        <xdr:cNvPr id="190" name="楕円 189">
          <a:extLst>
            <a:ext uri="{FF2B5EF4-FFF2-40B4-BE49-F238E27FC236}">
              <a16:creationId xmlns:a16="http://schemas.microsoft.com/office/drawing/2014/main" id="{46D9E909-36E5-407F-821F-6CC01124D786}"/>
            </a:ext>
          </a:extLst>
        </xdr:cNvPr>
        <xdr:cNvSpPr/>
      </xdr:nvSpPr>
      <xdr:spPr>
        <a:xfrm>
          <a:off x="2514600" y="1043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89807</xdr:rowOff>
    </xdr:from>
    <xdr:to>
      <xdr:col>19</xdr:col>
      <xdr:colOff>177800</xdr:colOff>
      <xdr:row>62</xdr:row>
      <xdr:rowOff>125730</xdr:rowOff>
    </xdr:to>
    <xdr:cxnSp macro="">
      <xdr:nvCxnSpPr>
        <xdr:cNvPr id="191" name="直線コネクタ 190">
          <a:extLst>
            <a:ext uri="{FF2B5EF4-FFF2-40B4-BE49-F238E27FC236}">
              <a16:creationId xmlns:a16="http://schemas.microsoft.com/office/drawing/2014/main" id="{1147822C-3DF7-468F-BCD8-20F27A1118DF}"/>
            </a:ext>
          </a:extLst>
        </xdr:cNvPr>
        <xdr:cNvCxnSpPr/>
      </xdr:nvCxnSpPr>
      <xdr:spPr>
        <a:xfrm>
          <a:off x="2565400" y="10483487"/>
          <a:ext cx="78994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4717</xdr:rowOff>
    </xdr:from>
    <xdr:to>
      <xdr:col>10</xdr:col>
      <xdr:colOff>165100</xdr:colOff>
      <xdr:row>62</xdr:row>
      <xdr:rowOff>106317</xdr:rowOff>
    </xdr:to>
    <xdr:sp macro="" textlink="">
      <xdr:nvSpPr>
        <xdr:cNvPr id="192" name="楕円 191">
          <a:extLst>
            <a:ext uri="{FF2B5EF4-FFF2-40B4-BE49-F238E27FC236}">
              <a16:creationId xmlns:a16="http://schemas.microsoft.com/office/drawing/2014/main" id="{09885DCD-149B-454C-9DB1-D829619DF3E4}"/>
            </a:ext>
          </a:extLst>
        </xdr:cNvPr>
        <xdr:cNvSpPr/>
      </xdr:nvSpPr>
      <xdr:spPr>
        <a:xfrm>
          <a:off x="1739900" y="1039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55517</xdr:rowOff>
    </xdr:from>
    <xdr:to>
      <xdr:col>15</xdr:col>
      <xdr:colOff>50800</xdr:colOff>
      <xdr:row>62</xdr:row>
      <xdr:rowOff>89807</xdr:rowOff>
    </xdr:to>
    <xdr:cxnSp macro="">
      <xdr:nvCxnSpPr>
        <xdr:cNvPr id="193" name="直線コネクタ 192">
          <a:extLst>
            <a:ext uri="{FF2B5EF4-FFF2-40B4-BE49-F238E27FC236}">
              <a16:creationId xmlns:a16="http://schemas.microsoft.com/office/drawing/2014/main" id="{DB465778-6B19-4947-9C0A-8006B291D55A}"/>
            </a:ext>
          </a:extLst>
        </xdr:cNvPr>
        <xdr:cNvCxnSpPr/>
      </xdr:nvCxnSpPr>
      <xdr:spPr>
        <a:xfrm>
          <a:off x="1790700" y="10449197"/>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136978</xdr:rowOff>
    </xdr:from>
    <xdr:to>
      <xdr:col>6</xdr:col>
      <xdr:colOff>38100</xdr:colOff>
      <xdr:row>62</xdr:row>
      <xdr:rowOff>67128</xdr:rowOff>
    </xdr:to>
    <xdr:sp macro="" textlink="">
      <xdr:nvSpPr>
        <xdr:cNvPr id="194" name="楕円 193">
          <a:extLst>
            <a:ext uri="{FF2B5EF4-FFF2-40B4-BE49-F238E27FC236}">
              <a16:creationId xmlns:a16="http://schemas.microsoft.com/office/drawing/2014/main" id="{9B292A7F-D82C-4332-AB3B-C92EE04D56C3}"/>
            </a:ext>
          </a:extLst>
        </xdr:cNvPr>
        <xdr:cNvSpPr/>
      </xdr:nvSpPr>
      <xdr:spPr>
        <a:xfrm>
          <a:off x="965200" y="103630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16328</xdr:rowOff>
    </xdr:from>
    <xdr:to>
      <xdr:col>10</xdr:col>
      <xdr:colOff>114300</xdr:colOff>
      <xdr:row>62</xdr:row>
      <xdr:rowOff>55517</xdr:rowOff>
    </xdr:to>
    <xdr:cxnSp macro="">
      <xdr:nvCxnSpPr>
        <xdr:cNvPr id="195" name="直線コネクタ 194">
          <a:extLst>
            <a:ext uri="{FF2B5EF4-FFF2-40B4-BE49-F238E27FC236}">
              <a16:creationId xmlns:a16="http://schemas.microsoft.com/office/drawing/2014/main" id="{9A93999C-B2A9-48F2-B531-2099519396FB}"/>
            </a:ext>
          </a:extLst>
        </xdr:cNvPr>
        <xdr:cNvCxnSpPr/>
      </xdr:nvCxnSpPr>
      <xdr:spPr>
        <a:xfrm>
          <a:off x="1008380" y="10410008"/>
          <a:ext cx="78232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83655</xdr:rowOff>
    </xdr:from>
    <xdr:ext cx="405111" cy="259045"/>
    <xdr:sp macro="" textlink="">
      <xdr:nvSpPr>
        <xdr:cNvPr id="196" name="n_1aveValue【体育館・プール】&#10;有形固定資産減価償却率">
          <a:extLst>
            <a:ext uri="{FF2B5EF4-FFF2-40B4-BE49-F238E27FC236}">
              <a16:creationId xmlns:a16="http://schemas.microsoft.com/office/drawing/2014/main" id="{B9FDFA01-1558-4FF5-9B28-8CEAC8E50290}"/>
            </a:ext>
          </a:extLst>
        </xdr:cNvPr>
        <xdr:cNvSpPr txBox="1"/>
      </xdr:nvSpPr>
      <xdr:spPr>
        <a:xfrm>
          <a:off x="3170564" y="9974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42834</xdr:rowOff>
    </xdr:from>
    <xdr:ext cx="405111" cy="259045"/>
    <xdr:sp macro="" textlink="">
      <xdr:nvSpPr>
        <xdr:cNvPr id="197" name="n_2aveValue【体育館・プール】&#10;有形固定資産減価償却率">
          <a:extLst>
            <a:ext uri="{FF2B5EF4-FFF2-40B4-BE49-F238E27FC236}">
              <a16:creationId xmlns:a16="http://schemas.microsoft.com/office/drawing/2014/main" id="{6A937AEB-C513-4931-9542-823CC741F188}"/>
            </a:ext>
          </a:extLst>
        </xdr:cNvPr>
        <xdr:cNvSpPr txBox="1"/>
      </xdr:nvSpPr>
      <xdr:spPr>
        <a:xfrm>
          <a:off x="2385704" y="9933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44467</xdr:rowOff>
    </xdr:from>
    <xdr:ext cx="405111" cy="259045"/>
    <xdr:sp macro="" textlink="">
      <xdr:nvSpPr>
        <xdr:cNvPr id="198" name="n_3aveValue【体育館・プール】&#10;有形固定資産減価償却率">
          <a:extLst>
            <a:ext uri="{FF2B5EF4-FFF2-40B4-BE49-F238E27FC236}">
              <a16:creationId xmlns:a16="http://schemas.microsoft.com/office/drawing/2014/main" id="{28D834B7-968B-4794-AB9C-BD39B2818051}"/>
            </a:ext>
          </a:extLst>
        </xdr:cNvPr>
        <xdr:cNvSpPr txBox="1"/>
      </xdr:nvSpPr>
      <xdr:spPr>
        <a:xfrm>
          <a:off x="161100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99984</xdr:rowOff>
    </xdr:from>
    <xdr:ext cx="405111" cy="259045"/>
    <xdr:sp macro="" textlink="">
      <xdr:nvSpPr>
        <xdr:cNvPr id="199" name="n_4aveValue【体育館・プール】&#10;有形固定資産減価償却率">
          <a:extLst>
            <a:ext uri="{FF2B5EF4-FFF2-40B4-BE49-F238E27FC236}">
              <a16:creationId xmlns:a16="http://schemas.microsoft.com/office/drawing/2014/main" id="{3CF8B3BD-544A-4FFB-92A8-39676872D832}"/>
            </a:ext>
          </a:extLst>
        </xdr:cNvPr>
        <xdr:cNvSpPr txBox="1"/>
      </xdr:nvSpPr>
      <xdr:spPr>
        <a:xfrm>
          <a:off x="836304" y="9990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167657</xdr:rowOff>
    </xdr:from>
    <xdr:ext cx="405111" cy="259045"/>
    <xdr:sp macro="" textlink="">
      <xdr:nvSpPr>
        <xdr:cNvPr id="200" name="n_1mainValue【体育館・プール】&#10;有形固定資産減価償却率">
          <a:extLst>
            <a:ext uri="{FF2B5EF4-FFF2-40B4-BE49-F238E27FC236}">
              <a16:creationId xmlns:a16="http://schemas.microsoft.com/office/drawing/2014/main" id="{04B1A08C-8087-4E6E-9B31-5AE5774F052F}"/>
            </a:ext>
          </a:extLst>
        </xdr:cNvPr>
        <xdr:cNvSpPr txBox="1"/>
      </xdr:nvSpPr>
      <xdr:spPr>
        <a:xfrm>
          <a:off x="3170564" y="1056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131734</xdr:rowOff>
    </xdr:from>
    <xdr:ext cx="405111" cy="259045"/>
    <xdr:sp macro="" textlink="">
      <xdr:nvSpPr>
        <xdr:cNvPr id="201" name="n_2mainValue【体育館・プール】&#10;有形固定資産減価償却率">
          <a:extLst>
            <a:ext uri="{FF2B5EF4-FFF2-40B4-BE49-F238E27FC236}">
              <a16:creationId xmlns:a16="http://schemas.microsoft.com/office/drawing/2014/main" id="{5824580B-AD19-4876-9A4B-B674466EEEDA}"/>
            </a:ext>
          </a:extLst>
        </xdr:cNvPr>
        <xdr:cNvSpPr txBox="1"/>
      </xdr:nvSpPr>
      <xdr:spPr>
        <a:xfrm>
          <a:off x="2385704" y="1052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97444</xdr:rowOff>
    </xdr:from>
    <xdr:ext cx="405111" cy="259045"/>
    <xdr:sp macro="" textlink="">
      <xdr:nvSpPr>
        <xdr:cNvPr id="202" name="n_3mainValue【体育館・プール】&#10;有形固定資産減価償却率">
          <a:extLst>
            <a:ext uri="{FF2B5EF4-FFF2-40B4-BE49-F238E27FC236}">
              <a16:creationId xmlns:a16="http://schemas.microsoft.com/office/drawing/2014/main" id="{C275DA62-A377-4E9A-858A-BA9935D60F91}"/>
            </a:ext>
          </a:extLst>
        </xdr:cNvPr>
        <xdr:cNvSpPr txBox="1"/>
      </xdr:nvSpPr>
      <xdr:spPr>
        <a:xfrm>
          <a:off x="1611004" y="10491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58255</xdr:rowOff>
    </xdr:from>
    <xdr:ext cx="405111" cy="259045"/>
    <xdr:sp macro="" textlink="">
      <xdr:nvSpPr>
        <xdr:cNvPr id="203" name="n_4mainValue【体育館・プール】&#10;有形固定資産減価償却率">
          <a:extLst>
            <a:ext uri="{FF2B5EF4-FFF2-40B4-BE49-F238E27FC236}">
              <a16:creationId xmlns:a16="http://schemas.microsoft.com/office/drawing/2014/main" id="{DC0AAF5E-D2F6-48EA-9940-4565F593C6CC}"/>
            </a:ext>
          </a:extLst>
        </xdr:cNvPr>
        <xdr:cNvSpPr txBox="1"/>
      </xdr:nvSpPr>
      <xdr:spPr>
        <a:xfrm>
          <a:off x="836304" y="10451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07E3C6D9-7102-482F-908F-2B6F13A04D13}"/>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3A176989-7698-42DC-BEE6-C1F6DE616A5C}"/>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F16A3F2C-A2B4-4601-99D7-C435FCC4245C}"/>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A7D27025-DDB3-4F0D-B4A2-6F41E58958B7}"/>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5BDE56D0-60D4-459D-8151-28AD908359C2}"/>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AE354D86-D722-4DE4-9EE7-2D4B1DDE7551}"/>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5A65F710-0F94-4A3F-968A-54F6FE4FBBFB}"/>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0617F774-71A5-4996-AA21-188C00CAF61A}"/>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4FDDF205-570F-4024-AC31-3043B4D915D1}"/>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CDF4D566-D2B0-451E-B75A-E043D8408506}"/>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4" name="直線コネクタ 213">
          <a:extLst>
            <a:ext uri="{FF2B5EF4-FFF2-40B4-BE49-F238E27FC236}">
              <a16:creationId xmlns:a16="http://schemas.microsoft.com/office/drawing/2014/main" id="{D5328F21-3A88-4484-A6C8-EA351235034B}"/>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5" name="テキスト ボックス 214">
          <a:extLst>
            <a:ext uri="{FF2B5EF4-FFF2-40B4-BE49-F238E27FC236}">
              <a16:creationId xmlns:a16="http://schemas.microsoft.com/office/drawing/2014/main" id="{BF64B955-56B5-49FF-86D1-3F98EB536F11}"/>
            </a:ext>
          </a:extLst>
        </xdr:cNvPr>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6" name="直線コネクタ 215">
          <a:extLst>
            <a:ext uri="{FF2B5EF4-FFF2-40B4-BE49-F238E27FC236}">
              <a16:creationId xmlns:a16="http://schemas.microsoft.com/office/drawing/2014/main" id="{F6C7CADF-7FBB-496A-9899-CDECCCF9AB37}"/>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7" name="テキスト ボックス 216">
          <a:extLst>
            <a:ext uri="{FF2B5EF4-FFF2-40B4-BE49-F238E27FC236}">
              <a16:creationId xmlns:a16="http://schemas.microsoft.com/office/drawing/2014/main" id="{C49125BF-09D7-416E-A95D-14723512E0F7}"/>
            </a:ext>
          </a:extLst>
        </xdr:cNvPr>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a:extLst>
            <a:ext uri="{FF2B5EF4-FFF2-40B4-BE49-F238E27FC236}">
              <a16:creationId xmlns:a16="http://schemas.microsoft.com/office/drawing/2014/main" id="{4401CE36-1854-4A0E-AA90-557D85448A4E}"/>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a:extLst>
            <a:ext uri="{FF2B5EF4-FFF2-40B4-BE49-F238E27FC236}">
              <a16:creationId xmlns:a16="http://schemas.microsoft.com/office/drawing/2014/main" id="{86C02268-5837-4BE2-9BD5-DD9780F39485}"/>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0" name="直線コネクタ 219">
          <a:extLst>
            <a:ext uri="{FF2B5EF4-FFF2-40B4-BE49-F238E27FC236}">
              <a16:creationId xmlns:a16="http://schemas.microsoft.com/office/drawing/2014/main" id="{B890E83D-E955-4F16-B19F-0DECAF98AC81}"/>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1" name="テキスト ボックス 220">
          <a:extLst>
            <a:ext uri="{FF2B5EF4-FFF2-40B4-BE49-F238E27FC236}">
              <a16:creationId xmlns:a16="http://schemas.microsoft.com/office/drawing/2014/main" id="{E7279EC6-2BCF-428B-B0AE-79968B17977F}"/>
            </a:ext>
          </a:extLst>
        </xdr:cNvPr>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2" name="直線コネクタ 221">
          <a:extLst>
            <a:ext uri="{FF2B5EF4-FFF2-40B4-BE49-F238E27FC236}">
              <a16:creationId xmlns:a16="http://schemas.microsoft.com/office/drawing/2014/main" id="{3ADCBA59-39B8-4C57-9C57-1C12E3B885B8}"/>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3" name="テキスト ボックス 222">
          <a:extLst>
            <a:ext uri="{FF2B5EF4-FFF2-40B4-BE49-F238E27FC236}">
              <a16:creationId xmlns:a16="http://schemas.microsoft.com/office/drawing/2014/main" id="{8062CF30-E054-48C7-A5BC-8ACEC8A0E781}"/>
            </a:ext>
          </a:extLst>
        </xdr:cNvPr>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754441B8-BC55-42B6-968F-548D0036CE1A}"/>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5" name="テキスト ボックス 224">
          <a:extLst>
            <a:ext uri="{FF2B5EF4-FFF2-40B4-BE49-F238E27FC236}">
              <a16:creationId xmlns:a16="http://schemas.microsoft.com/office/drawing/2014/main" id="{DF632470-5A63-4363-9EBF-FEE82D900933}"/>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a:extLst>
            <a:ext uri="{FF2B5EF4-FFF2-40B4-BE49-F238E27FC236}">
              <a16:creationId xmlns:a16="http://schemas.microsoft.com/office/drawing/2014/main" id="{3E06B11C-BD61-45FC-86CC-22C75F2DA1FF}"/>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154305</xdr:rowOff>
    </xdr:from>
    <xdr:to>
      <xdr:col>54</xdr:col>
      <xdr:colOff>189865</xdr:colOff>
      <xdr:row>63</xdr:row>
      <xdr:rowOff>26670</xdr:rowOff>
    </xdr:to>
    <xdr:cxnSp macro="">
      <xdr:nvCxnSpPr>
        <xdr:cNvPr id="227" name="直線コネクタ 226">
          <a:extLst>
            <a:ext uri="{FF2B5EF4-FFF2-40B4-BE49-F238E27FC236}">
              <a16:creationId xmlns:a16="http://schemas.microsoft.com/office/drawing/2014/main" id="{4D5782E1-E9D5-4BCA-A02E-783C136C58A7}"/>
            </a:ext>
          </a:extLst>
        </xdr:cNvPr>
        <xdr:cNvCxnSpPr/>
      </xdr:nvCxnSpPr>
      <xdr:spPr>
        <a:xfrm flipV="1">
          <a:off x="9219565" y="920686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30497</xdr:rowOff>
    </xdr:from>
    <xdr:ext cx="469744" cy="259045"/>
    <xdr:sp macro="" textlink="">
      <xdr:nvSpPr>
        <xdr:cNvPr id="228" name="【体育館・プール】&#10;一人当たり面積最小値テキスト">
          <a:extLst>
            <a:ext uri="{FF2B5EF4-FFF2-40B4-BE49-F238E27FC236}">
              <a16:creationId xmlns:a16="http://schemas.microsoft.com/office/drawing/2014/main" id="{0135FE4C-6BA5-4C3E-8792-F135146DADEC}"/>
            </a:ext>
          </a:extLst>
        </xdr:cNvPr>
        <xdr:cNvSpPr txBox="1"/>
      </xdr:nvSpPr>
      <xdr:spPr>
        <a:xfrm>
          <a:off x="9258300"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26670</xdr:rowOff>
    </xdr:from>
    <xdr:to>
      <xdr:col>55</xdr:col>
      <xdr:colOff>88900</xdr:colOff>
      <xdr:row>63</xdr:row>
      <xdr:rowOff>26670</xdr:rowOff>
    </xdr:to>
    <xdr:cxnSp macro="">
      <xdr:nvCxnSpPr>
        <xdr:cNvPr id="229" name="直線コネクタ 228">
          <a:extLst>
            <a:ext uri="{FF2B5EF4-FFF2-40B4-BE49-F238E27FC236}">
              <a16:creationId xmlns:a16="http://schemas.microsoft.com/office/drawing/2014/main" id="{C95A6552-E52B-4D9A-AFCA-BA59BA64B70E}"/>
            </a:ext>
          </a:extLst>
        </xdr:cNvPr>
        <xdr:cNvCxnSpPr/>
      </xdr:nvCxnSpPr>
      <xdr:spPr>
        <a:xfrm>
          <a:off x="9154160" y="10587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100982</xdr:rowOff>
    </xdr:from>
    <xdr:ext cx="469744" cy="259045"/>
    <xdr:sp macro="" textlink="">
      <xdr:nvSpPr>
        <xdr:cNvPr id="230" name="【体育館・プール】&#10;一人当たり面積最大値テキスト">
          <a:extLst>
            <a:ext uri="{FF2B5EF4-FFF2-40B4-BE49-F238E27FC236}">
              <a16:creationId xmlns:a16="http://schemas.microsoft.com/office/drawing/2014/main" id="{02FE25CD-07E5-4D25-94D6-D99208341BA0}"/>
            </a:ext>
          </a:extLst>
        </xdr:cNvPr>
        <xdr:cNvSpPr txBox="1"/>
      </xdr:nvSpPr>
      <xdr:spPr>
        <a:xfrm>
          <a:off x="9258300" y="8985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154305</xdr:rowOff>
    </xdr:from>
    <xdr:to>
      <xdr:col>55</xdr:col>
      <xdr:colOff>88900</xdr:colOff>
      <xdr:row>54</xdr:row>
      <xdr:rowOff>154305</xdr:rowOff>
    </xdr:to>
    <xdr:cxnSp macro="">
      <xdr:nvCxnSpPr>
        <xdr:cNvPr id="231" name="直線コネクタ 230">
          <a:extLst>
            <a:ext uri="{FF2B5EF4-FFF2-40B4-BE49-F238E27FC236}">
              <a16:creationId xmlns:a16="http://schemas.microsoft.com/office/drawing/2014/main" id="{6F0DC15C-54B6-4F89-9E7D-B662D6FF0AD2}"/>
            </a:ext>
          </a:extLst>
        </xdr:cNvPr>
        <xdr:cNvCxnSpPr/>
      </xdr:nvCxnSpPr>
      <xdr:spPr>
        <a:xfrm>
          <a:off x="9154160" y="92068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36847</xdr:rowOff>
    </xdr:from>
    <xdr:ext cx="469744" cy="259045"/>
    <xdr:sp macro="" textlink="">
      <xdr:nvSpPr>
        <xdr:cNvPr id="232" name="【体育館・プール】&#10;一人当たり面積平均値テキスト">
          <a:extLst>
            <a:ext uri="{FF2B5EF4-FFF2-40B4-BE49-F238E27FC236}">
              <a16:creationId xmlns:a16="http://schemas.microsoft.com/office/drawing/2014/main" id="{C0415541-B0A0-4D35-8684-D3EDAC07D439}"/>
            </a:ext>
          </a:extLst>
        </xdr:cNvPr>
        <xdr:cNvSpPr txBox="1"/>
      </xdr:nvSpPr>
      <xdr:spPr>
        <a:xfrm>
          <a:off x="9258300" y="9927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13970</xdr:rowOff>
    </xdr:from>
    <xdr:to>
      <xdr:col>55</xdr:col>
      <xdr:colOff>50800</xdr:colOff>
      <xdr:row>60</xdr:row>
      <xdr:rowOff>115570</xdr:rowOff>
    </xdr:to>
    <xdr:sp macro="" textlink="">
      <xdr:nvSpPr>
        <xdr:cNvPr id="233" name="フローチャート: 判断 232">
          <a:extLst>
            <a:ext uri="{FF2B5EF4-FFF2-40B4-BE49-F238E27FC236}">
              <a16:creationId xmlns:a16="http://schemas.microsoft.com/office/drawing/2014/main" id="{D3083848-488A-432C-8FF9-1C63751266D3}"/>
            </a:ext>
          </a:extLst>
        </xdr:cNvPr>
        <xdr:cNvSpPr/>
      </xdr:nvSpPr>
      <xdr:spPr>
        <a:xfrm>
          <a:off x="9192260" y="100723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57785</xdr:rowOff>
    </xdr:from>
    <xdr:to>
      <xdr:col>50</xdr:col>
      <xdr:colOff>165100</xdr:colOff>
      <xdr:row>60</xdr:row>
      <xdr:rowOff>159385</xdr:rowOff>
    </xdr:to>
    <xdr:sp macro="" textlink="">
      <xdr:nvSpPr>
        <xdr:cNvPr id="234" name="フローチャート: 判断 233">
          <a:extLst>
            <a:ext uri="{FF2B5EF4-FFF2-40B4-BE49-F238E27FC236}">
              <a16:creationId xmlns:a16="http://schemas.microsoft.com/office/drawing/2014/main" id="{63E97E36-F249-4CF3-823E-97C34DF7D6FD}"/>
            </a:ext>
          </a:extLst>
        </xdr:cNvPr>
        <xdr:cNvSpPr/>
      </xdr:nvSpPr>
      <xdr:spPr>
        <a:xfrm>
          <a:off x="8445500" y="1011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46355</xdr:rowOff>
    </xdr:from>
    <xdr:to>
      <xdr:col>46</xdr:col>
      <xdr:colOff>38100</xdr:colOff>
      <xdr:row>60</xdr:row>
      <xdr:rowOff>147955</xdr:rowOff>
    </xdr:to>
    <xdr:sp macro="" textlink="">
      <xdr:nvSpPr>
        <xdr:cNvPr id="235" name="フローチャート: 判断 234">
          <a:extLst>
            <a:ext uri="{FF2B5EF4-FFF2-40B4-BE49-F238E27FC236}">
              <a16:creationId xmlns:a16="http://schemas.microsoft.com/office/drawing/2014/main" id="{02EF775D-597A-46F0-88E6-8EC598918B59}"/>
            </a:ext>
          </a:extLst>
        </xdr:cNvPr>
        <xdr:cNvSpPr/>
      </xdr:nvSpPr>
      <xdr:spPr>
        <a:xfrm>
          <a:off x="7670800" y="101047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53975</xdr:rowOff>
    </xdr:from>
    <xdr:to>
      <xdr:col>41</xdr:col>
      <xdr:colOff>101600</xdr:colOff>
      <xdr:row>60</xdr:row>
      <xdr:rowOff>155575</xdr:rowOff>
    </xdr:to>
    <xdr:sp macro="" textlink="">
      <xdr:nvSpPr>
        <xdr:cNvPr id="236" name="フローチャート: 判断 235">
          <a:extLst>
            <a:ext uri="{FF2B5EF4-FFF2-40B4-BE49-F238E27FC236}">
              <a16:creationId xmlns:a16="http://schemas.microsoft.com/office/drawing/2014/main" id="{DED95F7E-9750-4ACF-89BE-76CFCA4FE402}"/>
            </a:ext>
          </a:extLst>
        </xdr:cNvPr>
        <xdr:cNvSpPr/>
      </xdr:nvSpPr>
      <xdr:spPr>
        <a:xfrm>
          <a:off x="6873240" y="1011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97790</xdr:rowOff>
    </xdr:from>
    <xdr:to>
      <xdr:col>36</xdr:col>
      <xdr:colOff>165100</xdr:colOff>
      <xdr:row>61</xdr:row>
      <xdr:rowOff>27940</xdr:rowOff>
    </xdr:to>
    <xdr:sp macro="" textlink="">
      <xdr:nvSpPr>
        <xdr:cNvPr id="237" name="フローチャート: 判断 236">
          <a:extLst>
            <a:ext uri="{FF2B5EF4-FFF2-40B4-BE49-F238E27FC236}">
              <a16:creationId xmlns:a16="http://schemas.microsoft.com/office/drawing/2014/main" id="{0CA99498-BA78-4895-9851-E86580B6ADAC}"/>
            </a:ext>
          </a:extLst>
        </xdr:cNvPr>
        <xdr:cNvSpPr/>
      </xdr:nvSpPr>
      <xdr:spPr>
        <a:xfrm>
          <a:off x="6098540" y="101561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5546DF94-B529-4A38-A657-F41033EB1DAA}"/>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D75DC5CF-ED35-4434-A0EE-F8FBCB2A689A}"/>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DF544DF5-6FD7-4469-81EC-8FA71EDA6DC7}"/>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233E7205-0673-4BFA-909E-5F26EB79B28F}"/>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A2A8299F-4890-4B20-BABB-ADB809B40AF2}"/>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103505</xdr:rowOff>
    </xdr:from>
    <xdr:to>
      <xdr:col>55</xdr:col>
      <xdr:colOff>50800</xdr:colOff>
      <xdr:row>61</xdr:row>
      <xdr:rowOff>33655</xdr:rowOff>
    </xdr:to>
    <xdr:sp macro="" textlink="">
      <xdr:nvSpPr>
        <xdr:cNvPr id="243" name="楕円 242">
          <a:extLst>
            <a:ext uri="{FF2B5EF4-FFF2-40B4-BE49-F238E27FC236}">
              <a16:creationId xmlns:a16="http://schemas.microsoft.com/office/drawing/2014/main" id="{9F8D18CB-F0BD-4FEA-825C-8CFE1A25F7D1}"/>
            </a:ext>
          </a:extLst>
        </xdr:cNvPr>
        <xdr:cNvSpPr/>
      </xdr:nvSpPr>
      <xdr:spPr>
        <a:xfrm>
          <a:off x="9192260" y="101619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81932</xdr:rowOff>
    </xdr:from>
    <xdr:ext cx="469744" cy="259045"/>
    <xdr:sp macro="" textlink="">
      <xdr:nvSpPr>
        <xdr:cNvPr id="244" name="【体育館・プール】&#10;一人当たり面積該当値テキスト">
          <a:extLst>
            <a:ext uri="{FF2B5EF4-FFF2-40B4-BE49-F238E27FC236}">
              <a16:creationId xmlns:a16="http://schemas.microsoft.com/office/drawing/2014/main" id="{32C1F66B-C9D4-459C-BFA0-C779FF96CDF9}"/>
            </a:ext>
          </a:extLst>
        </xdr:cNvPr>
        <xdr:cNvSpPr txBox="1"/>
      </xdr:nvSpPr>
      <xdr:spPr>
        <a:xfrm>
          <a:off x="9258300" y="10140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113030</xdr:rowOff>
    </xdr:from>
    <xdr:to>
      <xdr:col>50</xdr:col>
      <xdr:colOff>165100</xdr:colOff>
      <xdr:row>61</xdr:row>
      <xdr:rowOff>43180</xdr:rowOff>
    </xdr:to>
    <xdr:sp macro="" textlink="">
      <xdr:nvSpPr>
        <xdr:cNvPr id="245" name="楕円 244">
          <a:extLst>
            <a:ext uri="{FF2B5EF4-FFF2-40B4-BE49-F238E27FC236}">
              <a16:creationId xmlns:a16="http://schemas.microsoft.com/office/drawing/2014/main" id="{54A9264D-E769-4114-A4CE-B62569AA0A8B}"/>
            </a:ext>
          </a:extLst>
        </xdr:cNvPr>
        <xdr:cNvSpPr/>
      </xdr:nvSpPr>
      <xdr:spPr>
        <a:xfrm>
          <a:off x="8445500" y="101714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154305</xdr:rowOff>
    </xdr:from>
    <xdr:to>
      <xdr:col>55</xdr:col>
      <xdr:colOff>0</xdr:colOff>
      <xdr:row>60</xdr:row>
      <xdr:rowOff>163830</xdr:rowOff>
    </xdr:to>
    <xdr:cxnSp macro="">
      <xdr:nvCxnSpPr>
        <xdr:cNvPr id="246" name="直線コネクタ 245">
          <a:extLst>
            <a:ext uri="{FF2B5EF4-FFF2-40B4-BE49-F238E27FC236}">
              <a16:creationId xmlns:a16="http://schemas.microsoft.com/office/drawing/2014/main" id="{F3BFF44F-A88E-4582-B2D6-64DAFC890162}"/>
            </a:ext>
          </a:extLst>
        </xdr:cNvPr>
        <xdr:cNvCxnSpPr/>
      </xdr:nvCxnSpPr>
      <xdr:spPr>
        <a:xfrm flipV="1">
          <a:off x="8496300" y="10212705"/>
          <a:ext cx="7239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118745</xdr:rowOff>
    </xdr:from>
    <xdr:to>
      <xdr:col>46</xdr:col>
      <xdr:colOff>38100</xdr:colOff>
      <xdr:row>61</xdr:row>
      <xdr:rowOff>48895</xdr:rowOff>
    </xdr:to>
    <xdr:sp macro="" textlink="">
      <xdr:nvSpPr>
        <xdr:cNvPr id="247" name="楕円 246">
          <a:extLst>
            <a:ext uri="{FF2B5EF4-FFF2-40B4-BE49-F238E27FC236}">
              <a16:creationId xmlns:a16="http://schemas.microsoft.com/office/drawing/2014/main" id="{A35E8C86-EC31-4C67-8D34-126192B8F65A}"/>
            </a:ext>
          </a:extLst>
        </xdr:cNvPr>
        <xdr:cNvSpPr/>
      </xdr:nvSpPr>
      <xdr:spPr>
        <a:xfrm>
          <a:off x="7670800" y="101771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163830</xdr:rowOff>
    </xdr:from>
    <xdr:to>
      <xdr:col>50</xdr:col>
      <xdr:colOff>114300</xdr:colOff>
      <xdr:row>60</xdr:row>
      <xdr:rowOff>169545</xdr:rowOff>
    </xdr:to>
    <xdr:cxnSp macro="">
      <xdr:nvCxnSpPr>
        <xdr:cNvPr id="248" name="直線コネクタ 247">
          <a:extLst>
            <a:ext uri="{FF2B5EF4-FFF2-40B4-BE49-F238E27FC236}">
              <a16:creationId xmlns:a16="http://schemas.microsoft.com/office/drawing/2014/main" id="{95DA1BD4-B803-452F-9DC2-996B57DB410D}"/>
            </a:ext>
          </a:extLst>
        </xdr:cNvPr>
        <xdr:cNvCxnSpPr/>
      </xdr:nvCxnSpPr>
      <xdr:spPr>
        <a:xfrm flipV="1">
          <a:off x="7713980" y="10222230"/>
          <a:ext cx="78232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114935</xdr:rowOff>
    </xdr:from>
    <xdr:to>
      <xdr:col>41</xdr:col>
      <xdr:colOff>101600</xdr:colOff>
      <xdr:row>61</xdr:row>
      <xdr:rowOff>45085</xdr:rowOff>
    </xdr:to>
    <xdr:sp macro="" textlink="">
      <xdr:nvSpPr>
        <xdr:cNvPr id="249" name="楕円 248">
          <a:extLst>
            <a:ext uri="{FF2B5EF4-FFF2-40B4-BE49-F238E27FC236}">
              <a16:creationId xmlns:a16="http://schemas.microsoft.com/office/drawing/2014/main" id="{AB757751-2EB0-4757-AB00-165A601A001D}"/>
            </a:ext>
          </a:extLst>
        </xdr:cNvPr>
        <xdr:cNvSpPr/>
      </xdr:nvSpPr>
      <xdr:spPr>
        <a:xfrm>
          <a:off x="6873240" y="101733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165735</xdr:rowOff>
    </xdr:from>
    <xdr:to>
      <xdr:col>45</xdr:col>
      <xdr:colOff>177800</xdr:colOff>
      <xdr:row>60</xdr:row>
      <xdr:rowOff>169545</xdr:rowOff>
    </xdr:to>
    <xdr:cxnSp macro="">
      <xdr:nvCxnSpPr>
        <xdr:cNvPr id="250" name="直線コネクタ 249">
          <a:extLst>
            <a:ext uri="{FF2B5EF4-FFF2-40B4-BE49-F238E27FC236}">
              <a16:creationId xmlns:a16="http://schemas.microsoft.com/office/drawing/2014/main" id="{3D34F107-470C-4E28-A7F8-8C41D893650A}"/>
            </a:ext>
          </a:extLst>
        </xdr:cNvPr>
        <xdr:cNvCxnSpPr/>
      </xdr:nvCxnSpPr>
      <xdr:spPr>
        <a:xfrm>
          <a:off x="6924040" y="10224135"/>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122555</xdr:rowOff>
    </xdr:from>
    <xdr:to>
      <xdr:col>36</xdr:col>
      <xdr:colOff>165100</xdr:colOff>
      <xdr:row>61</xdr:row>
      <xdr:rowOff>52705</xdr:rowOff>
    </xdr:to>
    <xdr:sp macro="" textlink="">
      <xdr:nvSpPr>
        <xdr:cNvPr id="251" name="楕円 250">
          <a:extLst>
            <a:ext uri="{FF2B5EF4-FFF2-40B4-BE49-F238E27FC236}">
              <a16:creationId xmlns:a16="http://schemas.microsoft.com/office/drawing/2014/main" id="{434348CD-17F4-4474-8A93-87D189E4A8F8}"/>
            </a:ext>
          </a:extLst>
        </xdr:cNvPr>
        <xdr:cNvSpPr/>
      </xdr:nvSpPr>
      <xdr:spPr>
        <a:xfrm>
          <a:off x="6098540" y="101809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165735</xdr:rowOff>
    </xdr:from>
    <xdr:to>
      <xdr:col>41</xdr:col>
      <xdr:colOff>50800</xdr:colOff>
      <xdr:row>61</xdr:row>
      <xdr:rowOff>1905</xdr:rowOff>
    </xdr:to>
    <xdr:cxnSp macro="">
      <xdr:nvCxnSpPr>
        <xdr:cNvPr id="252" name="直線コネクタ 251">
          <a:extLst>
            <a:ext uri="{FF2B5EF4-FFF2-40B4-BE49-F238E27FC236}">
              <a16:creationId xmlns:a16="http://schemas.microsoft.com/office/drawing/2014/main" id="{AF80596D-743C-4B18-BF9C-F65CF96E39A6}"/>
            </a:ext>
          </a:extLst>
        </xdr:cNvPr>
        <xdr:cNvCxnSpPr/>
      </xdr:nvCxnSpPr>
      <xdr:spPr>
        <a:xfrm flipV="1">
          <a:off x="6149340" y="10224135"/>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4462</xdr:rowOff>
    </xdr:from>
    <xdr:ext cx="469744" cy="259045"/>
    <xdr:sp macro="" textlink="">
      <xdr:nvSpPr>
        <xdr:cNvPr id="253" name="n_1aveValue【体育館・プール】&#10;一人当たり面積">
          <a:extLst>
            <a:ext uri="{FF2B5EF4-FFF2-40B4-BE49-F238E27FC236}">
              <a16:creationId xmlns:a16="http://schemas.microsoft.com/office/drawing/2014/main" id="{90899A4E-E255-4F37-A73F-9A6E3B2C7581}"/>
            </a:ext>
          </a:extLst>
        </xdr:cNvPr>
        <xdr:cNvSpPr txBox="1"/>
      </xdr:nvSpPr>
      <xdr:spPr>
        <a:xfrm>
          <a:off x="8271587" y="9895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164482</xdr:rowOff>
    </xdr:from>
    <xdr:ext cx="469744" cy="259045"/>
    <xdr:sp macro="" textlink="">
      <xdr:nvSpPr>
        <xdr:cNvPr id="254" name="n_2aveValue【体育館・プール】&#10;一人当たり面積">
          <a:extLst>
            <a:ext uri="{FF2B5EF4-FFF2-40B4-BE49-F238E27FC236}">
              <a16:creationId xmlns:a16="http://schemas.microsoft.com/office/drawing/2014/main" id="{28BD8F85-7FF6-4EAC-9D19-41625E14B0B6}"/>
            </a:ext>
          </a:extLst>
        </xdr:cNvPr>
        <xdr:cNvSpPr txBox="1"/>
      </xdr:nvSpPr>
      <xdr:spPr>
        <a:xfrm>
          <a:off x="7509587" y="988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652</xdr:rowOff>
    </xdr:from>
    <xdr:ext cx="469744" cy="259045"/>
    <xdr:sp macro="" textlink="">
      <xdr:nvSpPr>
        <xdr:cNvPr id="255" name="n_3aveValue【体育館・プール】&#10;一人当たり面積">
          <a:extLst>
            <a:ext uri="{FF2B5EF4-FFF2-40B4-BE49-F238E27FC236}">
              <a16:creationId xmlns:a16="http://schemas.microsoft.com/office/drawing/2014/main" id="{BEA16BC5-48B4-496E-9F40-6041F7B3DAF3}"/>
            </a:ext>
          </a:extLst>
        </xdr:cNvPr>
        <xdr:cNvSpPr txBox="1"/>
      </xdr:nvSpPr>
      <xdr:spPr>
        <a:xfrm>
          <a:off x="6712027" y="989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44467</xdr:rowOff>
    </xdr:from>
    <xdr:ext cx="469744" cy="259045"/>
    <xdr:sp macro="" textlink="">
      <xdr:nvSpPr>
        <xdr:cNvPr id="256" name="n_4aveValue【体育館・プール】&#10;一人当たり面積">
          <a:extLst>
            <a:ext uri="{FF2B5EF4-FFF2-40B4-BE49-F238E27FC236}">
              <a16:creationId xmlns:a16="http://schemas.microsoft.com/office/drawing/2014/main" id="{4AD0E8DE-4EE7-4D24-A6AB-AED8EB53102F}"/>
            </a:ext>
          </a:extLst>
        </xdr:cNvPr>
        <xdr:cNvSpPr txBox="1"/>
      </xdr:nvSpPr>
      <xdr:spPr>
        <a:xfrm>
          <a:off x="5937327" y="993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34307</xdr:rowOff>
    </xdr:from>
    <xdr:ext cx="469744" cy="259045"/>
    <xdr:sp macro="" textlink="">
      <xdr:nvSpPr>
        <xdr:cNvPr id="257" name="n_1mainValue【体育館・プール】&#10;一人当たり面積">
          <a:extLst>
            <a:ext uri="{FF2B5EF4-FFF2-40B4-BE49-F238E27FC236}">
              <a16:creationId xmlns:a16="http://schemas.microsoft.com/office/drawing/2014/main" id="{035E39B8-BDAA-4549-A9E1-8DE7EDE09450}"/>
            </a:ext>
          </a:extLst>
        </xdr:cNvPr>
        <xdr:cNvSpPr txBox="1"/>
      </xdr:nvSpPr>
      <xdr:spPr>
        <a:xfrm>
          <a:off x="8271587" y="1026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40022</xdr:rowOff>
    </xdr:from>
    <xdr:ext cx="469744" cy="259045"/>
    <xdr:sp macro="" textlink="">
      <xdr:nvSpPr>
        <xdr:cNvPr id="258" name="n_2mainValue【体育館・プール】&#10;一人当たり面積">
          <a:extLst>
            <a:ext uri="{FF2B5EF4-FFF2-40B4-BE49-F238E27FC236}">
              <a16:creationId xmlns:a16="http://schemas.microsoft.com/office/drawing/2014/main" id="{077F1B46-036A-4E60-9113-1B7B2C408AA1}"/>
            </a:ext>
          </a:extLst>
        </xdr:cNvPr>
        <xdr:cNvSpPr txBox="1"/>
      </xdr:nvSpPr>
      <xdr:spPr>
        <a:xfrm>
          <a:off x="7509587" y="10266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36212</xdr:rowOff>
    </xdr:from>
    <xdr:ext cx="469744" cy="259045"/>
    <xdr:sp macro="" textlink="">
      <xdr:nvSpPr>
        <xdr:cNvPr id="259" name="n_3mainValue【体育館・プール】&#10;一人当たり面積">
          <a:extLst>
            <a:ext uri="{FF2B5EF4-FFF2-40B4-BE49-F238E27FC236}">
              <a16:creationId xmlns:a16="http://schemas.microsoft.com/office/drawing/2014/main" id="{4B38EB67-7E23-4307-BA1B-32C822FDBE79}"/>
            </a:ext>
          </a:extLst>
        </xdr:cNvPr>
        <xdr:cNvSpPr txBox="1"/>
      </xdr:nvSpPr>
      <xdr:spPr>
        <a:xfrm>
          <a:off x="6712027" y="10262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43832</xdr:rowOff>
    </xdr:from>
    <xdr:ext cx="469744" cy="259045"/>
    <xdr:sp macro="" textlink="">
      <xdr:nvSpPr>
        <xdr:cNvPr id="260" name="n_4mainValue【体育館・プール】&#10;一人当たり面積">
          <a:extLst>
            <a:ext uri="{FF2B5EF4-FFF2-40B4-BE49-F238E27FC236}">
              <a16:creationId xmlns:a16="http://schemas.microsoft.com/office/drawing/2014/main" id="{DAD061C0-2037-447D-BA3B-B5BDE7012BE7}"/>
            </a:ext>
          </a:extLst>
        </xdr:cNvPr>
        <xdr:cNvSpPr txBox="1"/>
      </xdr:nvSpPr>
      <xdr:spPr>
        <a:xfrm>
          <a:off x="5937327" y="1026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8BEB4FF6-2A74-4EED-9467-445D920CF285}"/>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E7F2FD12-E554-4CC6-911D-54DFB31B3E6E}"/>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06ADF8D9-EB3A-4656-B718-900E2DF15CF5}"/>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66F4C0A7-5DE4-4C15-AE20-F63914F78CB2}"/>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085374A4-942D-40C1-B54F-142211C24F22}"/>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AAB6F936-A17B-4BE3-BD6E-4052B71EB361}"/>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BF6100EC-661E-4E6A-9B02-52CD0686AA95}"/>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5EA58CDE-A3A0-4CEF-A729-09BE788850FA}"/>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a:extLst>
            <a:ext uri="{FF2B5EF4-FFF2-40B4-BE49-F238E27FC236}">
              <a16:creationId xmlns:a16="http://schemas.microsoft.com/office/drawing/2014/main" id="{521EC384-16B9-4E42-B8B1-3CBFBFDB720B}"/>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a:extLst>
            <a:ext uri="{FF2B5EF4-FFF2-40B4-BE49-F238E27FC236}">
              <a16:creationId xmlns:a16="http://schemas.microsoft.com/office/drawing/2014/main" id="{C6E9CE48-9964-4DF9-BA46-CE37DC783726}"/>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a:extLst>
            <a:ext uri="{FF2B5EF4-FFF2-40B4-BE49-F238E27FC236}">
              <a16:creationId xmlns:a16="http://schemas.microsoft.com/office/drawing/2014/main" id="{7E58E642-C2F9-4D89-9AFD-FEBC62679CCA}"/>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2" name="直線コネクタ 271">
          <a:extLst>
            <a:ext uri="{FF2B5EF4-FFF2-40B4-BE49-F238E27FC236}">
              <a16:creationId xmlns:a16="http://schemas.microsoft.com/office/drawing/2014/main" id="{45A0A4F8-F221-43FA-AC14-7C38479F08E9}"/>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3" name="テキスト ボックス 272">
          <a:extLst>
            <a:ext uri="{FF2B5EF4-FFF2-40B4-BE49-F238E27FC236}">
              <a16:creationId xmlns:a16="http://schemas.microsoft.com/office/drawing/2014/main" id="{0DA20393-633F-40C1-9D11-D6DD25FD229B}"/>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4" name="直線コネクタ 273">
          <a:extLst>
            <a:ext uri="{FF2B5EF4-FFF2-40B4-BE49-F238E27FC236}">
              <a16:creationId xmlns:a16="http://schemas.microsoft.com/office/drawing/2014/main" id="{CEBD43F3-17FA-45B4-8EF8-CAF48CC0A6C5}"/>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5" name="テキスト ボックス 274">
          <a:extLst>
            <a:ext uri="{FF2B5EF4-FFF2-40B4-BE49-F238E27FC236}">
              <a16:creationId xmlns:a16="http://schemas.microsoft.com/office/drawing/2014/main" id="{D17DAC34-82A4-4B31-9C09-4AB759A3A31D}"/>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6" name="直線コネクタ 275">
          <a:extLst>
            <a:ext uri="{FF2B5EF4-FFF2-40B4-BE49-F238E27FC236}">
              <a16:creationId xmlns:a16="http://schemas.microsoft.com/office/drawing/2014/main" id="{CF5A0FBF-6EF2-46C6-AB52-5618A564D16C}"/>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7" name="テキスト ボックス 276">
          <a:extLst>
            <a:ext uri="{FF2B5EF4-FFF2-40B4-BE49-F238E27FC236}">
              <a16:creationId xmlns:a16="http://schemas.microsoft.com/office/drawing/2014/main" id="{DE9DC436-AB4F-4B88-9E6A-E8165608D0EC}"/>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8" name="直線コネクタ 277">
          <a:extLst>
            <a:ext uri="{FF2B5EF4-FFF2-40B4-BE49-F238E27FC236}">
              <a16:creationId xmlns:a16="http://schemas.microsoft.com/office/drawing/2014/main" id="{05B1DB64-93B2-4A50-8DDA-63C764C8CAB9}"/>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9" name="テキスト ボックス 278">
          <a:extLst>
            <a:ext uri="{FF2B5EF4-FFF2-40B4-BE49-F238E27FC236}">
              <a16:creationId xmlns:a16="http://schemas.microsoft.com/office/drawing/2014/main" id="{230CC0BF-06A3-48DE-BF7D-CBE9F0C98AD7}"/>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0" name="直線コネクタ 279">
          <a:extLst>
            <a:ext uri="{FF2B5EF4-FFF2-40B4-BE49-F238E27FC236}">
              <a16:creationId xmlns:a16="http://schemas.microsoft.com/office/drawing/2014/main" id="{8AE78ED7-79FA-483B-98EF-BFB47ADD9DF2}"/>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1" name="テキスト ボックス 280">
          <a:extLst>
            <a:ext uri="{FF2B5EF4-FFF2-40B4-BE49-F238E27FC236}">
              <a16:creationId xmlns:a16="http://schemas.microsoft.com/office/drawing/2014/main" id="{F088976C-1F14-4904-913F-A1BB72EA699C}"/>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a:extLst>
            <a:ext uri="{FF2B5EF4-FFF2-40B4-BE49-F238E27FC236}">
              <a16:creationId xmlns:a16="http://schemas.microsoft.com/office/drawing/2014/main" id="{E43E1FFA-324E-4E85-AD26-8279F34706FB}"/>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3" name="テキスト ボックス 282">
          <a:extLst>
            <a:ext uri="{FF2B5EF4-FFF2-40B4-BE49-F238E27FC236}">
              <a16:creationId xmlns:a16="http://schemas.microsoft.com/office/drawing/2014/main" id="{C69A9916-C2A6-4D9A-AD96-A97CC438A647}"/>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4" name="【福祉施設】&#10;有形固定資産減価償却率グラフ枠">
          <a:extLst>
            <a:ext uri="{FF2B5EF4-FFF2-40B4-BE49-F238E27FC236}">
              <a16:creationId xmlns:a16="http://schemas.microsoft.com/office/drawing/2014/main" id="{467C58FB-AB37-4A0C-AB36-512BD9B80DDF}"/>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26670</xdr:rowOff>
    </xdr:from>
    <xdr:to>
      <xdr:col>24</xdr:col>
      <xdr:colOff>62865</xdr:colOff>
      <xdr:row>85</xdr:row>
      <xdr:rowOff>49530</xdr:rowOff>
    </xdr:to>
    <xdr:cxnSp macro="">
      <xdr:nvCxnSpPr>
        <xdr:cNvPr id="285" name="直線コネクタ 284">
          <a:extLst>
            <a:ext uri="{FF2B5EF4-FFF2-40B4-BE49-F238E27FC236}">
              <a16:creationId xmlns:a16="http://schemas.microsoft.com/office/drawing/2014/main" id="{2CDE719A-C5B3-41B5-B8DF-69A2C5548169}"/>
            </a:ext>
          </a:extLst>
        </xdr:cNvPr>
        <xdr:cNvCxnSpPr/>
      </xdr:nvCxnSpPr>
      <xdr:spPr>
        <a:xfrm flipV="1">
          <a:off x="4086225" y="1310259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53357</xdr:rowOff>
    </xdr:from>
    <xdr:ext cx="405111" cy="259045"/>
    <xdr:sp macro="" textlink="">
      <xdr:nvSpPr>
        <xdr:cNvPr id="286" name="【福祉施設】&#10;有形固定資産減価償却率最小値テキスト">
          <a:extLst>
            <a:ext uri="{FF2B5EF4-FFF2-40B4-BE49-F238E27FC236}">
              <a16:creationId xmlns:a16="http://schemas.microsoft.com/office/drawing/2014/main" id="{47F2FDF7-8262-4A18-8AB6-DB0B5E5F1F52}"/>
            </a:ext>
          </a:extLst>
        </xdr:cNvPr>
        <xdr:cNvSpPr txBox="1"/>
      </xdr:nvSpPr>
      <xdr:spPr>
        <a:xfrm>
          <a:off x="4124960"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49530</xdr:rowOff>
    </xdr:from>
    <xdr:to>
      <xdr:col>24</xdr:col>
      <xdr:colOff>152400</xdr:colOff>
      <xdr:row>85</xdr:row>
      <xdr:rowOff>49530</xdr:rowOff>
    </xdr:to>
    <xdr:cxnSp macro="">
      <xdr:nvCxnSpPr>
        <xdr:cNvPr id="287" name="直線コネクタ 286">
          <a:extLst>
            <a:ext uri="{FF2B5EF4-FFF2-40B4-BE49-F238E27FC236}">
              <a16:creationId xmlns:a16="http://schemas.microsoft.com/office/drawing/2014/main" id="{6AA14CD1-13FC-4451-9107-807FBD646C9A}"/>
            </a:ext>
          </a:extLst>
        </xdr:cNvPr>
        <xdr:cNvCxnSpPr/>
      </xdr:nvCxnSpPr>
      <xdr:spPr>
        <a:xfrm>
          <a:off x="4020820" y="142989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144797</xdr:rowOff>
    </xdr:from>
    <xdr:ext cx="405111" cy="259045"/>
    <xdr:sp macro="" textlink="">
      <xdr:nvSpPr>
        <xdr:cNvPr id="288" name="【福祉施設】&#10;有形固定資産減価償却率最大値テキスト">
          <a:extLst>
            <a:ext uri="{FF2B5EF4-FFF2-40B4-BE49-F238E27FC236}">
              <a16:creationId xmlns:a16="http://schemas.microsoft.com/office/drawing/2014/main" id="{6B5D20EB-C99A-47A4-A358-970D6524691E}"/>
            </a:ext>
          </a:extLst>
        </xdr:cNvPr>
        <xdr:cNvSpPr txBox="1"/>
      </xdr:nvSpPr>
      <xdr:spPr>
        <a:xfrm>
          <a:off x="4124960" y="12885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26670</xdr:rowOff>
    </xdr:from>
    <xdr:to>
      <xdr:col>24</xdr:col>
      <xdr:colOff>152400</xdr:colOff>
      <xdr:row>78</xdr:row>
      <xdr:rowOff>26670</xdr:rowOff>
    </xdr:to>
    <xdr:cxnSp macro="">
      <xdr:nvCxnSpPr>
        <xdr:cNvPr id="289" name="直線コネクタ 288">
          <a:extLst>
            <a:ext uri="{FF2B5EF4-FFF2-40B4-BE49-F238E27FC236}">
              <a16:creationId xmlns:a16="http://schemas.microsoft.com/office/drawing/2014/main" id="{A2B448B6-F192-489A-B316-29BD340A803E}"/>
            </a:ext>
          </a:extLst>
        </xdr:cNvPr>
        <xdr:cNvCxnSpPr/>
      </xdr:nvCxnSpPr>
      <xdr:spPr>
        <a:xfrm>
          <a:off x="4020820" y="131025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47641</xdr:rowOff>
    </xdr:from>
    <xdr:ext cx="405111" cy="259045"/>
    <xdr:sp macro="" textlink="">
      <xdr:nvSpPr>
        <xdr:cNvPr id="290" name="【福祉施設】&#10;有形固定資産減価償却率平均値テキスト">
          <a:extLst>
            <a:ext uri="{FF2B5EF4-FFF2-40B4-BE49-F238E27FC236}">
              <a16:creationId xmlns:a16="http://schemas.microsoft.com/office/drawing/2014/main" id="{1D49624E-79E4-4870-9E5D-5DF527DA80E1}"/>
            </a:ext>
          </a:extLst>
        </xdr:cNvPr>
        <xdr:cNvSpPr txBox="1"/>
      </xdr:nvSpPr>
      <xdr:spPr>
        <a:xfrm>
          <a:off x="4124960" y="137941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1" name="フローチャート: 判断 290">
          <a:extLst>
            <a:ext uri="{FF2B5EF4-FFF2-40B4-BE49-F238E27FC236}">
              <a16:creationId xmlns:a16="http://schemas.microsoft.com/office/drawing/2014/main" id="{0A83241A-351A-4B0A-A819-06F6F28FD42C}"/>
            </a:ext>
          </a:extLst>
        </xdr:cNvPr>
        <xdr:cNvSpPr/>
      </xdr:nvSpPr>
      <xdr:spPr>
        <a:xfrm>
          <a:off x="4036060" y="13815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34925</xdr:rowOff>
    </xdr:from>
    <xdr:to>
      <xdr:col>20</xdr:col>
      <xdr:colOff>38100</xdr:colOff>
      <xdr:row>82</xdr:row>
      <xdr:rowOff>136525</xdr:rowOff>
    </xdr:to>
    <xdr:sp macro="" textlink="">
      <xdr:nvSpPr>
        <xdr:cNvPr id="292" name="フローチャート: 判断 291">
          <a:extLst>
            <a:ext uri="{FF2B5EF4-FFF2-40B4-BE49-F238E27FC236}">
              <a16:creationId xmlns:a16="http://schemas.microsoft.com/office/drawing/2014/main" id="{48BD41C7-E699-4238-AF67-F90AC66FC40F}"/>
            </a:ext>
          </a:extLst>
        </xdr:cNvPr>
        <xdr:cNvSpPr/>
      </xdr:nvSpPr>
      <xdr:spPr>
        <a:xfrm>
          <a:off x="3312160" y="1378140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154939</xdr:rowOff>
    </xdr:from>
    <xdr:to>
      <xdr:col>15</xdr:col>
      <xdr:colOff>101600</xdr:colOff>
      <xdr:row>82</xdr:row>
      <xdr:rowOff>85089</xdr:rowOff>
    </xdr:to>
    <xdr:sp macro="" textlink="">
      <xdr:nvSpPr>
        <xdr:cNvPr id="293" name="フローチャート: 判断 292">
          <a:extLst>
            <a:ext uri="{FF2B5EF4-FFF2-40B4-BE49-F238E27FC236}">
              <a16:creationId xmlns:a16="http://schemas.microsoft.com/office/drawing/2014/main" id="{AFF61B8B-CAC6-442D-8D0F-E017746C2762}"/>
            </a:ext>
          </a:extLst>
        </xdr:cNvPr>
        <xdr:cNvSpPr/>
      </xdr:nvSpPr>
      <xdr:spPr>
        <a:xfrm>
          <a:off x="2514600" y="137337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126364</xdr:rowOff>
    </xdr:from>
    <xdr:to>
      <xdr:col>10</xdr:col>
      <xdr:colOff>165100</xdr:colOff>
      <xdr:row>82</xdr:row>
      <xdr:rowOff>56514</xdr:rowOff>
    </xdr:to>
    <xdr:sp macro="" textlink="">
      <xdr:nvSpPr>
        <xdr:cNvPr id="294" name="フローチャート: 判断 293">
          <a:extLst>
            <a:ext uri="{FF2B5EF4-FFF2-40B4-BE49-F238E27FC236}">
              <a16:creationId xmlns:a16="http://schemas.microsoft.com/office/drawing/2014/main" id="{D63C2E91-BC31-450D-A7C6-F6EEF0AFAE01}"/>
            </a:ext>
          </a:extLst>
        </xdr:cNvPr>
        <xdr:cNvSpPr/>
      </xdr:nvSpPr>
      <xdr:spPr>
        <a:xfrm>
          <a:off x="1739900" y="137052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166370</xdr:rowOff>
    </xdr:from>
    <xdr:to>
      <xdr:col>6</xdr:col>
      <xdr:colOff>38100</xdr:colOff>
      <xdr:row>81</xdr:row>
      <xdr:rowOff>96520</xdr:rowOff>
    </xdr:to>
    <xdr:sp macro="" textlink="">
      <xdr:nvSpPr>
        <xdr:cNvPr id="295" name="フローチャート: 判断 294">
          <a:extLst>
            <a:ext uri="{FF2B5EF4-FFF2-40B4-BE49-F238E27FC236}">
              <a16:creationId xmlns:a16="http://schemas.microsoft.com/office/drawing/2014/main" id="{A4235305-3E4F-4D85-8406-AF8556AAC196}"/>
            </a:ext>
          </a:extLst>
        </xdr:cNvPr>
        <xdr:cNvSpPr/>
      </xdr:nvSpPr>
      <xdr:spPr>
        <a:xfrm>
          <a:off x="965200" y="135775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DC702343-E56D-4E48-98C6-06215358F851}"/>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61ADE09B-4A31-409C-8937-8FABB81D50F8}"/>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B6B7BF5F-6A9A-4C7C-8512-EB2DFAC90A77}"/>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1C92909D-1219-4449-B836-1B2CF082AC09}"/>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240F1071-6C28-4E6F-9CE0-FE17AFD4B86D}"/>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40639</xdr:rowOff>
    </xdr:from>
    <xdr:to>
      <xdr:col>24</xdr:col>
      <xdr:colOff>114300</xdr:colOff>
      <xdr:row>81</xdr:row>
      <xdr:rowOff>142239</xdr:rowOff>
    </xdr:to>
    <xdr:sp macro="" textlink="">
      <xdr:nvSpPr>
        <xdr:cNvPr id="301" name="楕円 300">
          <a:extLst>
            <a:ext uri="{FF2B5EF4-FFF2-40B4-BE49-F238E27FC236}">
              <a16:creationId xmlns:a16="http://schemas.microsoft.com/office/drawing/2014/main" id="{8098F19C-C0B3-4761-8FBD-441BA73A5763}"/>
            </a:ext>
          </a:extLst>
        </xdr:cNvPr>
        <xdr:cNvSpPr/>
      </xdr:nvSpPr>
      <xdr:spPr>
        <a:xfrm>
          <a:off x="4036060" y="1361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63516</xdr:rowOff>
    </xdr:from>
    <xdr:ext cx="405111" cy="259045"/>
    <xdr:sp macro="" textlink="">
      <xdr:nvSpPr>
        <xdr:cNvPr id="302" name="【福祉施設】&#10;有形固定資産減価償却率該当値テキスト">
          <a:extLst>
            <a:ext uri="{FF2B5EF4-FFF2-40B4-BE49-F238E27FC236}">
              <a16:creationId xmlns:a16="http://schemas.microsoft.com/office/drawing/2014/main" id="{0458E1BA-961E-4B0B-B679-2B84D3FB7EF6}"/>
            </a:ext>
          </a:extLst>
        </xdr:cNvPr>
        <xdr:cNvSpPr txBox="1"/>
      </xdr:nvSpPr>
      <xdr:spPr>
        <a:xfrm>
          <a:off x="4124960" y="1347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170180</xdr:rowOff>
    </xdr:from>
    <xdr:to>
      <xdr:col>20</xdr:col>
      <xdr:colOff>38100</xdr:colOff>
      <xdr:row>81</xdr:row>
      <xdr:rowOff>100330</xdr:rowOff>
    </xdr:to>
    <xdr:sp macro="" textlink="">
      <xdr:nvSpPr>
        <xdr:cNvPr id="303" name="楕円 302">
          <a:extLst>
            <a:ext uri="{FF2B5EF4-FFF2-40B4-BE49-F238E27FC236}">
              <a16:creationId xmlns:a16="http://schemas.microsoft.com/office/drawing/2014/main" id="{5D0CC650-C93D-42DF-A21B-1F75EDF80724}"/>
            </a:ext>
          </a:extLst>
        </xdr:cNvPr>
        <xdr:cNvSpPr/>
      </xdr:nvSpPr>
      <xdr:spPr>
        <a:xfrm>
          <a:off x="3312160" y="135813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49530</xdr:rowOff>
    </xdr:from>
    <xdr:to>
      <xdr:col>24</xdr:col>
      <xdr:colOff>63500</xdr:colOff>
      <xdr:row>81</xdr:row>
      <xdr:rowOff>91439</xdr:rowOff>
    </xdr:to>
    <xdr:cxnSp macro="">
      <xdr:nvCxnSpPr>
        <xdr:cNvPr id="304" name="直線コネクタ 303">
          <a:extLst>
            <a:ext uri="{FF2B5EF4-FFF2-40B4-BE49-F238E27FC236}">
              <a16:creationId xmlns:a16="http://schemas.microsoft.com/office/drawing/2014/main" id="{D15C6B9C-C2B7-42D6-8D1C-15FFF1B64490}"/>
            </a:ext>
          </a:extLst>
        </xdr:cNvPr>
        <xdr:cNvCxnSpPr/>
      </xdr:nvCxnSpPr>
      <xdr:spPr>
        <a:xfrm>
          <a:off x="3355340" y="13628370"/>
          <a:ext cx="73152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126364</xdr:rowOff>
    </xdr:from>
    <xdr:to>
      <xdr:col>15</xdr:col>
      <xdr:colOff>101600</xdr:colOff>
      <xdr:row>81</xdr:row>
      <xdr:rowOff>56514</xdr:rowOff>
    </xdr:to>
    <xdr:sp macro="" textlink="">
      <xdr:nvSpPr>
        <xdr:cNvPr id="305" name="楕円 304">
          <a:extLst>
            <a:ext uri="{FF2B5EF4-FFF2-40B4-BE49-F238E27FC236}">
              <a16:creationId xmlns:a16="http://schemas.microsoft.com/office/drawing/2014/main" id="{C851DE73-B346-4E47-B6FF-8982F485A3B5}"/>
            </a:ext>
          </a:extLst>
        </xdr:cNvPr>
        <xdr:cNvSpPr/>
      </xdr:nvSpPr>
      <xdr:spPr>
        <a:xfrm>
          <a:off x="2514600" y="135375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5714</xdr:rowOff>
    </xdr:from>
    <xdr:to>
      <xdr:col>19</xdr:col>
      <xdr:colOff>177800</xdr:colOff>
      <xdr:row>81</xdr:row>
      <xdr:rowOff>49530</xdr:rowOff>
    </xdr:to>
    <xdr:cxnSp macro="">
      <xdr:nvCxnSpPr>
        <xdr:cNvPr id="306" name="直線コネクタ 305">
          <a:extLst>
            <a:ext uri="{FF2B5EF4-FFF2-40B4-BE49-F238E27FC236}">
              <a16:creationId xmlns:a16="http://schemas.microsoft.com/office/drawing/2014/main" id="{F21526D6-C24D-458E-8B11-C0C2C2FAD751}"/>
            </a:ext>
          </a:extLst>
        </xdr:cNvPr>
        <xdr:cNvCxnSpPr/>
      </xdr:nvCxnSpPr>
      <xdr:spPr>
        <a:xfrm>
          <a:off x="2565400" y="13584554"/>
          <a:ext cx="78994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84455</xdr:rowOff>
    </xdr:from>
    <xdr:to>
      <xdr:col>10</xdr:col>
      <xdr:colOff>165100</xdr:colOff>
      <xdr:row>81</xdr:row>
      <xdr:rowOff>14605</xdr:rowOff>
    </xdr:to>
    <xdr:sp macro="" textlink="">
      <xdr:nvSpPr>
        <xdr:cNvPr id="307" name="楕円 306">
          <a:extLst>
            <a:ext uri="{FF2B5EF4-FFF2-40B4-BE49-F238E27FC236}">
              <a16:creationId xmlns:a16="http://schemas.microsoft.com/office/drawing/2014/main" id="{3AB9C6BF-75DB-4592-AE72-AFE719E2B04C}"/>
            </a:ext>
          </a:extLst>
        </xdr:cNvPr>
        <xdr:cNvSpPr/>
      </xdr:nvSpPr>
      <xdr:spPr>
        <a:xfrm>
          <a:off x="1739900" y="134956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135255</xdr:rowOff>
    </xdr:from>
    <xdr:to>
      <xdr:col>15</xdr:col>
      <xdr:colOff>50800</xdr:colOff>
      <xdr:row>81</xdr:row>
      <xdr:rowOff>5714</xdr:rowOff>
    </xdr:to>
    <xdr:cxnSp macro="">
      <xdr:nvCxnSpPr>
        <xdr:cNvPr id="308" name="直線コネクタ 307">
          <a:extLst>
            <a:ext uri="{FF2B5EF4-FFF2-40B4-BE49-F238E27FC236}">
              <a16:creationId xmlns:a16="http://schemas.microsoft.com/office/drawing/2014/main" id="{6C092278-0821-45EF-B9A4-25718C5DC7A8}"/>
            </a:ext>
          </a:extLst>
        </xdr:cNvPr>
        <xdr:cNvCxnSpPr/>
      </xdr:nvCxnSpPr>
      <xdr:spPr>
        <a:xfrm>
          <a:off x="1790700" y="13546455"/>
          <a:ext cx="774700" cy="3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40639</xdr:rowOff>
    </xdr:from>
    <xdr:to>
      <xdr:col>6</xdr:col>
      <xdr:colOff>38100</xdr:colOff>
      <xdr:row>80</xdr:row>
      <xdr:rowOff>142239</xdr:rowOff>
    </xdr:to>
    <xdr:sp macro="" textlink="">
      <xdr:nvSpPr>
        <xdr:cNvPr id="309" name="楕円 308">
          <a:extLst>
            <a:ext uri="{FF2B5EF4-FFF2-40B4-BE49-F238E27FC236}">
              <a16:creationId xmlns:a16="http://schemas.microsoft.com/office/drawing/2014/main" id="{CF308B9A-51A3-4A91-87B2-01A4A8C74D81}"/>
            </a:ext>
          </a:extLst>
        </xdr:cNvPr>
        <xdr:cNvSpPr/>
      </xdr:nvSpPr>
      <xdr:spPr>
        <a:xfrm>
          <a:off x="965200" y="1345183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91439</xdr:rowOff>
    </xdr:from>
    <xdr:to>
      <xdr:col>10</xdr:col>
      <xdr:colOff>114300</xdr:colOff>
      <xdr:row>80</xdr:row>
      <xdr:rowOff>135255</xdr:rowOff>
    </xdr:to>
    <xdr:cxnSp macro="">
      <xdr:nvCxnSpPr>
        <xdr:cNvPr id="310" name="直線コネクタ 309">
          <a:extLst>
            <a:ext uri="{FF2B5EF4-FFF2-40B4-BE49-F238E27FC236}">
              <a16:creationId xmlns:a16="http://schemas.microsoft.com/office/drawing/2014/main" id="{98DDAEA9-2332-40C9-8478-1AECE46DCD89}"/>
            </a:ext>
          </a:extLst>
        </xdr:cNvPr>
        <xdr:cNvCxnSpPr/>
      </xdr:nvCxnSpPr>
      <xdr:spPr>
        <a:xfrm>
          <a:off x="1008380" y="13502639"/>
          <a:ext cx="78232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127652</xdr:rowOff>
    </xdr:from>
    <xdr:ext cx="405111" cy="259045"/>
    <xdr:sp macro="" textlink="">
      <xdr:nvSpPr>
        <xdr:cNvPr id="311" name="n_1aveValue【福祉施設】&#10;有形固定資産減価償却率">
          <a:extLst>
            <a:ext uri="{FF2B5EF4-FFF2-40B4-BE49-F238E27FC236}">
              <a16:creationId xmlns:a16="http://schemas.microsoft.com/office/drawing/2014/main" id="{9CA7C116-6E93-4336-91C6-A048800EAE38}"/>
            </a:ext>
          </a:extLst>
        </xdr:cNvPr>
        <xdr:cNvSpPr txBox="1"/>
      </xdr:nvSpPr>
      <xdr:spPr>
        <a:xfrm>
          <a:off x="3170564" y="13874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76216</xdr:rowOff>
    </xdr:from>
    <xdr:ext cx="405111" cy="259045"/>
    <xdr:sp macro="" textlink="">
      <xdr:nvSpPr>
        <xdr:cNvPr id="312" name="n_2aveValue【福祉施設】&#10;有形固定資産減価償却率">
          <a:extLst>
            <a:ext uri="{FF2B5EF4-FFF2-40B4-BE49-F238E27FC236}">
              <a16:creationId xmlns:a16="http://schemas.microsoft.com/office/drawing/2014/main" id="{0238EDB7-F6F7-4598-886E-4BD28312F52E}"/>
            </a:ext>
          </a:extLst>
        </xdr:cNvPr>
        <xdr:cNvSpPr txBox="1"/>
      </xdr:nvSpPr>
      <xdr:spPr>
        <a:xfrm>
          <a:off x="2385704" y="13822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47641</xdr:rowOff>
    </xdr:from>
    <xdr:ext cx="405111" cy="259045"/>
    <xdr:sp macro="" textlink="">
      <xdr:nvSpPr>
        <xdr:cNvPr id="313" name="n_3aveValue【福祉施設】&#10;有形固定資産減価償却率">
          <a:extLst>
            <a:ext uri="{FF2B5EF4-FFF2-40B4-BE49-F238E27FC236}">
              <a16:creationId xmlns:a16="http://schemas.microsoft.com/office/drawing/2014/main" id="{3B29E0C2-E68F-4F74-8DC2-0C411F9FA20A}"/>
            </a:ext>
          </a:extLst>
        </xdr:cNvPr>
        <xdr:cNvSpPr txBox="1"/>
      </xdr:nvSpPr>
      <xdr:spPr>
        <a:xfrm>
          <a:off x="1611004" y="13794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87647</xdr:rowOff>
    </xdr:from>
    <xdr:ext cx="405111" cy="259045"/>
    <xdr:sp macro="" textlink="">
      <xdr:nvSpPr>
        <xdr:cNvPr id="314" name="n_4aveValue【福祉施設】&#10;有形固定資産減価償却率">
          <a:extLst>
            <a:ext uri="{FF2B5EF4-FFF2-40B4-BE49-F238E27FC236}">
              <a16:creationId xmlns:a16="http://schemas.microsoft.com/office/drawing/2014/main" id="{EB94A264-788B-422E-A754-40D8D95B648B}"/>
            </a:ext>
          </a:extLst>
        </xdr:cNvPr>
        <xdr:cNvSpPr txBox="1"/>
      </xdr:nvSpPr>
      <xdr:spPr>
        <a:xfrm>
          <a:off x="836304" y="13666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116857</xdr:rowOff>
    </xdr:from>
    <xdr:ext cx="405111" cy="259045"/>
    <xdr:sp macro="" textlink="">
      <xdr:nvSpPr>
        <xdr:cNvPr id="315" name="n_1mainValue【福祉施設】&#10;有形固定資産減価償却率">
          <a:extLst>
            <a:ext uri="{FF2B5EF4-FFF2-40B4-BE49-F238E27FC236}">
              <a16:creationId xmlns:a16="http://schemas.microsoft.com/office/drawing/2014/main" id="{64530C92-0AF5-47BE-BA33-96C334CCE6E8}"/>
            </a:ext>
          </a:extLst>
        </xdr:cNvPr>
        <xdr:cNvSpPr txBox="1"/>
      </xdr:nvSpPr>
      <xdr:spPr>
        <a:xfrm>
          <a:off x="3170564" y="1336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73041</xdr:rowOff>
    </xdr:from>
    <xdr:ext cx="405111" cy="259045"/>
    <xdr:sp macro="" textlink="">
      <xdr:nvSpPr>
        <xdr:cNvPr id="316" name="n_2mainValue【福祉施設】&#10;有形固定資産減価償却率">
          <a:extLst>
            <a:ext uri="{FF2B5EF4-FFF2-40B4-BE49-F238E27FC236}">
              <a16:creationId xmlns:a16="http://schemas.microsoft.com/office/drawing/2014/main" id="{A520E424-5D4E-4450-AC70-B12ADABE637F}"/>
            </a:ext>
          </a:extLst>
        </xdr:cNvPr>
        <xdr:cNvSpPr txBox="1"/>
      </xdr:nvSpPr>
      <xdr:spPr>
        <a:xfrm>
          <a:off x="2385704" y="13316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31132</xdr:rowOff>
    </xdr:from>
    <xdr:ext cx="405111" cy="259045"/>
    <xdr:sp macro="" textlink="">
      <xdr:nvSpPr>
        <xdr:cNvPr id="317" name="n_3mainValue【福祉施設】&#10;有形固定資産減価償却率">
          <a:extLst>
            <a:ext uri="{FF2B5EF4-FFF2-40B4-BE49-F238E27FC236}">
              <a16:creationId xmlns:a16="http://schemas.microsoft.com/office/drawing/2014/main" id="{B04C03CB-6103-43AC-AE0E-C4E930E583BE}"/>
            </a:ext>
          </a:extLst>
        </xdr:cNvPr>
        <xdr:cNvSpPr txBox="1"/>
      </xdr:nvSpPr>
      <xdr:spPr>
        <a:xfrm>
          <a:off x="1611004" y="1327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158766</xdr:rowOff>
    </xdr:from>
    <xdr:ext cx="405111" cy="259045"/>
    <xdr:sp macro="" textlink="">
      <xdr:nvSpPr>
        <xdr:cNvPr id="318" name="n_4mainValue【福祉施設】&#10;有形固定資産減価償却率">
          <a:extLst>
            <a:ext uri="{FF2B5EF4-FFF2-40B4-BE49-F238E27FC236}">
              <a16:creationId xmlns:a16="http://schemas.microsoft.com/office/drawing/2014/main" id="{39D71651-FD8A-478D-843B-89123DBD98CB}"/>
            </a:ext>
          </a:extLst>
        </xdr:cNvPr>
        <xdr:cNvSpPr txBox="1"/>
      </xdr:nvSpPr>
      <xdr:spPr>
        <a:xfrm>
          <a:off x="836304" y="13234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9" name="正方形/長方形 318">
          <a:extLst>
            <a:ext uri="{FF2B5EF4-FFF2-40B4-BE49-F238E27FC236}">
              <a16:creationId xmlns:a16="http://schemas.microsoft.com/office/drawing/2014/main" id="{4B9D84E8-8AF7-4968-8BFA-48956B1DA4E1}"/>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0" name="正方形/長方形 319">
          <a:extLst>
            <a:ext uri="{FF2B5EF4-FFF2-40B4-BE49-F238E27FC236}">
              <a16:creationId xmlns:a16="http://schemas.microsoft.com/office/drawing/2014/main" id="{835D14E5-EAFF-40AA-A439-885C0CAD11D7}"/>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1" name="正方形/長方形 320">
          <a:extLst>
            <a:ext uri="{FF2B5EF4-FFF2-40B4-BE49-F238E27FC236}">
              <a16:creationId xmlns:a16="http://schemas.microsoft.com/office/drawing/2014/main" id="{118CEEFB-0534-4B46-A353-76B80C3F8A64}"/>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2" name="正方形/長方形 321">
          <a:extLst>
            <a:ext uri="{FF2B5EF4-FFF2-40B4-BE49-F238E27FC236}">
              <a16:creationId xmlns:a16="http://schemas.microsoft.com/office/drawing/2014/main" id="{1326F45C-58E1-4038-B7F1-FB2C42649788}"/>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3" name="正方形/長方形 322">
          <a:extLst>
            <a:ext uri="{FF2B5EF4-FFF2-40B4-BE49-F238E27FC236}">
              <a16:creationId xmlns:a16="http://schemas.microsoft.com/office/drawing/2014/main" id="{DEDA0647-07DD-4214-A6ED-0F676B067E04}"/>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4" name="正方形/長方形 323">
          <a:extLst>
            <a:ext uri="{FF2B5EF4-FFF2-40B4-BE49-F238E27FC236}">
              <a16:creationId xmlns:a16="http://schemas.microsoft.com/office/drawing/2014/main" id="{6F4D9A56-308A-480B-80C4-79B496ECAA62}"/>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5" name="正方形/長方形 324">
          <a:extLst>
            <a:ext uri="{FF2B5EF4-FFF2-40B4-BE49-F238E27FC236}">
              <a16:creationId xmlns:a16="http://schemas.microsoft.com/office/drawing/2014/main" id="{50AE8940-059C-4E6B-8787-0686FBF7F9FD}"/>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6" name="正方形/長方形 325">
          <a:extLst>
            <a:ext uri="{FF2B5EF4-FFF2-40B4-BE49-F238E27FC236}">
              <a16:creationId xmlns:a16="http://schemas.microsoft.com/office/drawing/2014/main" id="{FCF4C0A5-8124-46C0-BC5C-E4FE294A3D02}"/>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7" name="テキスト ボックス 326">
          <a:extLst>
            <a:ext uri="{FF2B5EF4-FFF2-40B4-BE49-F238E27FC236}">
              <a16:creationId xmlns:a16="http://schemas.microsoft.com/office/drawing/2014/main" id="{B1C7863B-B8B1-4857-B1A6-CD7D9538B236}"/>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8" name="直線コネクタ 327">
          <a:extLst>
            <a:ext uri="{FF2B5EF4-FFF2-40B4-BE49-F238E27FC236}">
              <a16:creationId xmlns:a16="http://schemas.microsoft.com/office/drawing/2014/main" id="{46C473C9-BB5E-4BA7-828B-284F147D86B7}"/>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9" name="直線コネクタ 328">
          <a:extLst>
            <a:ext uri="{FF2B5EF4-FFF2-40B4-BE49-F238E27FC236}">
              <a16:creationId xmlns:a16="http://schemas.microsoft.com/office/drawing/2014/main" id="{0BFEF943-565D-4425-B959-893A2A01AF78}"/>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0" name="テキスト ボックス 329">
          <a:extLst>
            <a:ext uri="{FF2B5EF4-FFF2-40B4-BE49-F238E27FC236}">
              <a16:creationId xmlns:a16="http://schemas.microsoft.com/office/drawing/2014/main" id="{65C7E0C0-B98D-4860-9762-2C8D0A5031EA}"/>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1" name="直線コネクタ 330">
          <a:extLst>
            <a:ext uri="{FF2B5EF4-FFF2-40B4-BE49-F238E27FC236}">
              <a16:creationId xmlns:a16="http://schemas.microsoft.com/office/drawing/2014/main" id="{A620EECA-7320-4007-8475-48E2BFACC585}"/>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2" name="テキスト ボックス 331">
          <a:extLst>
            <a:ext uri="{FF2B5EF4-FFF2-40B4-BE49-F238E27FC236}">
              <a16:creationId xmlns:a16="http://schemas.microsoft.com/office/drawing/2014/main" id="{15C3BFEE-F8DD-4943-BAED-ECCE7B0BC399}"/>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8EA7C5D5-7034-41C7-864C-36B1A7D9B9D3}"/>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06B21CA4-607A-48FA-AF0D-67F93EA2B510}"/>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5" name="直線コネクタ 334">
          <a:extLst>
            <a:ext uri="{FF2B5EF4-FFF2-40B4-BE49-F238E27FC236}">
              <a16:creationId xmlns:a16="http://schemas.microsoft.com/office/drawing/2014/main" id="{36540FDC-DBA8-409E-BF35-455BAE94F564}"/>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6" name="テキスト ボックス 335">
          <a:extLst>
            <a:ext uri="{FF2B5EF4-FFF2-40B4-BE49-F238E27FC236}">
              <a16:creationId xmlns:a16="http://schemas.microsoft.com/office/drawing/2014/main" id="{3002FA21-2F21-4756-BCC1-00A75E11A505}"/>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7" name="直線コネクタ 336">
          <a:extLst>
            <a:ext uri="{FF2B5EF4-FFF2-40B4-BE49-F238E27FC236}">
              <a16:creationId xmlns:a16="http://schemas.microsoft.com/office/drawing/2014/main" id="{C05A02DD-37C0-418D-B201-7BBB75A002AA}"/>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8" name="テキスト ボックス 337">
          <a:extLst>
            <a:ext uri="{FF2B5EF4-FFF2-40B4-BE49-F238E27FC236}">
              <a16:creationId xmlns:a16="http://schemas.microsoft.com/office/drawing/2014/main" id="{50077096-FECC-4CBB-8F7B-2C8FE8CBE0A1}"/>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376E9F71-B6E3-4A3B-96CD-2C54B23FC596}"/>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a:extLst>
            <a:ext uri="{FF2B5EF4-FFF2-40B4-BE49-F238E27FC236}">
              <a16:creationId xmlns:a16="http://schemas.microsoft.com/office/drawing/2014/main" id="{B373C4C3-E978-4C5E-A9D7-D4A57D98E245}"/>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福祉施設】&#10;一人当たり面積グラフ枠">
          <a:extLst>
            <a:ext uri="{FF2B5EF4-FFF2-40B4-BE49-F238E27FC236}">
              <a16:creationId xmlns:a16="http://schemas.microsoft.com/office/drawing/2014/main" id="{FD769186-85DE-48DD-9402-211C92EAF1EB}"/>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110489</xdr:rowOff>
    </xdr:from>
    <xdr:to>
      <xdr:col>54</xdr:col>
      <xdr:colOff>189865</xdr:colOff>
      <xdr:row>86</xdr:row>
      <xdr:rowOff>30480</xdr:rowOff>
    </xdr:to>
    <xdr:cxnSp macro="">
      <xdr:nvCxnSpPr>
        <xdr:cNvPr id="342" name="直線コネクタ 341">
          <a:extLst>
            <a:ext uri="{FF2B5EF4-FFF2-40B4-BE49-F238E27FC236}">
              <a16:creationId xmlns:a16="http://schemas.microsoft.com/office/drawing/2014/main" id="{6F6210D6-AF35-4369-A4DE-F4AE07E86296}"/>
            </a:ext>
          </a:extLst>
        </xdr:cNvPr>
        <xdr:cNvCxnSpPr/>
      </xdr:nvCxnSpPr>
      <xdr:spPr>
        <a:xfrm flipV="1">
          <a:off x="9219565" y="13018769"/>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34307</xdr:rowOff>
    </xdr:from>
    <xdr:ext cx="469744" cy="259045"/>
    <xdr:sp macro="" textlink="">
      <xdr:nvSpPr>
        <xdr:cNvPr id="343" name="【福祉施設】&#10;一人当たり面積最小値テキスト">
          <a:extLst>
            <a:ext uri="{FF2B5EF4-FFF2-40B4-BE49-F238E27FC236}">
              <a16:creationId xmlns:a16="http://schemas.microsoft.com/office/drawing/2014/main" id="{2D6B1521-6EA4-4C05-837B-19EBC764C2E9}"/>
            </a:ext>
          </a:extLst>
        </xdr:cNvPr>
        <xdr:cNvSpPr txBox="1"/>
      </xdr:nvSpPr>
      <xdr:spPr>
        <a:xfrm>
          <a:off x="9258300"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30480</xdr:rowOff>
    </xdr:from>
    <xdr:to>
      <xdr:col>55</xdr:col>
      <xdr:colOff>88900</xdr:colOff>
      <xdr:row>86</xdr:row>
      <xdr:rowOff>30480</xdr:rowOff>
    </xdr:to>
    <xdr:cxnSp macro="">
      <xdr:nvCxnSpPr>
        <xdr:cNvPr id="344" name="直線コネクタ 343">
          <a:extLst>
            <a:ext uri="{FF2B5EF4-FFF2-40B4-BE49-F238E27FC236}">
              <a16:creationId xmlns:a16="http://schemas.microsoft.com/office/drawing/2014/main" id="{898928B9-9316-4590-AE79-057250AAAD06}"/>
            </a:ext>
          </a:extLst>
        </xdr:cNvPr>
        <xdr:cNvCxnSpPr/>
      </xdr:nvCxnSpPr>
      <xdr:spPr>
        <a:xfrm>
          <a:off x="9154160" y="1444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57166</xdr:rowOff>
    </xdr:from>
    <xdr:ext cx="469744" cy="259045"/>
    <xdr:sp macro="" textlink="">
      <xdr:nvSpPr>
        <xdr:cNvPr id="345" name="【福祉施設】&#10;一人当たり面積最大値テキスト">
          <a:extLst>
            <a:ext uri="{FF2B5EF4-FFF2-40B4-BE49-F238E27FC236}">
              <a16:creationId xmlns:a16="http://schemas.microsoft.com/office/drawing/2014/main" id="{6D35C197-C4D1-4B01-AB5A-2C246D0B53D5}"/>
            </a:ext>
          </a:extLst>
        </xdr:cNvPr>
        <xdr:cNvSpPr txBox="1"/>
      </xdr:nvSpPr>
      <xdr:spPr>
        <a:xfrm>
          <a:off x="9258300" y="12797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110489</xdr:rowOff>
    </xdr:from>
    <xdr:to>
      <xdr:col>55</xdr:col>
      <xdr:colOff>88900</xdr:colOff>
      <xdr:row>77</xdr:row>
      <xdr:rowOff>110489</xdr:rowOff>
    </xdr:to>
    <xdr:cxnSp macro="">
      <xdr:nvCxnSpPr>
        <xdr:cNvPr id="346" name="直線コネクタ 345">
          <a:extLst>
            <a:ext uri="{FF2B5EF4-FFF2-40B4-BE49-F238E27FC236}">
              <a16:creationId xmlns:a16="http://schemas.microsoft.com/office/drawing/2014/main" id="{CCAB4EE2-DE1F-4841-AC13-D14B3B0CD634}"/>
            </a:ext>
          </a:extLst>
        </xdr:cNvPr>
        <xdr:cNvCxnSpPr/>
      </xdr:nvCxnSpPr>
      <xdr:spPr>
        <a:xfrm>
          <a:off x="9154160" y="13018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124477</xdr:rowOff>
    </xdr:from>
    <xdr:ext cx="469744" cy="259045"/>
    <xdr:sp macro="" textlink="">
      <xdr:nvSpPr>
        <xdr:cNvPr id="347" name="【福祉施設】&#10;一人当たり面積平均値テキスト">
          <a:extLst>
            <a:ext uri="{FF2B5EF4-FFF2-40B4-BE49-F238E27FC236}">
              <a16:creationId xmlns:a16="http://schemas.microsoft.com/office/drawing/2014/main" id="{61131789-FD8E-4158-A410-CE294EC48516}"/>
            </a:ext>
          </a:extLst>
        </xdr:cNvPr>
        <xdr:cNvSpPr txBox="1"/>
      </xdr:nvSpPr>
      <xdr:spPr>
        <a:xfrm>
          <a:off x="9258300" y="13870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101600</xdr:rowOff>
    </xdr:from>
    <xdr:to>
      <xdr:col>55</xdr:col>
      <xdr:colOff>50800</xdr:colOff>
      <xdr:row>84</xdr:row>
      <xdr:rowOff>31750</xdr:rowOff>
    </xdr:to>
    <xdr:sp macro="" textlink="">
      <xdr:nvSpPr>
        <xdr:cNvPr id="348" name="フローチャート: 判断 347">
          <a:extLst>
            <a:ext uri="{FF2B5EF4-FFF2-40B4-BE49-F238E27FC236}">
              <a16:creationId xmlns:a16="http://schemas.microsoft.com/office/drawing/2014/main" id="{2F98F5F2-2D81-4459-97D5-EB9EDC5B4E56}"/>
            </a:ext>
          </a:extLst>
        </xdr:cNvPr>
        <xdr:cNvSpPr/>
      </xdr:nvSpPr>
      <xdr:spPr>
        <a:xfrm>
          <a:off x="9192260" y="140157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128270</xdr:rowOff>
    </xdr:from>
    <xdr:to>
      <xdr:col>50</xdr:col>
      <xdr:colOff>165100</xdr:colOff>
      <xdr:row>84</xdr:row>
      <xdr:rowOff>58420</xdr:rowOff>
    </xdr:to>
    <xdr:sp macro="" textlink="">
      <xdr:nvSpPr>
        <xdr:cNvPr id="349" name="フローチャート: 判断 348">
          <a:extLst>
            <a:ext uri="{FF2B5EF4-FFF2-40B4-BE49-F238E27FC236}">
              <a16:creationId xmlns:a16="http://schemas.microsoft.com/office/drawing/2014/main" id="{C8848475-719B-45F7-B148-2E23FB4E43EC}"/>
            </a:ext>
          </a:extLst>
        </xdr:cNvPr>
        <xdr:cNvSpPr/>
      </xdr:nvSpPr>
      <xdr:spPr>
        <a:xfrm>
          <a:off x="8445500" y="140423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124461</xdr:rowOff>
    </xdr:from>
    <xdr:to>
      <xdr:col>46</xdr:col>
      <xdr:colOff>38100</xdr:colOff>
      <xdr:row>84</xdr:row>
      <xdr:rowOff>54611</xdr:rowOff>
    </xdr:to>
    <xdr:sp macro="" textlink="">
      <xdr:nvSpPr>
        <xdr:cNvPr id="350" name="フローチャート: 判断 349">
          <a:extLst>
            <a:ext uri="{FF2B5EF4-FFF2-40B4-BE49-F238E27FC236}">
              <a16:creationId xmlns:a16="http://schemas.microsoft.com/office/drawing/2014/main" id="{DB1E401E-7909-4B30-952E-1AE6F664E4D0}"/>
            </a:ext>
          </a:extLst>
        </xdr:cNvPr>
        <xdr:cNvSpPr/>
      </xdr:nvSpPr>
      <xdr:spPr>
        <a:xfrm>
          <a:off x="7670800" y="140385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86361</xdr:rowOff>
    </xdr:from>
    <xdr:to>
      <xdr:col>41</xdr:col>
      <xdr:colOff>101600</xdr:colOff>
      <xdr:row>84</xdr:row>
      <xdr:rowOff>16511</xdr:rowOff>
    </xdr:to>
    <xdr:sp macro="" textlink="">
      <xdr:nvSpPr>
        <xdr:cNvPr id="351" name="フローチャート: 判断 350">
          <a:extLst>
            <a:ext uri="{FF2B5EF4-FFF2-40B4-BE49-F238E27FC236}">
              <a16:creationId xmlns:a16="http://schemas.microsoft.com/office/drawing/2014/main" id="{AB2CB13B-B526-435D-B639-66C6F5976AF3}"/>
            </a:ext>
          </a:extLst>
        </xdr:cNvPr>
        <xdr:cNvSpPr/>
      </xdr:nvSpPr>
      <xdr:spPr>
        <a:xfrm>
          <a:off x="6873240" y="140004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13970</xdr:rowOff>
    </xdr:from>
    <xdr:to>
      <xdr:col>36</xdr:col>
      <xdr:colOff>165100</xdr:colOff>
      <xdr:row>83</xdr:row>
      <xdr:rowOff>115570</xdr:rowOff>
    </xdr:to>
    <xdr:sp macro="" textlink="">
      <xdr:nvSpPr>
        <xdr:cNvPr id="352" name="フローチャート: 判断 351">
          <a:extLst>
            <a:ext uri="{FF2B5EF4-FFF2-40B4-BE49-F238E27FC236}">
              <a16:creationId xmlns:a16="http://schemas.microsoft.com/office/drawing/2014/main" id="{C5B78BF9-EF80-41C2-B8A4-B0A13136DFBA}"/>
            </a:ext>
          </a:extLst>
        </xdr:cNvPr>
        <xdr:cNvSpPr/>
      </xdr:nvSpPr>
      <xdr:spPr>
        <a:xfrm>
          <a:off x="6098540" y="1392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4BDBCFD6-42FA-4DFE-86BD-F82422EAFE94}"/>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F0B1FF3-A50C-439E-972D-27860315F2AE}"/>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30450519-E687-49E2-8B4E-884677571845}"/>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B684D92B-1ADD-4C1E-9A81-C5DEC71553E2}"/>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1246341B-4BCE-4CFF-993A-CC3732F841A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29211</xdr:rowOff>
    </xdr:from>
    <xdr:to>
      <xdr:col>55</xdr:col>
      <xdr:colOff>50800</xdr:colOff>
      <xdr:row>85</xdr:row>
      <xdr:rowOff>130811</xdr:rowOff>
    </xdr:to>
    <xdr:sp macro="" textlink="">
      <xdr:nvSpPr>
        <xdr:cNvPr id="358" name="楕円 357">
          <a:extLst>
            <a:ext uri="{FF2B5EF4-FFF2-40B4-BE49-F238E27FC236}">
              <a16:creationId xmlns:a16="http://schemas.microsoft.com/office/drawing/2014/main" id="{A6C807FC-3B99-4ACB-9512-093CAB7B21EB}"/>
            </a:ext>
          </a:extLst>
        </xdr:cNvPr>
        <xdr:cNvSpPr/>
      </xdr:nvSpPr>
      <xdr:spPr>
        <a:xfrm>
          <a:off x="9192260" y="1427861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115588</xdr:rowOff>
    </xdr:from>
    <xdr:ext cx="469744" cy="259045"/>
    <xdr:sp macro="" textlink="">
      <xdr:nvSpPr>
        <xdr:cNvPr id="359" name="【福祉施設】&#10;一人当たり面積該当値テキスト">
          <a:extLst>
            <a:ext uri="{FF2B5EF4-FFF2-40B4-BE49-F238E27FC236}">
              <a16:creationId xmlns:a16="http://schemas.microsoft.com/office/drawing/2014/main" id="{27B6A4AA-1D29-4FF9-8C8E-1586A378A23D}"/>
            </a:ext>
          </a:extLst>
        </xdr:cNvPr>
        <xdr:cNvSpPr txBox="1"/>
      </xdr:nvSpPr>
      <xdr:spPr>
        <a:xfrm>
          <a:off x="9258300" y="14197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33020</xdr:rowOff>
    </xdr:from>
    <xdr:to>
      <xdr:col>50</xdr:col>
      <xdr:colOff>165100</xdr:colOff>
      <xdr:row>85</xdr:row>
      <xdr:rowOff>134620</xdr:rowOff>
    </xdr:to>
    <xdr:sp macro="" textlink="">
      <xdr:nvSpPr>
        <xdr:cNvPr id="360" name="楕円 359">
          <a:extLst>
            <a:ext uri="{FF2B5EF4-FFF2-40B4-BE49-F238E27FC236}">
              <a16:creationId xmlns:a16="http://schemas.microsoft.com/office/drawing/2014/main" id="{6A9AA1DB-A09F-4B78-8D29-3414B766816A}"/>
            </a:ext>
          </a:extLst>
        </xdr:cNvPr>
        <xdr:cNvSpPr/>
      </xdr:nvSpPr>
      <xdr:spPr>
        <a:xfrm>
          <a:off x="84455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80011</xdr:rowOff>
    </xdr:from>
    <xdr:to>
      <xdr:col>55</xdr:col>
      <xdr:colOff>0</xdr:colOff>
      <xdr:row>85</xdr:row>
      <xdr:rowOff>83820</xdr:rowOff>
    </xdr:to>
    <xdr:cxnSp macro="">
      <xdr:nvCxnSpPr>
        <xdr:cNvPr id="361" name="直線コネクタ 360">
          <a:extLst>
            <a:ext uri="{FF2B5EF4-FFF2-40B4-BE49-F238E27FC236}">
              <a16:creationId xmlns:a16="http://schemas.microsoft.com/office/drawing/2014/main" id="{C5023FD3-A435-43C9-873F-ED13F6C94DC8}"/>
            </a:ext>
          </a:extLst>
        </xdr:cNvPr>
        <xdr:cNvCxnSpPr/>
      </xdr:nvCxnSpPr>
      <xdr:spPr>
        <a:xfrm flipV="1">
          <a:off x="8496300" y="14329411"/>
          <a:ext cx="7239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33020</xdr:rowOff>
    </xdr:from>
    <xdr:to>
      <xdr:col>46</xdr:col>
      <xdr:colOff>38100</xdr:colOff>
      <xdr:row>85</xdr:row>
      <xdr:rowOff>134620</xdr:rowOff>
    </xdr:to>
    <xdr:sp macro="" textlink="">
      <xdr:nvSpPr>
        <xdr:cNvPr id="362" name="楕円 361">
          <a:extLst>
            <a:ext uri="{FF2B5EF4-FFF2-40B4-BE49-F238E27FC236}">
              <a16:creationId xmlns:a16="http://schemas.microsoft.com/office/drawing/2014/main" id="{B918FAD0-859B-44E8-B7F7-1B48ABD17BBD}"/>
            </a:ext>
          </a:extLst>
        </xdr:cNvPr>
        <xdr:cNvSpPr/>
      </xdr:nvSpPr>
      <xdr:spPr>
        <a:xfrm>
          <a:off x="7670800" y="142824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83820</xdr:rowOff>
    </xdr:from>
    <xdr:to>
      <xdr:col>50</xdr:col>
      <xdr:colOff>114300</xdr:colOff>
      <xdr:row>85</xdr:row>
      <xdr:rowOff>83820</xdr:rowOff>
    </xdr:to>
    <xdr:cxnSp macro="">
      <xdr:nvCxnSpPr>
        <xdr:cNvPr id="363" name="直線コネクタ 362">
          <a:extLst>
            <a:ext uri="{FF2B5EF4-FFF2-40B4-BE49-F238E27FC236}">
              <a16:creationId xmlns:a16="http://schemas.microsoft.com/office/drawing/2014/main" id="{BDBE8EA8-9D72-4B6B-8901-2EA7F7DE6989}"/>
            </a:ext>
          </a:extLst>
        </xdr:cNvPr>
        <xdr:cNvCxnSpPr/>
      </xdr:nvCxnSpPr>
      <xdr:spPr>
        <a:xfrm>
          <a:off x="7713980" y="143332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36830</xdr:rowOff>
    </xdr:from>
    <xdr:to>
      <xdr:col>41</xdr:col>
      <xdr:colOff>101600</xdr:colOff>
      <xdr:row>85</xdr:row>
      <xdr:rowOff>138430</xdr:rowOff>
    </xdr:to>
    <xdr:sp macro="" textlink="">
      <xdr:nvSpPr>
        <xdr:cNvPr id="364" name="楕円 363">
          <a:extLst>
            <a:ext uri="{FF2B5EF4-FFF2-40B4-BE49-F238E27FC236}">
              <a16:creationId xmlns:a16="http://schemas.microsoft.com/office/drawing/2014/main" id="{F7ED2E7B-F1BD-49B2-91B7-712483789403}"/>
            </a:ext>
          </a:extLst>
        </xdr:cNvPr>
        <xdr:cNvSpPr/>
      </xdr:nvSpPr>
      <xdr:spPr>
        <a:xfrm>
          <a:off x="687324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83820</xdr:rowOff>
    </xdr:from>
    <xdr:to>
      <xdr:col>45</xdr:col>
      <xdr:colOff>177800</xdr:colOff>
      <xdr:row>85</xdr:row>
      <xdr:rowOff>87630</xdr:rowOff>
    </xdr:to>
    <xdr:cxnSp macro="">
      <xdr:nvCxnSpPr>
        <xdr:cNvPr id="365" name="直線コネクタ 364">
          <a:extLst>
            <a:ext uri="{FF2B5EF4-FFF2-40B4-BE49-F238E27FC236}">
              <a16:creationId xmlns:a16="http://schemas.microsoft.com/office/drawing/2014/main" id="{4F495BCA-E43F-4517-8314-E53BFEE08651}"/>
            </a:ext>
          </a:extLst>
        </xdr:cNvPr>
        <xdr:cNvCxnSpPr/>
      </xdr:nvCxnSpPr>
      <xdr:spPr>
        <a:xfrm flipV="1">
          <a:off x="6924040" y="1433322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40639</xdr:rowOff>
    </xdr:from>
    <xdr:to>
      <xdr:col>36</xdr:col>
      <xdr:colOff>165100</xdr:colOff>
      <xdr:row>85</xdr:row>
      <xdr:rowOff>142239</xdr:rowOff>
    </xdr:to>
    <xdr:sp macro="" textlink="">
      <xdr:nvSpPr>
        <xdr:cNvPr id="366" name="楕円 365">
          <a:extLst>
            <a:ext uri="{FF2B5EF4-FFF2-40B4-BE49-F238E27FC236}">
              <a16:creationId xmlns:a16="http://schemas.microsoft.com/office/drawing/2014/main" id="{7D62AF91-22CE-4AB1-815D-B9D188EE8F38}"/>
            </a:ext>
          </a:extLst>
        </xdr:cNvPr>
        <xdr:cNvSpPr/>
      </xdr:nvSpPr>
      <xdr:spPr>
        <a:xfrm>
          <a:off x="609854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87630</xdr:rowOff>
    </xdr:from>
    <xdr:to>
      <xdr:col>41</xdr:col>
      <xdr:colOff>50800</xdr:colOff>
      <xdr:row>85</xdr:row>
      <xdr:rowOff>91439</xdr:rowOff>
    </xdr:to>
    <xdr:cxnSp macro="">
      <xdr:nvCxnSpPr>
        <xdr:cNvPr id="367" name="直線コネクタ 366">
          <a:extLst>
            <a:ext uri="{FF2B5EF4-FFF2-40B4-BE49-F238E27FC236}">
              <a16:creationId xmlns:a16="http://schemas.microsoft.com/office/drawing/2014/main" id="{D15D5E09-53CD-4443-AD77-A13C6C554040}"/>
            </a:ext>
          </a:extLst>
        </xdr:cNvPr>
        <xdr:cNvCxnSpPr/>
      </xdr:nvCxnSpPr>
      <xdr:spPr>
        <a:xfrm flipV="1">
          <a:off x="6149340" y="14337030"/>
          <a:ext cx="7747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74947</xdr:rowOff>
    </xdr:from>
    <xdr:ext cx="469744" cy="259045"/>
    <xdr:sp macro="" textlink="">
      <xdr:nvSpPr>
        <xdr:cNvPr id="368" name="n_1aveValue【福祉施設】&#10;一人当たり面積">
          <a:extLst>
            <a:ext uri="{FF2B5EF4-FFF2-40B4-BE49-F238E27FC236}">
              <a16:creationId xmlns:a16="http://schemas.microsoft.com/office/drawing/2014/main" id="{86096679-3C3B-4D41-A097-E4EAFB2D98AE}"/>
            </a:ext>
          </a:extLst>
        </xdr:cNvPr>
        <xdr:cNvSpPr txBox="1"/>
      </xdr:nvSpPr>
      <xdr:spPr>
        <a:xfrm>
          <a:off x="827158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71138</xdr:rowOff>
    </xdr:from>
    <xdr:ext cx="469744" cy="259045"/>
    <xdr:sp macro="" textlink="">
      <xdr:nvSpPr>
        <xdr:cNvPr id="369" name="n_2aveValue【福祉施設】&#10;一人当たり面積">
          <a:extLst>
            <a:ext uri="{FF2B5EF4-FFF2-40B4-BE49-F238E27FC236}">
              <a16:creationId xmlns:a16="http://schemas.microsoft.com/office/drawing/2014/main" id="{BAD2FEF2-304E-4DD9-AEA9-E7FA4A18416F}"/>
            </a:ext>
          </a:extLst>
        </xdr:cNvPr>
        <xdr:cNvSpPr txBox="1"/>
      </xdr:nvSpPr>
      <xdr:spPr>
        <a:xfrm>
          <a:off x="7509587" y="13817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33038</xdr:rowOff>
    </xdr:from>
    <xdr:ext cx="469744" cy="259045"/>
    <xdr:sp macro="" textlink="">
      <xdr:nvSpPr>
        <xdr:cNvPr id="370" name="n_3aveValue【福祉施設】&#10;一人当たり面積">
          <a:extLst>
            <a:ext uri="{FF2B5EF4-FFF2-40B4-BE49-F238E27FC236}">
              <a16:creationId xmlns:a16="http://schemas.microsoft.com/office/drawing/2014/main" id="{DEFFF3EC-CE56-4BA2-BEEE-DE0E35B0D200}"/>
            </a:ext>
          </a:extLst>
        </xdr:cNvPr>
        <xdr:cNvSpPr txBox="1"/>
      </xdr:nvSpPr>
      <xdr:spPr>
        <a:xfrm>
          <a:off x="6712027" y="13779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132097</xdr:rowOff>
    </xdr:from>
    <xdr:ext cx="469744" cy="259045"/>
    <xdr:sp macro="" textlink="">
      <xdr:nvSpPr>
        <xdr:cNvPr id="371" name="n_4aveValue【福祉施設】&#10;一人当たり面積">
          <a:extLst>
            <a:ext uri="{FF2B5EF4-FFF2-40B4-BE49-F238E27FC236}">
              <a16:creationId xmlns:a16="http://schemas.microsoft.com/office/drawing/2014/main" id="{3F86C503-2E4C-42AB-9382-A822D62CF340}"/>
            </a:ext>
          </a:extLst>
        </xdr:cNvPr>
        <xdr:cNvSpPr txBox="1"/>
      </xdr:nvSpPr>
      <xdr:spPr>
        <a:xfrm>
          <a:off x="5937327" y="1371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125747</xdr:rowOff>
    </xdr:from>
    <xdr:ext cx="469744" cy="259045"/>
    <xdr:sp macro="" textlink="">
      <xdr:nvSpPr>
        <xdr:cNvPr id="372" name="n_1mainValue【福祉施設】&#10;一人当たり面積">
          <a:extLst>
            <a:ext uri="{FF2B5EF4-FFF2-40B4-BE49-F238E27FC236}">
              <a16:creationId xmlns:a16="http://schemas.microsoft.com/office/drawing/2014/main" id="{94E85A3D-46F5-418F-9A8F-8E5074D689E7}"/>
            </a:ext>
          </a:extLst>
        </xdr:cNvPr>
        <xdr:cNvSpPr txBox="1"/>
      </xdr:nvSpPr>
      <xdr:spPr>
        <a:xfrm>
          <a:off x="8271587"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125747</xdr:rowOff>
    </xdr:from>
    <xdr:ext cx="469744" cy="259045"/>
    <xdr:sp macro="" textlink="">
      <xdr:nvSpPr>
        <xdr:cNvPr id="373" name="n_2mainValue【福祉施設】&#10;一人当たり面積">
          <a:extLst>
            <a:ext uri="{FF2B5EF4-FFF2-40B4-BE49-F238E27FC236}">
              <a16:creationId xmlns:a16="http://schemas.microsoft.com/office/drawing/2014/main" id="{01848013-384F-4968-B28B-C84C641513F0}"/>
            </a:ext>
          </a:extLst>
        </xdr:cNvPr>
        <xdr:cNvSpPr txBox="1"/>
      </xdr:nvSpPr>
      <xdr:spPr>
        <a:xfrm>
          <a:off x="7509587"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129557</xdr:rowOff>
    </xdr:from>
    <xdr:ext cx="469744" cy="259045"/>
    <xdr:sp macro="" textlink="">
      <xdr:nvSpPr>
        <xdr:cNvPr id="374" name="n_3mainValue【福祉施設】&#10;一人当たり面積">
          <a:extLst>
            <a:ext uri="{FF2B5EF4-FFF2-40B4-BE49-F238E27FC236}">
              <a16:creationId xmlns:a16="http://schemas.microsoft.com/office/drawing/2014/main" id="{C6DDC188-85F6-4DE4-8354-55CF1FB9FFDB}"/>
            </a:ext>
          </a:extLst>
        </xdr:cNvPr>
        <xdr:cNvSpPr txBox="1"/>
      </xdr:nvSpPr>
      <xdr:spPr>
        <a:xfrm>
          <a:off x="67120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133366</xdr:rowOff>
    </xdr:from>
    <xdr:ext cx="469744" cy="259045"/>
    <xdr:sp macro="" textlink="">
      <xdr:nvSpPr>
        <xdr:cNvPr id="375" name="n_4mainValue【福祉施設】&#10;一人当たり面積">
          <a:extLst>
            <a:ext uri="{FF2B5EF4-FFF2-40B4-BE49-F238E27FC236}">
              <a16:creationId xmlns:a16="http://schemas.microsoft.com/office/drawing/2014/main" id="{DF233F31-F2D4-4B6F-BB0B-F9EA4328ED08}"/>
            </a:ext>
          </a:extLst>
        </xdr:cNvPr>
        <xdr:cNvSpPr txBox="1"/>
      </xdr:nvSpPr>
      <xdr:spPr>
        <a:xfrm>
          <a:off x="5937327" y="1438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14C71E8B-0580-44CF-A0BC-50ABCFB8733F}"/>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E9AEAFA0-EF9D-41DA-A509-08DCFF4F884E}"/>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DE8E3A07-54E4-4645-A2C5-D03DE903C0F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F212E4F4-1C32-443C-938D-568F50F0AA43}"/>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C82DACBB-956C-4251-935E-A0DEBC66BFCF}"/>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E5504BFF-765E-471B-ACC5-3F33D856524D}"/>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D69A64DE-5FDD-4022-B565-661C02880515}"/>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8FD16633-7B39-4196-8D82-465C7BBAF3A8}"/>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a:extLst>
            <a:ext uri="{FF2B5EF4-FFF2-40B4-BE49-F238E27FC236}">
              <a16:creationId xmlns:a16="http://schemas.microsoft.com/office/drawing/2014/main" id="{93B1C4F8-1EEE-41A4-8283-6FB76E2397BA}"/>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a:extLst>
            <a:ext uri="{FF2B5EF4-FFF2-40B4-BE49-F238E27FC236}">
              <a16:creationId xmlns:a16="http://schemas.microsoft.com/office/drawing/2014/main" id="{66EC7E4F-476C-44F4-8013-22F9C86212C8}"/>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6" name="テキスト ボックス 385">
          <a:extLst>
            <a:ext uri="{FF2B5EF4-FFF2-40B4-BE49-F238E27FC236}">
              <a16:creationId xmlns:a16="http://schemas.microsoft.com/office/drawing/2014/main" id="{E4518553-A460-4E71-8541-5642D6841E11}"/>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7" name="直線コネクタ 386">
          <a:extLst>
            <a:ext uri="{FF2B5EF4-FFF2-40B4-BE49-F238E27FC236}">
              <a16:creationId xmlns:a16="http://schemas.microsoft.com/office/drawing/2014/main" id="{AFED857A-FBCD-4437-81C8-75B2AAE7B4D6}"/>
            </a:ext>
          </a:extLst>
        </xdr:cNvPr>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8" name="テキスト ボックス 387">
          <a:extLst>
            <a:ext uri="{FF2B5EF4-FFF2-40B4-BE49-F238E27FC236}">
              <a16:creationId xmlns:a16="http://schemas.microsoft.com/office/drawing/2014/main" id="{D9935C82-F933-409C-9D74-FF9D9435DA80}"/>
            </a:ext>
          </a:extLst>
        </xdr:cNvPr>
        <xdr:cNvSpPr txBox="1"/>
      </xdr:nvSpPr>
      <xdr:spPr>
        <a:xfrm>
          <a:off x="27196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9" name="直線コネクタ 388">
          <a:extLst>
            <a:ext uri="{FF2B5EF4-FFF2-40B4-BE49-F238E27FC236}">
              <a16:creationId xmlns:a16="http://schemas.microsoft.com/office/drawing/2014/main" id="{0B5D8DA7-24F9-4288-8BDB-2C926B071DC9}"/>
            </a:ext>
          </a:extLst>
        </xdr:cNvPr>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0" name="テキスト ボックス 389">
          <a:extLst>
            <a:ext uri="{FF2B5EF4-FFF2-40B4-BE49-F238E27FC236}">
              <a16:creationId xmlns:a16="http://schemas.microsoft.com/office/drawing/2014/main" id="{292E9836-EB3A-4F88-99AC-96F21BC94B7E}"/>
            </a:ext>
          </a:extLst>
        </xdr:cNvPr>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1" name="直線コネクタ 390">
          <a:extLst>
            <a:ext uri="{FF2B5EF4-FFF2-40B4-BE49-F238E27FC236}">
              <a16:creationId xmlns:a16="http://schemas.microsoft.com/office/drawing/2014/main" id="{710B6268-D3EA-4EA7-8F22-35041057497B}"/>
            </a:ext>
          </a:extLst>
        </xdr:cNvPr>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2" name="テキスト ボックス 391">
          <a:extLst>
            <a:ext uri="{FF2B5EF4-FFF2-40B4-BE49-F238E27FC236}">
              <a16:creationId xmlns:a16="http://schemas.microsoft.com/office/drawing/2014/main" id="{F8AC8723-D0ED-4564-ACF0-CDCE52BEDB73}"/>
            </a:ext>
          </a:extLst>
        </xdr:cNvPr>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3" name="直線コネクタ 392">
          <a:extLst>
            <a:ext uri="{FF2B5EF4-FFF2-40B4-BE49-F238E27FC236}">
              <a16:creationId xmlns:a16="http://schemas.microsoft.com/office/drawing/2014/main" id="{10710A50-E725-4154-BF5E-31C1CFE903A4}"/>
            </a:ext>
          </a:extLst>
        </xdr:cNvPr>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4" name="テキスト ボックス 393">
          <a:extLst>
            <a:ext uri="{FF2B5EF4-FFF2-40B4-BE49-F238E27FC236}">
              <a16:creationId xmlns:a16="http://schemas.microsoft.com/office/drawing/2014/main" id="{21C77539-5A81-4961-944A-46456B8B54CB}"/>
            </a:ext>
          </a:extLst>
        </xdr:cNvPr>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5" name="直線コネクタ 394">
          <a:extLst>
            <a:ext uri="{FF2B5EF4-FFF2-40B4-BE49-F238E27FC236}">
              <a16:creationId xmlns:a16="http://schemas.microsoft.com/office/drawing/2014/main" id="{30E48CC7-CFA9-4F02-859D-7BA25D2186B2}"/>
            </a:ext>
          </a:extLst>
        </xdr:cNvPr>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6" name="テキスト ボックス 395">
          <a:extLst>
            <a:ext uri="{FF2B5EF4-FFF2-40B4-BE49-F238E27FC236}">
              <a16:creationId xmlns:a16="http://schemas.microsoft.com/office/drawing/2014/main" id="{AA6A31A4-6215-4951-B467-DB8001EAA29F}"/>
            </a:ext>
          </a:extLst>
        </xdr:cNvPr>
        <xdr:cNvSpPr txBox="1"/>
      </xdr:nvSpPr>
      <xdr:spPr>
        <a:xfrm>
          <a:off x="37734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a:extLst>
            <a:ext uri="{FF2B5EF4-FFF2-40B4-BE49-F238E27FC236}">
              <a16:creationId xmlns:a16="http://schemas.microsoft.com/office/drawing/2014/main" id="{B8EAB5ED-C03A-4C7C-A199-D4C751187C11}"/>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a:extLst>
            <a:ext uri="{FF2B5EF4-FFF2-40B4-BE49-F238E27FC236}">
              <a16:creationId xmlns:a16="http://schemas.microsoft.com/office/drawing/2014/main" id="{86986741-7ECB-4706-839F-446BA2F11F2F}"/>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99" name="直線コネクタ 398">
          <a:extLst>
            <a:ext uri="{FF2B5EF4-FFF2-40B4-BE49-F238E27FC236}">
              <a16:creationId xmlns:a16="http://schemas.microsoft.com/office/drawing/2014/main" id="{6C76DB7E-3DFA-4A41-A771-7012ECCB12F1}"/>
            </a:ext>
          </a:extLst>
        </xdr:cNvPr>
        <xdr:cNvCxnSpPr/>
      </xdr:nvCxnSpPr>
      <xdr:spPr>
        <a:xfrm flipV="1">
          <a:off x="4086225" y="1676400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400" name="【市民会館】&#10;有形固定資産減価償却率最小値テキスト">
          <a:extLst>
            <a:ext uri="{FF2B5EF4-FFF2-40B4-BE49-F238E27FC236}">
              <a16:creationId xmlns:a16="http://schemas.microsoft.com/office/drawing/2014/main" id="{475D7CF3-0B12-4B3F-AFFA-FF4057F8EC40}"/>
            </a:ext>
          </a:extLst>
        </xdr:cNvPr>
        <xdr:cNvSpPr txBox="1"/>
      </xdr:nvSpPr>
      <xdr:spPr>
        <a:xfrm>
          <a:off x="4124960" y="1801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1" name="直線コネクタ 400">
          <a:extLst>
            <a:ext uri="{FF2B5EF4-FFF2-40B4-BE49-F238E27FC236}">
              <a16:creationId xmlns:a16="http://schemas.microsoft.com/office/drawing/2014/main" id="{2A957F4D-435F-4A38-A237-7D59626072AB}"/>
            </a:ext>
          </a:extLst>
        </xdr:cNvPr>
        <xdr:cNvCxnSpPr/>
      </xdr:nvCxnSpPr>
      <xdr:spPr>
        <a:xfrm>
          <a:off x="4020820" y="18007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2" name="【市民会館】&#10;有形固定資産減価償却率最大値テキスト">
          <a:extLst>
            <a:ext uri="{FF2B5EF4-FFF2-40B4-BE49-F238E27FC236}">
              <a16:creationId xmlns:a16="http://schemas.microsoft.com/office/drawing/2014/main" id="{F67D5DBA-1F91-4282-9341-426DFF24F8F2}"/>
            </a:ext>
          </a:extLst>
        </xdr:cNvPr>
        <xdr:cNvSpPr txBox="1"/>
      </xdr:nvSpPr>
      <xdr:spPr>
        <a:xfrm>
          <a:off x="4124960" y="16546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3" name="直線コネクタ 402">
          <a:extLst>
            <a:ext uri="{FF2B5EF4-FFF2-40B4-BE49-F238E27FC236}">
              <a16:creationId xmlns:a16="http://schemas.microsoft.com/office/drawing/2014/main" id="{67A35183-BCB5-4999-92BE-FA5BDF73B709}"/>
            </a:ext>
          </a:extLst>
        </xdr:cNvPr>
        <xdr:cNvCxnSpPr/>
      </xdr:nvCxnSpPr>
      <xdr:spPr>
        <a:xfrm>
          <a:off x="402082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86377</xdr:rowOff>
    </xdr:from>
    <xdr:ext cx="405111" cy="259045"/>
    <xdr:sp macro="" textlink="">
      <xdr:nvSpPr>
        <xdr:cNvPr id="404" name="【市民会館】&#10;有形固定資産減価償却率平均値テキスト">
          <a:extLst>
            <a:ext uri="{FF2B5EF4-FFF2-40B4-BE49-F238E27FC236}">
              <a16:creationId xmlns:a16="http://schemas.microsoft.com/office/drawing/2014/main" id="{28364FC3-D507-4CF1-8607-FDB7BFC230E4}"/>
            </a:ext>
          </a:extLst>
        </xdr:cNvPr>
        <xdr:cNvSpPr txBox="1"/>
      </xdr:nvSpPr>
      <xdr:spPr>
        <a:xfrm>
          <a:off x="4124960" y="17185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63500</xdr:rowOff>
    </xdr:from>
    <xdr:to>
      <xdr:col>24</xdr:col>
      <xdr:colOff>114300</xdr:colOff>
      <xdr:row>103</xdr:row>
      <xdr:rowOff>165100</xdr:rowOff>
    </xdr:to>
    <xdr:sp macro="" textlink="">
      <xdr:nvSpPr>
        <xdr:cNvPr id="405" name="フローチャート: 判断 404">
          <a:extLst>
            <a:ext uri="{FF2B5EF4-FFF2-40B4-BE49-F238E27FC236}">
              <a16:creationId xmlns:a16="http://schemas.microsoft.com/office/drawing/2014/main" id="{777CA6E0-9767-4755-884F-C88096F9D675}"/>
            </a:ext>
          </a:extLst>
        </xdr:cNvPr>
        <xdr:cNvSpPr/>
      </xdr:nvSpPr>
      <xdr:spPr>
        <a:xfrm>
          <a:off x="4036060" y="1733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105411</xdr:rowOff>
    </xdr:from>
    <xdr:to>
      <xdr:col>20</xdr:col>
      <xdr:colOff>38100</xdr:colOff>
      <xdr:row>104</xdr:row>
      <xdr:rowOff>35561</xdr:rowOff>
    </xdr:to>
    <xdr:sp macro="" textlink="">
      <xdr:nvSpPr>
        <xdr:cNvPr id="406" name="フローチャート: 判断 405">
          <a:extLst>
            <a:ext uri="{FF2B5EF4-FFF2-40B4-BE49-F238E27FC236}">
              <a16:creationId xmlns:a16="http://schemas.microsoft.com/office/drawing/2014/main" id="{D88BBBA3-1813-4E2D-BD1E-BFF06634B181}"/>
            </a:ext>
          </a:extLst>
        </xdr:cNvPr>
        <xdr:cNvSpPr/>
      </xdr:nvSpPr>
      <xdr:spPr>
        <a:xfrm>
          <a:off x="3312160" y="1737233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57150</xdr:rowOff>
    </xdr:from>
    <xdr:to>
      <xdr:col>15</xdr:col>
      <xdr:colOff>101600</xdr:colOff>
      <xdr:row>103</xdr:row>
      <xdr:rowOff>158750</xdr:rowOff>
    </xdr:to>
    <xdr:sp macro="" textlink="">
      <xdr:nvSpPr>
        <xdr:cNvPr id="407" name="フローチャート: 判断 406">
          <a:extLst>
            <a:ext uri="{FF2B5EF4-FFF2-40B4-BE49-F238E27FC236}">
              <a16:creationId xmlns:a16="http://schemas.microsoft.com/office/drawing/2014/main" id="{DA3CE26F-9AC7-42DB-8170-38866DA66FED}"/>
            </a:ext>
          </a:extLst>
        </xdr:cNvPr>
        <xdr:cNvSpPr/>
      </xdr:nvSpPr>
      <xdr:spPr>
        <a:xfrm>
          <a:off x="2514600" y="1732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118111</xdr:rowOff>
    </xdr:from>
    <xdr:to>
      <xdr:col>10</xdr:col>
      <xdr:colOff>165100</xdr:colOff>
      <xdr:row>104</xdr:row>
      <xdr:rowOff>48261</xdr:rowOff>
    </xdr:to>
    <xdr:sp macro="" textlink="">
      <xdr:nvSpPr>
        <xdr:cNvPr id="408" name="フローチャート: 判断 407">
          <a:extLst>
            <a:ext uri="{FF2B5EF4-FFF2-40B4-BE49-F238E27FC236}">
              <a16:creationId xmlns:a16="http://schemas.microsoft.com/office/drawing/2014/main" id="{793BC487-BDBF-45A8-BAEC-2B4395D3ADA9}"/>
            </a:ext>
          </a:extLst>
        </xdr:cNvPr>
        <xdr:cNvSpPr/>
      </xdr:nvSpPr>
      <xdr:spPr>
        <a:xfrm>
          <a:off x="1739900" y="173850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50800</xdr:rowOff>
    </xdr:from>
    <xdr:to>
      <xdr:col>6</xdr:col>
      <xdr:colOff>38100</xdr:colOff>
      <xdr:row>103</xdr:row>
      <xdr:rowOff>152400</xdr:rowOff>
    </xdr:to>
    <xdr:sp macro="" textlink="">
      <xdr:nvSpPr>
        <xdr:cNvPr id="409" name="フローチャート: 判断 408">
          <a:extLst>
            <a:ext uri="{FF2B5EF4-FFF2-40B4-BE49-F238E27FC236}">
              <a16:creationId xmlns:a16="http://schemas.microsoft.com/office/drawing/2014/main" id="{97EADDA4-6E0A-4E18-B482-0E4B8EA662F3}"/>
            </a:ext>
          </a:extLst>
        </xdr:cNvPr>
        <xdr:cNvSpPr/>
      </xdr:nvSpPr>
      <xdr:spPr>
        <a:xfrm>
          <a:off x="965200" y="173177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16EE5868-265B-4E1D-8FD9-E11B46C7260B}"/>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96786B9F-5254-4BE8-A68B-B611E23E41EE}"/>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EE1ED70A-9E52-419B-87BE-44FBAE29FF55}"/>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2B983350-A7BC-4A10-919C-19A65216CBC8}"/>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EC060278-5B58-4141-AEC9-EB4FF25E3962}"/>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62230</xdr:rowOff>
    </xdr:from>
    <xdr:to>
      <xdr:col>24</xdr:col>
      <xdr:colOff>114300</xdr:colOff>
      <xdr:row>104</xdr:row>
      <xdr:rowOff>163830</xdr:rowOff>
    </xdr:to>
    <xdr:sp macro="" textlink="">
      <xdr:nvSpPr>
        <xdr:cNvPr id="415" name="楕円 414">
          <a:extLst>
            <a:ext uri="{FF2B5EF4-FFF2-40B4-BE49-F238E27FC236}">
              <a16:creationId xmlns:a16="http://schemas.microsoft.com/office/drawing/2014/main" id="{C21B8EAF-F848-4613-9C7F-096E8701436C}"/>
            </a:ext>
          </a:extLst>
        </xdr:cNvPr>
        <xdr:cNvSpPr/>
      </xdr:nvSpPr>
      <xdr:spPr>
        <a:xfrm>
          <a:off x="4036060" y="1749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40657</xdr:rowOff>
    </xdr:from>
    <xdr:ext cx="405111" cy="259045"/>
    <xdr:sp macro="" textlink="">
      <xdr:nvSpPr>
        <xdr:cNvPr id="416" name="【市民会館】&#10;有形固定資産減価償却率該当値テキスト">
          <a:extLst>
            <a:ext uri="{FF2B5EF4-FFF2-40B4-BE49-F238E27FC236}">
              <a16:creationId xmlns:a16="http://schemas.microsoft.com/office/drawing/2014/main" id="{88431AA3-253E-43B2-B5F4-E4114ADECA7B}"/>
            </a:ext>
          </a:extLst>
        </xdr:cNvPr>
        <xdr:cNvSpPr txBox="1"/>
      </xdr:nvSpPr>
      <xdr:spPr>
        <a:xfrm>
          <a:off x="4124960" y="1747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57150</xdr:rowOff>
    </xdr:from>
    <xdr:to>
      <xdr:col>20</xdr:col>
      <xdr:colOff>38100</xdr:colOff>
      <xdr:row>104</xdr:row>
      <xdr:rowOff>158750</xdr:rowOff>
    </xdr:to>
    <xdr:sp macro="" textlink="">
      <xdr:nvSpPr>
        <xdr:cNvPr id="417" name="楕円 416">
          <a:extLst>
            <a:ext uri="{FF2B5EF4-FFF2-40B4-BE49-F238E27FC236}">
              <a16:creationId xmlns:a16="http://schemas.microsoft.com/office/drawing/2014/main" id="{2876ED42-4F2F-4D96-BDB7-27297A01FCD5}"/>
            </a:ext>
          </a:extLst>
        </xdr:cNvPr>
        <xdr:cNvSpPr/>
      </xdr:nvSpPr>
      <xdr:spPr>
        <a:xfrm>
          <a:off x="3312160" y="174917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107950</xdr:rowOff>
    </xdr:from>
    <xdr:to>
      <xdr:col>24</xdr:col>
      <xdr:colOff>63500</xdr:colOff>
      <xdr:row>104</xdr:row>
      <xdr:rowOff>113030</xdr:rowOff>
    </xdr:to>
    <xdr:cxnSp macro="">
      <xdr:nvCxnSpPr>
        <xdr:cNvPr id="418" name="直線コネクタ 417">
          <a:extLst>
            <a:ext uri="{FF2B5EF4-FFF2-40B4-BE49-F238E27FC236}">
              <a16:creationId xmlns:a16="http://schemas.microsoft.com/office/drawing/2014/main" id="{F6A3A0B3-3DC0-4646-8E63-2C421984488D}"/>
            </a:ext>
          </a:extLst>
        </xdr:cNvPr>
        <xdr:cNvCxnSpPr/>
      </xdr:nvCxnSpPr>
      <xdr:spPr>
        <a:xfrm>
          <a:off x="3355340" y="17542510"/>
          <a:ext cx="73152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31750</xdr:rowOff>
    </xdr:from>
    <xdr:to>
      <xdr:col>15</xdr:col>
      <xdr:colOff>101600</xdr:colOff>
      <xdr:row>104</xdr:row>
      <xdr:rowOff>133350</xdr:rowOff>
    </xdr:to>
    <xdr:sp macro="" textlink="">
      <xdr:nvSpPr>
        <xdr:cNvPr id="419" name="楕円 418">
          <a:extLst>
            <a:ext uri="{FF2B5EF4-FFF2-40B4-BE49-F238E27FC236}">
              <a16:creationId xmlns:a16="http://schemas.microsoft.com/office/drawing/2014/main" id="{14B9F44F-5AD9-414F-B98B-284C7513F007}"/>
            </a:ext>
          </a:extLst>
        </xdr:cNvPr>
        <xdr:cNvSpPr/>
      </xdr:nvSpPr>
      <xdr:spPr>
        <a:xfrm>
          <a:off x="2514600" y="1746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82550</xdr:rowOff>
    </xdr:from>
    <xdr:to>
      <xdr:col>19</xdr:col>
      <xdr:colOff>177800</xdr:colOff>
      <xdr:row>104</xdr:row>
      <xdr:rowOff>107950</xdr:rowOff>
    </xdr:to>
    <xdr:cxnSp macro="">
      <xdr:nvCxnSpPr>
        <xdr:cNvPr id="420" name="直線コネクタ 419">
          <a:extLst>
            <a:ext uri="{FF2B5EF4-FFF2-40B4-BE49-F238E27FC236}">
              <a16:creationId xmlns:a16="http://schemas.microsoft.com/office/drawing/2014/main" id="{9310605E-4E01-4907-A25C-0FFDA5822309}"/>
            </a:ext>
          </a:extLst>
        </xdr:cNvPr>
        <xdr:cNvCxnSpPr/>
      </xdr:nvCxnSpPr>
      <xdr:spPr>
        <a:xfrm>
          <a:off x="2565400" y="17517110"/>
          <a:ext cx="78994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6350</xdr:rowOff>
    </xdr:from>
    <xdr:to>
      <xdr:col>10</xdr:col>
      <xdr:colOff>165100</xdr:colOff>
      <xdr:row>104</xdr:row>
      <xdr:rowOff>107950</xdr:rowOff>
    </xdr:to>
    <xdr:sp macro="" textlink="">
      <xdr:nvSpPr>
        <xdr:cNvPr id="421" name="楕円 420">
          <a:extLst>
            <a:ext uri="{FF2B5EF4-FFF2-40B4-BE49-F238E27FC236}">
              <a16:creationId xmlns:a16="http://schemas.microsoft.com/office/drawing/2014/main" id="{F05342D7-81D4-4D2C-97FD-D4F1D087A62E}"/>
            </a:ext>
          </a:extLst>
        </xdr:cNvPr>
        <xdr:cNvSpPr/>
      </xdr:nvSpPr>
      <xdr:spPr>
        <a:xfrm>
          <a:off x="1739900" y="1744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57150</xdr:rowOff>
    </xdr:from>
    <xdr:to>
      <xdr:col>15</xdr:col>
      <xdr:colOff>50800</xdr:colOff>
      <xdr:row>104</xdr:row>
      <xdr:rowOff>82550</xdr:rowOff>
    </xdr:to>
    <xdr:cxnSp macro="">
      <xdr:nvCxnSpPr>
        <xdr:cNvPr id="422" name="直線コネクタ 421">
          <a:extLst>
            <a:ext uri="{FF2B5EF4-FFF2-40B4-BE49-F238E27FC236}">
              <a16:creationId xmlns:a16="http://schemas.microsoft.com/office/drawing/2014/main" id="{16465381-F43E-4A5A-B7E0-3D63C03583D8}"/>
            </a:ext>
          </a:extLst>
        </xdr:cNvPr>
        <xdr:cNvCxnSpPr/>
      </xdr:nvCxnSpPr>
      <xdr:spPr>
        <a:xfrm>
          <a:off x="1790700" y="17491710"/>
          <a:ext cx="7747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152400</xdr:rowOff>
    </xdr:from>
    <xdr:to>
      <xdr:col>6</xdr:col>
      <xdr:colOff>38100</xdr:colOff>
      <xdr:row>104</xdr:row>
      <xdr:rowOff>82550</xdr:rowOff>
    </xdr:to>
    <xdr:sp macro="" textlink="">
      <xdr:nvSpPr>
        <xdr:cNvPr id="423" name="楕円 422">
          <a:extLst>
            <a:ext uri="{FF2B5EF4-FFF2-40B4-BE49-F238E27FC236}">
              <a16:creationId xmlns:a16="http://schemas.microsoft.com/office/drawing/2014/main" id="{9EE8A03E-C1A7-486F-B707-804B4E182CF5}"/>
            </a:ext>
          </a:extLst>
        </xdr:cNvPr>
        <xdr:cNvSpPr/>
      </xdr:nvSpPr>
      <xdr:spPr>
        <a:xfrm>
          <a:off x="965200" y="174193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31750</xdr:rowOff>
    </xdr:from>
    <xdr:to>
      <xdr:col>10</xdr:col>
      <xdr:colOff>114300</xdr:colOff>
      <xdr:row>104</xdr:row>
      <xdr:rowOff>57150</xdr:rowOff>
    </xdr:to>
    <xdr:cxnSp macro="">
      <xdr:nvCxnSpPr>
        <xdr:cNvPr id="424" name="直線コネクタ 423">
          <a:extLst>
            <a:ext uri="{FF2B5EF4-FFF2-40B4-BE49-F238E27FC236}">
              <a16:creationId xmlns:a16="http://schemas.microsoft.com/office/drawing/2014/main" id="{9B42AA5E-3327-4C18-A4A4-27C5FA5CC75B}"/>
            </a:ext>
          </a:extLst>
        </xdr:cNvPr>
        <xdr:cNvCxnSpPr/>
      </xdr:nvCxnSpPr>
      <xdr:spPr>
        <a:xfrm>
          <a:off x="1008380" y="17466310"/>
          <a:ext cx="78232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52088</xdr:rowOff>
    </xdr:from>
    <xdr:ext cx="405111" cy="259045"/>
    <xdr:sp macro="" textlink="">
      <xdr:nvSpPr>
        <xdr:cNvPr id="425" name="n_1aveValue【市民会館】&#10;有形固定資産減価償却率">
          <a:extLst>
            <a:ext uri="{FF2B5EF4-FFF2-40B4-BE49-F238E27FC236}">
              <a16:creationId xmlns:a16="http://schemas.microsoft.com/office/drawing/2014/main" id="{6AE920B7-DCD3-4543-912D-3076FC06CFA7}"/>
            </a:ext>
          </a:extLst>
        </xdr:cNvPr>
        <xdr:cNvSpPr txBox="1"/>
      </xdr:nvSpPr>
      <xdr:spPr>
        <a:xfrm>
          <a:off x="3170564" y="17151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3827</xdr:rowOff>
    </xdr:from>
    <xdr:ext cx="405111" cy="259045"/>
    <xdr:sp macro="" textlink="">
      <xdr:nvSpPr>
        <xdr:cNvPr id="426" name="n_2aveValue【市民会館】&#10;有形固定資産減価償却率">
          <a:extLst>
            <a:ext uri="{FF2B5EF4-FFF2-40B4-BE49-F238E27FC236}">
              <a16:creationId xmlns:a16="http://schemas.microsoft.com/office/drawing/2014/main" id="{588C3954-2C0B-483D-B7B9-4EA94CA1245F}"/>
            </a:ext>
          </a:extLst>
        </xdr:cNvPr>
        <xdr:cNvSpPr txBox="1"/>
      </xdr:nvSpPr>
      <xdr:spPr>
        <a:xfrm>
          <a:off x="2385704" y="1710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64788</xdr:rowOff>
    </xdr:from>
    <xdr:ext cx="405111" cy="259045"/>
    <xdr:sp macro="" textlink="">
      <xdr:nvSpPr>
        <xdr:cNvPr id="427" name="n_3aveValue【市民会館】&#10;有形固定資産減価償却率">
          <a:extLst>
            <a:ext uri="{FF2B5EF4-FFF2-40B4-BE49-F238E27FC236}">
              <a16:creationId xmlns:a16="http://schemas.microsoft.com/office/drawing/2014/main" id="{7C7454CA-1AE1-4733-B8A5-F879402297FE}"/>
            </a:ext>
          </a:extLst>
        </xdr:cNvPr>
        <xdr:cNvSpPr txBox="1"/>
      </xdr:nvSpPr>
      <xdr:spPr>
        <a:xfrm>
          <a:off x="1611004" y="1716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168927</xdr:rowOff>
    </xdr:from>
    <xdr:ext cx="405111" cy="259045"/>
    <xdr:sp macro="" textlink="">
      <xdr:nvSpPr>
        <xdr:cNvPr id="428" name="n_4aveValue【市民会館】&#10;有形固定資産減価償却率">
          <a:extLst>
            <a:ext uri="{FF2B5EF4-FFF2-40B4-BE49-F238E27FC236}">
              <a16:creationId xmlns:a16="http://schemas.microsoft.com/office/drawing/2014/main" id="{590A41F7-214C-4669-B07F-D9A72824EB02}"/>
            </a:ext>
          </a:extLst>
        </xdr:cNvPr>
        <xdr:cNvSpPr txBox="1"/>
      </xdr:nvSpPr>
      <xdr:spPr>
        <a:xfrm>
          <a:off x="836304" y="1710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149877</xdr:rowOff>
    </xdr:from>
    <xdr:ext cx="405111" cy="259045"/>
    <xdr:sp macro="" textlink="">
      <xdr:nvSpPr>
        <xdr:cNvPr id="429" name="n_1mainValue【市民会館】&#10;有形固定資産減価償却率">
          <a:extLst>
            <a:ext uri="{FF2B5EF4-FFF2-40B4-BE49-F238E27FC236}">
              <a16:creationId xmlns:a16="http://schemas.microsoft.com/office/drawing/2014/main" id="{EE7E7C8D-5F40-485B-8A6C-4D54FBAB7DC2}"/>
            </a:ext>
          </a:extLst>
        </xdr:cNvPr>
        <xdr:cNvSpPr txBox="1"/>
      </xdr:nvSpPr>
      <xdr:spPr>
        <a:xfrm>
          <a:off x="3170564" y="17584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124477</xdr:rowOff>
    </xdr:from>
    <xdr:ext cx="405111" cy="259045"/>
    <xdr:sp macro="" textlink="">
      <xdr:nvSpPr>
        <xdr:cNvPr id="430" name="n_2mainValue【市民会館】&#10;有形固定資産減価償却率">
          <a:extLst>
            <a:ext uri="{FF2B5EF4-FFF2-40B4-BE49-F238E27FC236}">
              <a16:creationId xmlns:a16="http://schemas.microsoft.com/office/drawing/2014/main" id="{C3C4AB3F-77B6-4775-8565-2D63E2B79DDE}"/>
            </a:ext>
          </a:extLst>
        </xdr:cNvPr>
        <xdr:cNvSpPr txBox="1"/>
      </xdr:nvSpPr>
      <xdr:spPr>
        <a:xfrm>
          <a:off x="2385704" y="1755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99077</xdr:rowOff>
    </xdr:from>
    <xdr:ext cx="405111" cy="259045"/>
    <xdr:sp macro="" textlink="">
      <xdr:nvSpPr>
        <xdr:cNvPr id="431" name="n_3mainValue【市民会館】&#10;有形固定資産減価償却率">
          <a:extLst>
            <a:ext uri="{FF2B5EF4-FFF2-40B4-BE49-F238E27FC236}">
              <a16:creationId xmlns:a16="http://schemas.microsoft.com/office/drawing/2014/main" id="{72D6A5D7-0FE3-43EF-AFCA-C05E5B1121EC}"/>
            </a:ext>
          </a:extLst>
        </xdr:cNvPr>
        <xdr:cNvSpPr txBox="1"/>
      </xdr:nvSpPr>
      <xdr:spPr>
        <a:xfrm>
          <a:off x="1611004" y="17533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73677</xdr:rowOff>
    </xdr:from>
    <xdr:ext cx="405111" cy="259045"/>
    <xdr:sp macro="" textlink="">
      <xdr:nvSpPr>
        <xdr:cNvPr id="432" name="n_4mainValue【市民会館】&#10;有形固定資産減価償却率">
          <a:extLst>
            <a:ext uri="{FF2B5EF4-FFF2-40B4-BE49-F238E27FC236}">
              <a16:creationId xmlns:a16="http://schemas.microsoft.com/office/drawing/2014/main" id="{92E957EF-03C8-43D7-ACDA-400E5883B0A7}"/>
            </a:ext>
          </a:extLst>
        </xdr:cNvPr>
        <xdr:cNvSpPr txBox="1"/>
      </xdr:nvSpPr>
      <xdr:spPr>
        <a:xfrm>
          <a:off x="836304" y="17508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a:extLst>
            <a:ext uri="{FF2B5EF4-FFF2-40B4-BE49-F238E27FC236}">
              <a16:creationId xmlns:a16="http://schemas.microsoft.com/office/drawing/2014/main" id="{0ACC669B-0C1A-458D-BE7E-A1CD32CBCF7F}"/>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a:extLst>
            <a:ext uri="{FF2B5EF4-FFF2-40B4-BE49-F238E27FC236}">
              <a16:creationId xmlns:a16="http://schemas.microsoft.com/office/drawing/2014/main" id="{6C684D65-5DC7-46BB-A77B-69CF3B4C3508}"/>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a:extLst>
            <a:ext uri="{FF2B5EF4-FFF2-40B4-BE49-F238E27FC236}">
              <a16:creationId xmlns:a16="http://schemas.microsoft.com/office/drawing/2014/main" id="{56C1FE1F-E9E7-411F-8D61-476F978AF10A}"/>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a:extLst>
            <a:ext uri="{FF2B5EF4-FFF2-40B4-BE49-F238E27FC236}">
              <a16:creationId xmlns:a16="http://schemas.microsoft.com/office/drawing/2014/main" id="{E1C0218A-08F8-47FC-B3A3-01A4D34A7EBC}"/>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a:extLst>
            <a:ext uri="{FF2B5EF4-FFF2-40B4-BE49-F238E27FC236}">
              <a16:creationId xmlns:a16="http://schemas.microsoft.com/office/drawing/2014/main" id="{7B84D75B-2985-4918-923A-E62C64AFCB3D}"/>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a:extLst>
            <a:ext uri="{FF2B5EF4-FFF2-40B4-BE49-F238E27FC236}">
              <a16:creationId xmlns:a16="http://schemas.microsoft.com/office/drawing/2014/main" id="{D52F7EC4-7918-41D5-9118-D3DC798B4873}"/>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a:extLst>
            <a:ext uri="{FF2B5EF4-FFF2-40B4-BE49-F238E27FC236}">
              <a16:creationId xmlns:a16="http://schemas.microsoft.com/office/drawing/2014/main" id="{5D89B433-8435-49FB-AFC9-2EA205BEE05F}"/>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a:extLst>
            <a:ext uri="{FF2B5EF4-FFF2-40B4-BE49-F238E27FC236}">
              <a16:creationId xmlns:a16="http://schemas.microsoft.com/office/drawing/2014/main" id="{04481C19-FC9A-444F-A064-04183FB1FE92}"/>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a:extLst>
            <a:ext uri="{FF2B5EF4-FFF2-40B4-BE49-F238E27FC236}">
              <a16:creationId xmlns:a16="http://schemas.microsoft.com/office/drawing/2014/main" id="{86E9A699-C5A2-4494-B899-0BB47844FC9A}"/>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a:extLst>
            <a:ext uri="{FF2B5EF4-FFF2-40B4-BE49-F238E27FC236}">
              <a16:creationId xmlns:a16="http://schemas.microsoft.com/office/drawing/2014/main" id="{2273C693-4FB1-497D-9281-34149AD64E38}"/>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3" name="直線コネクタ 442">
          <a:extLst>
            <a:ext uri="{FF2B5EF4-FFF2-40B4-BE49-F238E27FC236}">
              <a16:creationId xmlns:a16="http://schemas.microsoft.com/office/drawing/2014/main" id="{2B219DF5-6266-4EEB-AB9E-E6F846F3AE0D}"/>
            </a:ext>
          </a:extLst>
        </xdr:cNvPr>
        <xdr:cNvCxnSpPr/>
      </xdr:nvCxnSpPr>
      <xdr:spPr>
        <a:xfrm>
          <a:off x="5826760" y="183081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4" name="テキスト ボックス 443">
          <a:extLst>
            <a:ext uri="{FF2B5EF4-FFF2-40B4-BE49-F238E27FC236}">
              <a16:creationId xmlns:a16="http://schemas.microsoft.com/office/drawing/2014/main" id="{4D92B9E0-D183-4A0B-881B-50B529A304A6}"/>
            </a:ext>
          </a:extLst>
        </xdr:cNvPr>
        <xdr:cNvSpPr txBox="1"/>
      </xdr:nvSpPr>
      <xdr:spPr>
        <a:xfrm>
          <a:off x="54053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5" name="直線コネクタ 444">
          <a:extLst>
            <a:ext uri="{FF2B5EF4-FFF2-40B4-BE49-F238E27FC236}">
              <a16:creationId xmlns:a16="http://schemas.microsoft.com/office/drawing/2014/main" id="{9275BBCA-7E8A-4C4D-80EC-744839BDB146}"/>
            </a:ext>
          </a:extLst>
        </xdr:cNvPr>
        <xdr:cNvCxnSpPr/>
      </xdr:nvCxnSpPr>
      <xdr:spPr>
        <a:xfrm>
          <a:off x="5826760" y="179891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6" name="テキスト ボックス 445">
          <a:extLst>
            <a:ext uri="{FF2B5EF4-FFF2-40B4-BE49-F238E27FC236}">
              <a16:creationId xmlns:a16="http://schemas.microsoft.com/office/drawing/2014/main" id="{09CD3E2D-6BC1-451E-BBFB-6378D97829CC}"/>
            </a:ext>
          </a:extLst>
        </xdr:cNvPr>
        <xdr:cNvSpPr txBox="1"/>
      </xdr:nvSpPr>
      <xdr:spPr>
        <a:xfrm>
          <a:off x="540530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7" name="直線コネクタ 446">
          <a:extLst>
            <a:ext uri="{FF2B5EF4-FFF2-40B4-BE49-F238E27FC236}">
              <a16:creationId xmlns:a16="http://schemas.microsoft.com/office/drawing/2014/main" id="{AD59915A-3F7C-4720-B668-952B7AECDEC8}"/>
            </a:ext>
          </a:extLst>
        </xdr:cNvPr>
        <xdr:cNvCxnSpPr/>
      </xdr:nvCxnSpPr>
      <xdr:spPr>
        <a:xfrm>
          <a:off x="5826760" y="176702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8" name="テキスト ボックス 447">
          <a:extLst>
            <a:ext uri="{FF2B5EF4-FFF2-40B4-BE49-F238E27FC236}">
              <a16:creationId xmlns:a16="http://schemas.microsoft.com/office/drawing/2014/main" id="{EDA4E301-2DFD-4385-83A5-E9592C506FB2}"/>
            </a:ext>
          </a:extLst>
        </xdr:cNvPr>
        <xdr:cNvSpPr txBox="1"/>
      </xdr:nvSpPr>
      <xdr:spPr>
        <a:xfrm>
          <a:off x="540530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9" name="直線コネクタ 448">
          <a:extLst>
            <a:ext uri="{FF2B5EF4-FFF2-40B4-BE49-F238E27FC236}">
              <a16:creationId xmlns:a16="http://schemas.microsoft.com/office/drawing/2014/main" id="{AECFDCA8-261F-4C9F-ABDD-0FDF7497F5BF}"/>
            </a:ext>
          </a:extLst>
        </xdr:cNvPr>
        <xdr:cNvCxnSpPr/>
      </xdr:nvCxnSpPr>
      <xdr:spPr>
        <a:xfrm>
          <a:off x="5826760" y="173512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0" name="テキスト ボックス 449">
          <a:extLst>
            <a:ext uri="{FF2B5EF4-FFF2-40B4-BE49-F238E27FC236}">
              <a16:creationId xmlns:a16="http://schemas.microsoft.com/office/drawing/2014/main" id="{24D87399-1B81-4EA1-9BEB-A3D098CBDBCB}"/>
            </a:ext>
          </a:extLst>
        </xdr:cNvPr>
        <xdr:cNvSpPr txBox="1"/>
      </xdr:nvSpPr>
      <xdr:spPr>
        <a:xfrm>
          <a:off x="540530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1" name="直線コネクタ 450">
          <a:extLst>
            <a:ext uri="{FF2B5EF4-FFF2-40B4-BE49-F238E27FC236}">
              <a16:creationId xmlns:a16="http://schemas.microsoft.com/office/drawing/2014/main" id="{E1625F48-D291-4C18-B80B-3CC856BFD0B3}"/>
            </a:ext>
          </a:extLst>
        </xdr:cNvPr>
        <xdr:cNvCxnSpPr/>
      </xdr:nvCxnSpPr>
      <xdr:spPr>
        <a:xfrm>
          <a:off x="5826760" y="170323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2" name="テキスト ボックス 451">
          <a:extLst>
            <a:ext uri="{FF2B5EF4-FFF2-40B4-BE49-F238E27FC236}">
              <a16:creationId xmlns:a16="http://schemas.microsoft.com/office/drawing/2014/main" id="{5CF44531-1D5A-4BE1-A7F9-8A116BA7DD1F}"/>
            </a:ext>
          </a:extLst>
        </xdr:cNvPr>
        <xdr:cNvSpPr txBox="1"/>
      </xdr:nvSpPr>
      <xdr:spPr>
        <a:xfrm>
          <a:off x="540530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3" name="直線コネクタ 452">
          <a:extLst>
            <a:ext uri="{FF2B5EF4-FFF2-40B4-BE49-F238E27FC236}">
              <a16:creationId xmlns:a16="http://schemas.microsoft.com/office/drawing/2014/main" id="{83C80274-1748-4590-AEE8-0E30A741295D}"/>
            </a:ext>
          </a:extLst>
        </xdr:cNvPr>
        <xdr:cNvCxnSpPr/>
      </xdr:nvCxnSpPr>
      <xdr:spPr>
        <a:xfrm>
          <a:off x="5826760" y="1671338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4" name="テキスト ボックス 453">
          <a:extLst>
            <a:ext uri="{FF2B5EF4-FFF2-40B4-BE49-F238E27FC236}">
              <a16:creationId xmlns:a16="http://schemas.microsoft.com/office/drawing/2014/main" id="{6E0303F0-F534-45EC-8700-FECF0516B531}"/>
            </a:ext>
          </a:extLst>
        </xdr:cNvPr>
        <xdr:cNvSpPr txBox="1"/>
      </xdr:nvSpPr>
      <xdr:spPr>
        <a:xfrm>
          <a:off x="54053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a:extLst>
            <a:ext uri="{FF2B5EF4-FFF2-40B4-BE49-F238E27FC236}">
              <a16:creationId xmlns:a16="http://schemas.microsoft.com/office/drawing/2014/main" id="{63013495-8FC3-4D88-BA57-603D6001420C}"/>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6" name="テキスト ボックス 455">
          <a:extLst>
            <a:ext uri="{FF2B5EF4-FFF2-40B4-BE49-F238E27FC236}">
              <a16:creationId xmlns:a16="http://schemas.microsoft.com/office/drawing/2014/main" id="{E15B4AE7-EA4F-4BEA-876D-3238092003B4}"/>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市民会館】&#10;一人当たり面積グラフ枠">
          <a:extLst>
            <a:ext uri="{FF2B5EF4-FFF2-40B4-BE49-F238E27FC236}">
              <a16:creationId xmlns:a16="http://schemas.microsoft.com/office/drawing/2014/main" id="{E90A2618-12A7-42C1-9147-6DE146EE49A2}"/>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108</xdr:row>
      <xdr:rowOff>95794</xdr:rowOff>
    </xdr:to>
    <xdr:cxnSp macro="">
      <xdr:nvCxnSpPr>
        <xdr:cNvPr id="458" name="直線コネクタ 457">
          <a:extLst>
            <a:ext uri="{FF2B5EF4-FFF2-40B4-BE49-F238E27FC236}">
              <a16:creationId xmlns:a16="http://schemas.microsoft.com/office/drawing/2014/main" id="{BE9565EA-8ECC-4C11-B00A-1BC28A1CA718}"/>
            </a:ext>
          </a:extLst>
        </xdr:cNvPr>
        <xdr:cNvCxnSpPr/>
      </xdr:nvCxnSpPr>
      <xdr:spPr>
        <a:xfrm flipV="1">
          <a:off x="9219565" y="16882655"/>
          <a:ext cx="0" cy="1318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99621</xdr:rowOff>
    </xdr:from>
    <xdr:ext cx="469744" cy="259045"/>
    <xdr:sp macro="" textlink="">
      <xdr:nvSpPr>
        <xdr:cNvPr id="459" name="【市民会館】&#10;一人当たり面積最小値テキスト">
          <a:extLst>
            <a:ext uri="{FF2B5EF4-FFF2-40B4-BE49-F238E27FC236}">
              <a16:creationId xmlns:a16="http://schemas.microsoft.com/office/drawing/2014/main" id="{C595807A-A6D6-4F9D-8040-1CE69026BFBA}"/>
            </a:ext>
          </a:extLst>
        </xdr:cNvPr>
        <xdr:cNvSpPr txBox="1"/>
      </xdr:nvSpPr>
      <xdr:spPr>
        <a:xfrm>
          <a:off x="9258300" y="18204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95794</xdr:rowOff>
    </xdr:from>
    <xdr:to>
      <xdr:col>55</xdr:col>
      <xdr:colOff>88900</xdr:colOff>
      <xdr:row>108</xdr:row>
      <xdr:rowOff>95794</xdr:rowOff>
    </xdr:to>
    <xdr:cxnSp macro="">
      <xdr:nvCxnSpPr>
        <xdr:cNvPr id="460" name="直線コネクタ 459">
          <a:extLst>
            <a:ext uri="{FF2B5EF4-FFF2-40B4-BE49-F238E27FC236}">
              <a16:creationId xmlns:a16="http://schemas.microsoft.com/office/drawing/2014/main" id="{278DA706-CA7F-4C28-BFF0-20CF082FD531}"/>
            </a:ext>
          </a:extLst>
        </xdr:cNvPr>
        <xdr:cNvCxnSpPr/>
      </xdr:nvCxnSpPr>
      <xdr:spPr>
        <a:xfrm>
          <a:off x="9154160" y="182009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461" name="【市民会館】&#10;一人当たり面積最大値テキスト">
          <a:extLst>
            <a:ext uri="{FF2B5EF4-FFF2-40B4-BE49-F238E27FC236}">
              <a16:creationId xmlns:a16="http://schemas.microsoft.com/office/drawing/2014/main" id="{7D99A5F4-A785-46C2-A160-662E02EA19D7}"/>
            </a:ext>
          </a:extLst>
        </xdr:cNvPr>
        <xdr:cNvSpPr txBox="1"/>
      </xdr:nvSpPr>
      <xdr:spPr>
        <a:xfrm>
          <a:off x="9258300" y="16661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462" name="直線コネクタ 461">
          <a:extLst>
            <a:ext uri="{FF2B5EF4-FFF2-40B4-BE49-F238E27FC236}">
              <a16:creationId xmlns:a16="http://schemas.microsoft.com/office/drawing/2014/main" id="{4895677B-A2D5-4370-B2DB-F7A0B1D91279}"/>
            </a:ext>
          </a:extLst>
        </xdr:cNvPr>
        <xdr:cNvCxnSpPr/>
      </xdr:nvCxnSpPr>
      <xdr:spPr>
        <a:xfrm>
          <a:off x="9154160" y="168826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160945</xdr:rowOff>
    </xdr:from>
    <xdr:ext cx="469744" cy="259045"/>
    <xdr:sp macro="" textlink="">
      <xdr:nvSpPr>
        <xdr:cNvPr id="463" name="【市民会館】&#10;一人当たり面積平均値テキスト">
          <a:extLst>
            <a:ext uri="{FF2B5EF4-FFF2-40B4-BE49-F238E27FC236}">
              <a16:creationId xmlns:a16="http://schemas.microsoft.com/office/drawing/2014/main" id="{300E7C02-6B25-4F8A-A0B5-FF6D676D9ED0}"/>
            </a:ext>
          </a:extLst>
        </xdr:cNvPr>
        <xdr:cNvSpPr txBox="1"/>
      </xdr:nvSpPr>
      <xdr:spPr>
        <a:xfrm>
          <a:off x="9258300" y="17595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138068</xdr:rowOff>
    </xdr:from>
    <xdr:to>
      <xdr:col>55</xdr:col>
      <xdr:colOff>50800</xdr:colOff>
      <xdr:row>106</xdr:row>
      <xdr:rowOff>68218</xdr:rowOff>
    </xdr:to>
    <xdr:sp macro="" textlink="">
      <xdr:nvSpPr>
        <xdr:cNvPr id="464" name="フローチャート: 判断 463">
          <a:extLst>
            <a:ext uri="{FF2B5EF4-FFF2-40B4-BE49-F238E27FC236}">
              <a16:creationId xmlns:a16="http://schemas.microsoft.com/office/drawing/2014/main" id="{8806C859-FA1B-4523-9A95-732EEEF44880}"/>
            </a:ext>
          </a:extLst>
        </xdr:cNvPr>
        <xdr:cNvSpPr/>
      </xdr:nvSpPr>
      <xdr:spPr>
        <a:xfrm>
          <a:off x="9192260" y="177402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28666</xdr:rowOff>
    </xdr:from>
    <xdr:to>
      <xdr:col>50</xdr:col>
      <xdr:colOff>165100</xdr:colOff>
      <xdr:row>106</xdr:row>
      <xdr:rowOff>130266</xdr:rowOff>
    </xdr:to>
    <xdr:sp macro="" textlink="">
      <xdr:nvSpPr>
        <xdr:cNvPr id="465" name="フローチャート: 判断 464">
          <a:extLst>
            <a:ext uri="{FF2B5EF4-FFF2-40B4-BE49-F238E27FC236}">
              <a16:creationId xmlns:a16="http://schemas.microsoft.com/office/drawing/2014/main" id="{F9B6BB1A-7DB3-4B3E-8BF9-7D66F93A391D}"/>
            </a:ext>
          </a:extLst>
        </xdr:cNvPr>
        <xdr:cNvSpPr/>
      </xdr:nvSpPr>
      <xdr:spPr>
        <a:xfrm>
          <a:off x="8445500" y="1779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35198</xdr:rowOff>
    </xdr:from>
    <xdr:to>
      <xdr:col>46</xdr:col>
      <xdr:colOff>38100</xdr:colOff>
      <xdr:row>106</xdr:row>
      <xdr:rowOff>136798</xdr:rowOff>
    </xdr:to>
    <xdr:sp macro="" textlink="">
      <xdr:nvSpPr>
        <xdr:cNvPr id="466" name="フローチャート: 判断 465">
          <a:extLst>
            <a:ext uri="{FF2B5EF4-FFF2-40B4-BE49-F238E27FC236}">
              <a16:creationId xmlns:a16="http://schemas.microsoft.com/office/drawing/2014/main" id="{FD4C946A-36FD-4C56-9DC2-D18E8DB6C031}"/>
            </a:ext>
          </a:extLst>
        </xdr:cNvPr>
        <xdr:cNvSpPr/>
      </xdr:nvSpPr>
      <xdr:spPr>
        <a:xfrm>
          <a:off x="7670800" y="1780503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18869</xdr:rowOff>
    </xdr:from>
    <xdr:to>
      <xdr:col>41</xdr:col>
      <xdr:colOff>101600</xdr:colOff>
      <xdr:row>106</xdr:row>
      <xdr:rowOff>120469</xdr:rowOff>
    </xdr:to>
    <xdr:sp macro="" textlink="">
      <xdr:nvSpPr>
        <xdr:cNvPr id="467" name="フローチャート: 判断 466">
          <a:extLst>
            <a:ext uri="{FF2B5EF4-FFF2-40B4-BE49-F238E27FC236}">
              <a16:creationId xmlns:a16="http://schemas.microsoft.com/office/drawing/2014/main" id="{4E78C825-BD21-4E8C-99F0-0A0C553E1D2E}"/>
            </a:ext>
          </a:extLst>
        </xdr:cNvPr>
        <xdr:cNvSpPr/>
      </xdr:nvSpPr>
      <xdr:spPr>
        <a:xfrm>
          <a:off x="6873240" y="17788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59689</xdr:rowOff>
    </xdr:from>
    <xdr:to>
      <xdr:col>36</xdr:col>
      <xdr:colOff>165100</xdr:colOff>
      <xdr:row>105</xdr:row>
      <xdr:rowOff>161289</xdr:rowOff>
    </xdr:to>
    <xdr:sp macro="" textlink="">
      <xdr:nvSpPr>
        <xdr:cNvPr id="468" name="フローチャート: 判断 467">
          <a:extLst>
            <a:ext uri="{FF2B5EF4-FFF2-40B4-BE49-F238E27FC236}">
              <a16:creationId xmlns:a16="http://schemas.microsoft.com/office/drawing/2014/main" id="{950156E4-7AC7-493C-BEBF-9FA409F0704B}"/>
            </a:ext>
          </a:extLst>
        </xdr:cNvPr>
        <xdr:cNvSpPr/>
      </xdr:nvSpPr>
      <xdr:spPr>
        <a:xfrm>
          <a:off x="609854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D94D8BCE-4A2C-42B9-AB93-9C3ECE454752}"/>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FF4C17-571E-414B-9CFD-58A4A94B8568}"/>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BF0B8FF7-D285-4CBD-ABA7-B9053C75C52D}"/>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96849D40-127C-4539-B210-EBCF01B0CF4F}"/>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906DB16E-703A-4F94-B202-9F8F00731B8A}"/>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154395</xdr:rowOff>
    </xdr:from>
    <xdr:to>
      <xdr:col>55</xdr:col>
      <xdr:colOff>50800</xdr:colOff>
      <xdr:row>106</xdr:row>
      <xdr:rowOff>84545</xdr:rowOff>
    </xdr:to>
    <xdr:sp macro="" textlink="">
      <xdr:nvSpPr>
        <xdr:cNvPr id="474" name="楕円 473">
          <a:extLst>
            <a:ext uri="{FF2B5EF4-FFF2-40B4-BE49-F238E27FC236}">
              <a16:creationId xmlns:a16="http://schemas.microsoft.com/office/drawing/2014/main" id="{5653F6D1-DB15-49C5-9D66-BF506975BB0A}"/>
            </a:ext>
          </a:extLst>
        </xdr:cNvPr>
        <xdr:cNvSpPr/>
      </xdr:nvSpPr>
      <xdr:spPr>
        <a:xfrm>
          <a:off x="9192260" y="177565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132822</xdr:rowOff>
    </xdr:from>
    <xdr:ext cx="469744" cy="259045"/>
    <xdr:sp macro="" textlink="">
      <xdr:nvSpPr>
        <xdr:cNvPr id="475" name="【市民会館】&#10;一人当たり面積該当値テキスト">
          <a:extLst>
            <a:ext uri="{FF2B5EF4-FFF2-40B4-BE49-F238E27FC236}">
              <a16:creationId xmlns:a16="http://schemas.microsoft.com/office/drawing/2014/main" id="{E3879087-DDE7-4F7B-AE9D-B4650D9941A8}"/>
            </a:ext>
          </a:extLst>
        </xdr:cNvPr>
        <xdr:cNvSpPr txBox="1"/>
      </xdr:nvSpPr>
      <xdr:spPr>
        <a:xfrm>
          <a:off x="9258300" y="1773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160927</xdr:rowOff>
    </xdr:from>
    <xdr:to>
      <xdr:col>50</xdr:col>
      <xdr:colOff>165100</xdr:colOff>
      <xdr:row>106</xdr:row>
      <xdr:rowOff>91077</xdr:rowOff>
    </xdr:to>
    <xdr:sp macro="" textlink="">
      <xdr:nvSpPr>
        <xdr:cNvPr id="476" name="楕円 475">
          <a:extLst>
            <a:ext uri="{FF2B5EF4-FFF2-40B4-BE49-F238E27FC236}">
              <a16:creationId xmlns:a16="http://schemas.microsoft.com/office/drawing/2014/main" id="{397B1861-F5B4-4F36-9466-1B5B6ED7BC50}"/>
            </a:ext>
          </a:extLst>
        </xdr:cNvPr>
        <xdr:cNvSpPr/>
      </xdr:nvSpPr>
      <xdr:spPr>
        <a:xfrm>
          <a:off x="8445500" y="177631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33745</xdr:rowOff>
    </xdr:from>
    <xdr:to>
      <xdr:col>55</xdr:col>
      <xdr:colOff>0</xdr:colOff>
      <xdr:row>106</xdr:row>
      <xdr:rowOff>40277</xdr:rowOff>
    </xdr:to>
    <xdr:cxnSp macro="">
      <xdr:nvCxnSpPr>
        <xdr:cNvPr id="477" name="直線コネクタ 476">
          <a:extLst>
            <a:ext uri="{FF2B5EF4-FFF2-40B4-BE49-F238E27FC236}">
              <a16:creationId xmlns:a16="http://schemas.microsoft.com/office/drawing/2014/main" id="{F239BBDA-6AB7-4B66-9A3B-1933AF06A519}"/>
            </a:ext>
          </a:extLst>
        </xdr:cNvPr>
        <xdr:cNvCxnSpPr/>
      </xdr:nvCxnSpPr>
      <xdr:spPr>
        <a:xfrm flipV="1">
          <a:off x="8496300" y="17803585"/>
          <a:ext cx="7239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167458</xdr:rowOff>
    </xdr:from>
    <xdr:to>
      <xdr:col>46</xdr:col>
      <xdr:colOff>38100</xdr:colOff>
      <xdr:row>106</xdr:row>
      <xdr:rowOff>97608</xdr:rowOff>
    </xdr:to>
    <xdr:sp macro="" textlink="">
      <xdr:nvSpPr>
        <xdr:cNvPr id="478" name="楕円 477">
          <a:extLst>
            <a:ext uri="{FF2B5EF4-FFF2-40B4-BE49-F238E27FC236}">
              <a16:creationId xmlns:a16="http://schemas.microsoft.com/office/drawing/2014/main" id="{DAB163AA-88BD-4A52-B2DF-1C8EFE4DF864}"/>
            </a:ext>
          </a:extLst>
        </xdr:cNvPr>
        <xdr:cNvSpPr/>
      </xdr:nvSpPr>
      <xdr:spPr>
        <a:xfrm>
          <a:off x="7670800" y="177696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40277</xdr:rowOff>
    </xdr:from>
    <xdr:to>
      <xdr:col>50</xdr:col>
      <xdr:colOff>114300</xdr:colOff>
      <xdr:row>106</xdr:row>
      <xdr:rowOff>46808</xdr:rowOff>
    </xdr:to>
    <xdr:cxnSp macro="">
      <xdr:nvCxnSpPr>
        <xdr:cNvPr id="479" name="直線コネクタ 478">
          <a:extLst>
            <a:ext uri="{FF2B5EF4-FFF2-40B4-BE49-F238E27FC236}">
              <a16:creationId xmlns:a16="http://schemas.microsoft.com/office/drawing/2014/main" id="{DA37F3B4-C7C9-4212-BB2A-6FC17F696A8E}"/>
            </a:ext>
          </a:extLst>
        </xdr:cNvPr>
        <xdr:cNvCxnSpPr/>
      </xdr:nvCxnSpPr>
      <xdr:spPr>
        <a:xfrm flipV="1">
          <a:off x="7713980" y="17810117"/>
          <a:ext cx="78232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2539</xdr:rowOff>
    </xdr:from>
    <xdr:to>
      <xdr:col>41</xdr:col>
      <xdr:colOff>101600</xdr:colOff>
      <xdr:row>106</xdr:row>
      <xdr:rowOff>104139</xdr:rowOff>
    </xdr:to>
    <xdr:sp macro="" textlink="">
      <xdr:nvSpPr>
        <xdr:cNvPr id="480" name="楕円 479">
          <a:extLst>
            <a:ext uri="{FF2B5EF4-FFF2-40B4-BE49-F238E27FC236}">
              <a16:creationId xmlns:a16="http://schemas.microsoft.com/office/drawing/2014/main" id="{3E858991-DA0C-4268-949B-FB1E6FC18EF3}"/>
            </a:ext>
          </a:extLst>
        </xdr:cNvPr>
        <xdr:cNvSpPr/>
      </xdr:nvSpPr>
      <xdr:spPr>
        <a:xfrm>
          <a:off x="6873240" y="1777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46808</xdr:rowOff>
    </xdr:from>
    <xdr:to>
      <xdr:col>45</xdr:col>
      <xdr:colOff>177800</xdr:colOff>
      <xdr:row>106</xdr:row>
      <xdr:rowOff>53339</xdr:rowOff>
    </xdr:to>
    <xdr:cxnSp macro="">
      <xdr:nvCxnSpPr>
        <xdr:cNvPr id="481" name="直線コネクタ 480">
          <a:extLst>
            <a:ext uri="{FF2B5EF4-FFF2-40B4-BE49-F238E27FC236}">
              <a16:creationId xmlns:a16="http://schemas.microsoft.com/office/drawing/2014/main" id="{24D80878-85E7-40AF-B27A-6AA1E39E8D30}"/>
            </a:ext>
          </a:extLst>
        </xdr:cNvPr>
        <xdr:cNvCxnSpPr/>
      </xdr:nvCxnSpPr>
      <xdr:spPr>
        <a:xfrm flipV="1">
          <a:off x="6924040" y="17816648"/>
          <a:ext cx="78994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9071</xdr:rowOff>
    </xdr:from>
    <xdr:to>
      <xdr:col>36</xdr:col>
      <xdr:colOff>165100</xdr:colOff>
      <xdr:row>106</xdr:row>
      <xdr:rowOff>110671</xdr:rowOff>
    </xdr:to>
    <xdr:sp macro="" textlink="">
      <xdr:nvSpPr>
        <xdr:cNvPr id="482" name="楕円 481">
          <a:extLst>
            <a:ext uri="{FF2B5EF4-FFF2-40B4-BE49-F238E27FC236}">
              <a16:creationId xmlns:a16="http://schemas.microsoft.com/office/drawing/2014/main" id="{13701279-939E-4576-937F-921F156C8976}"/>
            </a:ext>
          </a:extLst>
        </xdr:cNvPr>
        <xdr:cNvSpPr/>
      </xdr:nvSpPr>
      <xdr:spPr>
        <a:xfrm>
          <a:off x="6098540" y="1777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53339</xdr:rowOff>
    </xdr:from>
    <xdr:to>
      <xdr:col>41</xdr:col>
      <xdr:colOff>50800</xdr:colOff>
      <xdr:row>106</xdr:row>
      <xdr:rowOff>59871</xdr:rowOff>
    </xdr:to>
    <xdr:cxnSp macro="">
      <xdr:nvCxnSpPr>
        <xdr:cNvPr id="483" name="直線コネクタ 482">
          <a:extLst>
            <a:ext uri="{FF2B5EF4-FFF2-40B4-BE49-F238E27FC236}">
              <a16:creationId xmlns:a16="http://schemas.microsoft.com/office/drawing/2014/main" id="{D27B1A52-6968-4560-AB68-1079B68D2E4E}"/>
            </a:ext>
          </a:extLst>
        </xdr:cNvPr>
        <xdr:cNvCxnSpPr/>
      </xdr:nvCxnSpPr>
      <xdr:spPr>
        <a:xfrm flipV="1">
          <a:off x="6149340" y="17823179"/>
          <a:ext cx="7747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121393</xdr:rowOff>
    </xdr:from>
    <xdr:ext cx="469744" cy="259045"/>
    <xdr:sp macro="" textlink="">
      <xdr:nvSpPr>
        <xdr:cNvPr id="484" name="n_1aveValue【市民会館】&#10;一人当たり面積">
          <a:extLst>
            <a:ext uri="{FF2B5EF4-FFF2-40B4-BE49-F238E27FC236}">
              <a16:creationId xmlns:a16="http://schemas.microsoft.com/office/drawing/2014/main" id="{D8D60C61-33D5-424A-AFB4-96CD92C4819A}"/>
            </a:ext>
          </a:extLst>
        </xdr:cNvPr>
        <xdr:cNvSpPr txBox="1"/>
      </xdr:nvSpPr>
      <xdr:spPr>
        <a:xfrm>
          <a:off x="8271587" y="17891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127925</xdr:rowOff>
    </xdr:from>
    <xdr:ext cx="469744" cy="259045"/>
    <xdr:sp macro="" textlink="">
      <xdr:nvSpPr>
        <xdr:cNvPr id="485" name="n_2aveValue【市民会館】&#10;一人当たり面積">
          <a:extLst>
            <a:ext uri="{FF2B5EF4-FFF2-40B4-BE49-F238E27FC236}">
              <a16:creationId xmlns:a16="http://schemas.microsoft.com/office/drawing/2014/main" id="{57056F3F-3BE6-4460-8A8B-31CCEF9CEE0D}"/>
            </a:ext>
          </a:extLst>
        </xdr:cNvPr>
        <xdr:cNvSpPr txBox="1"/>
      </xdr:nvSpPr>
      <xdr:spPr>
        <a:xfrm>
          <a:off x="7509587" y="1789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111596</xdr:rowOff>
    </xdr:from>
    <xdr:ext cx="469744" cy="259045"/>
    <xdr:sp macro="" textlink="">
      <xdr:nvSpPr>
        <xdr:cNvPr id="486" name="n_3aveValue【市民会館】&#10;一人当たり面積">
          <a:extLst>
            <a:ext uri="{FF2B5EF4-FFF2-40B4-BE49-F238E27FC236}">
              <a16:creationId xmlns:a16="http://schemas.microsoft.com/office/drawing/2014/main" id="{DEC069A9-D779-44DE-A9BF-0A2FB847D76E}"/>
            </a:ext>
          </a:extLst>
        </xdr:cNvPr>
        <xdr:cNvSpPr txBox="1"/>
      </xdr:nvSpPr>
      <xdr:spPr>
        <a:xfrm>
          <a:off x="6712027" y="17881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6366</xdr:rowOff>
    </xdr:from>
    <xdr:ext cx="469744" cy="259045"/>
    <xdr:sp macro="" textlink="">
      <xdr:nvSpPr>
        <xdr:cNvPr id="487" name="n_4aveValue【市民会館】&#10;一人当たり面積">
          <a:extLst>
            <a:ext uri="{FF2B5EF4-FFF2-40B4-BE49-F238E27FC236}">
              <a16:creationId xmlns:a16="http://schemas.microsoft.com/office/drawing/2014/main" id="{E24CFCF3-D1A8-4D08-BB54-D42399243F74}"/>
            </a:ext>
          </a:extLst>
        </xdr:cNvPr>
        <xdr:cNvSpPr txBox="1"/>
      </xdr:nvSpPr>
      <xdr:spPr>
        <a:xfrm>
          <a:off x="5937327" y="1744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107604</xdr:rowOff>
    </xdr:from>
    <xdr:ext cx="469744" cy="259045"/>
    <xdr:sp macro="" textlink="">
      <xdr:nvSpPr>
        <xdr:cNvPr id="488" name="n_1mainValue【市民会館】&#10;一人当たり面積">
          <a:extLst>
            <a:ext uri="{FF2B5EF4-FFF2-40B4-BE49-F238E27FC236}">
              <a16:creationId xmlns:a16="http://schemas.microsoft.com/office/drawing/2014/main" id="{AC32CCD5-DEB5-4108-A510-BF99856F7FE5}"/>
            </a:ext>
          </a:extLst>
        </xdr:cNvPr>
        <xdr:cNvSpPr txBox="1"/>
      </xdr:nvSpPr>
      <xdr:spPr>
        <a:xfrm>
          <a:off x="8271587" y="1754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114135</xdr:rowOff>
    </xdr:from>
    <xdr:ext cx="469744" cy="259045"/>
    <xdr:sp macro="" textlink="">
      <xdr:nvSpPr>
        <xdr:cNvPr id="489" name="n_2mainValue【市民会館】&#10;一人当たり面積">
          <a:extLst>
            <a:ext uri="{FF2B5EF4-FFF2-40B4-BE49-F238E27FC236}">
              <a16:creationId xmlns:a16="http://schemas.microsoft.com/office/drawing/2014/main" id="{70DA07D0-A19D-4EFA-BB0D-3F0ED003E82B}"/>
            </a:ext>
          </a:extLst>
        </xdr:cNvPr>
        <xdr:cNvSpPr txBox="1"/>
      </xdr:nvSpPr>
      <xdr:spPr>
        <a:xfrm>
          <a:off x="7509587" y="175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120666</xdr:rowOff>
    </xdr:from>
    <xdr:ext cx="469744" cy="259045"/>
    <xdr:sp macro="" textlink="">
      <xdr:nvSpPr>
        <xdr:cNvPr id="490" name="n_3mainValue【市民会館】&#10;一人当たり面積">
          <a:extLst>
            <a:ext uri="{FF2B5EF4-FFF2-40B4-BE49-F238E27FC236}">
              <a16:creationId xmlns:a16="http://schemas.microsoft.com/office/drawing/2014/main" id="{FBA049A7-E92E-4E5D-8E8B-4FC6F4733A76}"/>
            </a:ext>
          </a:extLst>
        </xdr:cNvPr>
        <xdr:cNvSpPr txBox="1"/>
      </xdr:nvSpPr>
      <xdr:spPr>
        <a:xfrm>
          <a:off x="6712027" y="1755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101798</xdr:rowOff>
    </xdr:from>
    <xdr:ext cx="469744" cy="259045"/>
    <xdr:sp macro="" textlink="">
      <xdr:nvSpPr>
        <xdr:cNvPr id="491" name="n_4mainValue【市民会館】&#10;一人当たり面積">
          <a:extLst>
            <a:ext uri="{FF2B5EF4-FFF2-40B4-BE49-F238E27FC236}">
              <a16:creationId xmlns:a16="http://schemas.microsoft.com/office/drawing/2014/main" id="{3AC9A312-CEAF-4BB4-B849-F670CDF2A6E8}"/>
            </a:ext>
          </a:extLst>
        </xdr:cNvPr>
        <xdr:cNvSpPr txBox="1"/>
      </xdr:nvSpPr>
      <xdr:spPr>
        <a:xfrm>
          <a:off x="5937327" y="1787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a:extLst>
            <a:ext uri="{FF2B5EF4-FFF2-40B4-BE49-F238E27FC236}">
              <a16:creationId xmlns:a16="http://schemas.microsoft.com/office/drawing/2014/main" id="{37C9708E-EFE3-4829-919E-6CBB7412CD9D}"/>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a:extLst>
            <a:ext uri="{FF2B5EF4-FFF2-40B4-BE49-F238E27FC236}">
              <a16:creationId xmlns:a16="http://schemas.microsoft.com/office/drawing/2014/main" id="{2CAE8CA9-F0A2-4C3F-9EEA-57D0B4C2A268}"/>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a:extLst>
            <a:ext uri="{FF2B5EF4-FFF2-40B4-BE49-F238E27FC236}">
              <a16:creationId xmlns:a16="http://schemas.microsoft.com/office/drawing/2014/main" id="{D7D775FF-8234-44FA-8D84-DBB6E87608FE}"/>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a:extLst>
            <a:ext uri="{FF2B5EF4-FFF2-40B4-BE49-F238E27FC236}">
              <a16:creationId xmlns:a16="http://schemas.microsoft.com/office/drawing/2014/main" id="{4FFD08DC-53D1-4A03-AB32-42F900EFA09B}"/>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a:extLst>
            <a:ext uri="{FF2B5EF4-FFF2-40B4-BE49-F238E27FC236}">
              <a16:creationId xmlns:a16="http://schemas.microsoft.com/office/drawing/2014/main" id="{9615BCC6-CAB8-4304-BA48-ABF532782E9F}"/>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a:extLst>
            <a:ext uri="{FF2B5EF4-FFF2-40B4-BE49-F238E27FC236}">
              <a16:creationId xmlns:a16="http://schemas.microsoft.com/office/drawing/2014/main" id="{8BF1A730-7B9E-40F8-8BF7-BED2EE94590F}"/>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a:extLst>
            <a:ext uri="{FF2B5EF4-FFF2-40B4-BE49-F238E27FC236}">
              <a16:creationId xmlns:a16="http://schemas.microsoft.com/office/drawing/2014/main" id="{66C4C500-2AC9-459D-B671-EC84F1D9D5B9}"/>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a:extLst>
            <a:ext uri="{FF2B5EF4-FFF2-40B4-BE49-F238E27FC236}">
              <a16:creationId xmlns:a16="http://schemas.microsoft.com/office/drawing/2014/main" id="{997F98CA-8FA5-4D01-B104-36D83883096F}"/>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a:extLst>
            <a:ext uri="{FF2B5EF4-FFF2-40B4-BE49-F238E27FC236}">
              <a16:creationId xmlns:a16="http://schemas.microsoft.com/office/drawing/2014/main" id="{AD1419C8-1163-4E94-AF63-FCDF83C1D928}"/>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a:extLst>
            <a:ext uri="{FF2B5EF4-FFF2-40B4-BE49-F238E27FC236}">
              <a16:creationId xmlns:a16="http://schemas.microsoft.com/office/drawing/2014/main" id="{735F204D-670B-4919-B983-138AFF6D52A9}"/>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a:extLst>
            <a:ext uri="{FF2B5EF4-FFF2-40B4-BE49-F238E27FC236}">
              <a16:creationId xmlns:a16="http://schemas.microsoft.com/office/drawing/2014/main" id="{F50483FF-B3A9-4F39-96CA-0D3FC637BC09}"/>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3" name="直線コネクタ 502">
          <a:extLst>
            <a:ext uri="{FF2B5EF4-FFF2-40B4-BE49-F238E27FC236}">
              <a16:creationId xmlns:a16="http://schemas.microsoft.com/office/drawing/2014/main" id="{F8195668-8B1C-402C-8838-043BDC5F697B}"/>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4" name="テキスト ボックス 503">
          <a:extLst>
            <a:ext uri="{FF2B5EF4-FFF2-40B4-BE49-F238E27FC236}">
              <a16:creationId xmlns:a16="http://schemas.microsoft.com/office/drawing/2014/main" id="{7BB4F377-38A3-4D07-B4A7-477229BD6F67}"/>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5" name="直線コネクタ 504">
          <a:extLst>
            <a:ext uri="{FF2B5EF4-FFF2-40B4-BE49-F238E27FC236}">
              <a16:creationId xmlns:a16="http://schemas.microsoft.com/office/drawing/2014/main" id="{1606DA1E-2841-4CFC-B1DC-EB67EC16D4E0}"/>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6" name="テキスト ボックス 505">
          <a:extLst>
            <a:ext uri="{FF2B5EF4-FFF2-40B4-BE49-F238E27FC236}">
              <a16:creationId xmlns:a16="http://schemas.microsoft.com/office/drawing/2014/main" id="{16A5F733-3877-44F1-9859-FBE44086080D}"/>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7" name="直線コネクタ 506">
          <a:extLst>
            <a:ext uri="{FF2B5EF4-FFF2-40B4-BE49-F238E27FC236}">
              <a16:creationId xmlns:a16="http://schemas.microsoft.com/office/drawing/2014/main" id="{850408E8-F4F3-4F17-A1A5-48A4B57863BE}"/>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8" name="テキスト ボックス 507">
          <a:extLst>
            <a:ext uri="{FF2B5EF4-FFF2-40B4-BE49-F238E27FC236}">
              <a16:creationId xmlns:a16="http://schemas.microsoft.com/office/drawing/2014/main" id="{5978CA74-2DC0-472B-AB51-F51E2A988B21}"/>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9" name="直線コネクタ 508">
          <a:extLst>
            <a:ext uri="{FF2B5EF4-FFF2-40B4-BE49-F238E27FC236}">
              <a16:creationId xmlns:a16="http://schemas.microsoft.com/office/drawing/2014/main" id="{953F5133-B44F-4735-A287-54EB4D74061D}"/>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0" name="テキスト ボックス 509">
          <a:extLst>
            <a:ext uri="{FF2B5EF4-FFF2-40B4-BE49-F238E27FC236}">
              <a16:creationId xmlns:a16="http://schemas.microsoft.com/office/drawing/2014/main" id="{DA25097F-FA1F-4351-A4D9-C623ABA9CB98}"/>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1" name="直線コネクタ 510">
          <a:extLst>
            <a:ext uri="{FF2B5EF4-FFF2-40B4-BE49-F238E27FC236}">
              <a16:creationId xmlns:a16="http://schemas.microsoft.com/office/drawing/2014/main" id="{8AB28AEF-2D78-4371-87B2-7B04A8222BD1}"/>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2" name="テキスト ボックス 511">
          <a:extLst>
            <a:ext uri="{FF2B5EF4-FFF2-40B4-BE49-F238E27FC236}">
              <a16:creationId xmlns:a16="http://schemas.microsoft.com/office/drawing/2014/main" id="{AE4CEC81-1A2A-4F45-A8A3-801E991B9E19}"/>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3" name="直線コネクタ 512">
          <a:extLst>
            <a:ext uri="{FF2B5EF4-FFF2-40B4-BE49-F238E27FC236}">
              <a16:creationId xmlns:a16="http://schemas.microsoft.com/office/drawing/2014/main" id="{CFE7ABBD-F9A8-4903-A664-B9849B433B1D}"/>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4" name="テキスト ボックス 513">
          <a:extLst>
            <a:ext uri="{FF2B5EF4-FFF2-40B4-BE49-F238E27FC236}">
              <a16:creationId xmlns:a16="http://schemas.microsoft.com/office/drawing/2014/main" id="{45DD38E9-0C3E-451C-8895-7EF725CB6E95}"/>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5" name="直線コネクタ 514">
          <a:extLst>
            <a:ext uri="{FF2B5EF4-FFF2-40B4-BE49-F238E27FC236}">
              <a16:creationId xmlns:a16="http://schemas.microsoft.com/office/drawing/2014/main" id="{E11BF22D-162C-41A3-AED5-73CB9520EA6E}"/>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a:extLst>
            <a:ext uri="{FF2B5EF4-FFF2-40B4-BE49-F238E27FC236}">
              <a16:creationId xmlns:a16="http://schemas.microsoft.com/office/drawing/2014/main" id="{76E16EE9-746F-4CCF-8558-186AB9394004}"/>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53340</xdr:rowOff>
    </xdr:from>
    <xdr:to>
      <xdr:col>85</xdr:col>
      <xdr:colOff>126364</xdr:colOff>
      <xdr:row>42</xdr:row>
      <xdr:rowOff>25581</xdr:rowOff>
    </xdr:to>
    <xdr:cxnSp macro="">
      <xdr:nvCxnSpPr>
        <xdr:cNvPr id="517" name="直線コネクタ 516">
          <a:extLst>
            <a:ext uri="{FF2B5EF4-FFF2-40B4-BE49-F238E27FC236}">
              <a16:creationId xmlns:a16="http://schemas.microsoft.com/office/drawing/2014/main" id="{0C5F4A04-7296-4DBA-870F-90D144751985}"/>
            </a:ext>
          </a:extLst>
        </xdr:cNvPr>
        <xdr:cNvCxnSpPr/>
      </xdr:nvCxnSpPr>
      <xdr:spPr>
        <a:xfrm flipV="1">
          <a:off x="14375764" y="5585460"/>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405111" cy="259045"/>
    <xdr:sp macro="" textlink="">
      <xdr:nvSpPr>
        <xdr:cNvPr id="518" name="【一般廃棄物処理施設】&#10;有形固定資産減価償却率最小値テキスト">
          <a:extLst>
            <a:ext uri="{FF2B5EF4-FFF2-40B4-BE49-F238E27FC236}">
              <a16:creationId xmlns:a16="http://schemas.microsoft.com/office/drawing/2014/main" id="{DEAB7181-E48F-453C-8FD2-E20A0CA51FE7}"/>
            </a:ext>
          </a:extLst>
        </xdr:cNvPr>
        <xdr:cNvSpPr txBox="1"/>
      </xdr:nvSpPr>
      <xdr:spPr>
        <a:xfrm>
          <a:off x="14414500" y="7070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519" name="直線コネクタ 518">
          <a:extLst>
            <a:ext uri="{FF2B5EF4-FFF2-40B4-BE49-F238E27FC236}">
              <a16:creationId xmlns:a16="http://schemas.microsoft.com/office/drawing/2014/main" id="{548659C9-C9A6-40A8-B4F8-99AB5345B74F}"/>
            </a:ext>
          </a:extLst>
        </xdr:cNvPr>
        <xdr:cNvCxnSpPr/>
      </xdr:nvCxnSpPr>
      <xdr:spPr>
        <a:xfrm>
          <a:off x="14287500" y="70664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17</xdr:rowOff>
    </xdr:from>
    <xdr:ext cx="340478" cy="259045"/>
    <xdr:sp macro="" textlink="">
      <xdr:nvSpPr>
        <xdr:cNvPr id="520" name="【一般廃棄物処理施設】&#10;有形固定資産減価償却率最大値テキスト">
          <a:extLst>
            <a:ext uri="{FF2B5EF4-FFF2-40B4-BE49-F238E27FC236}">
              <a16:creationId xmlns:a16="http://schemas.microsoft.com/office/drawing/2014/main" id="{E3527FEB-B113-4C17-8CCE-AD5643ABC29D}"/>
            </a:ext>
          </a:extLst>
        </xdr:cNvPr>
        <xdr:cNvSpPr txBox="1"/>
      </xdr:nvSpPr>
      <xdr:spPr>
        <a:xfrm>
          <a:off x="14414500" y="5364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53340</xdr:rowOff>
    </xdr:from>
    <xdr:to>
      <xdr:col>86</xdr:col>
      <xdr:colOff>25400</xdr:colOff>
      <xdr:row>33</xdr:row>
      <xdr:rowOff>53340</xdr:rowOff>
    </xdr:to>
    <xdr:cxnSp macro="">
      <xdr:nvCxnSpPr>
        <xdr:cNvPr id="521" name="直線コネクタ 520">
          <a:extLst>
            <a:ext uri="{FF2B5EF4-FFF2-40B4-BE49-F238E27FC236}">
              <a16:creationId xmlns:a16="http://schemas.microsoft.com/office/drawing/2014/main" id="{56952C74-411A-4811-877C-377B84569000}"/>
            </a:ext>
          </a:extLst>
        </xdr:cNvPr>
        <xdr:cNvCxnSpPr/>
      </xdr:nvCxnSpPr>
      <xdr:spPr>
        <a:xfrm>
          <a:off x="14287500" y="55854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146249</xdr:rowOff>
    </xdr:from>
    <xdr:ext cx="405111" cy="259045"/>
    <xdr:sp macro="" textlink="">
      <xdr:nvSpPr>
        <xdr:cNvPr id="522" name="【一般廃棄物処理施設】&#10;有形固定資産減価償却率平均値テキスト">
          <a:extLst>
            <a:ext uri="{FF2B5EF4-FFF2-40B4-BE49-F238E27FC236}">
              <a16:creationId xmlns:a16="http://schemas.microsoft.com/office/drawing/2014/main" id="{E9068583-91B4-449D-B7B6-77524634656B}"/>
            </a:ext>
          </a:extLst>
        </xdr:cNvPr>
        <xdr:cNvSpPr txBox="1"/>
      </xdr:nvSpPr>
      <xdr:spPr>
        <a:xfrm>
          <a:off x="14414500" y="63489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123372</xdr:rowOff>
    </xdr:from>
    <xdr:to>
      <xdr:col>85</xdr:col>
      <xdr:colOff>177800</xdr:colOff>
      <xdr:row>39</xdr:row>
      <xdr:rowOff>53522</xdr:rowOff>
    </xdr:to>
    <xdr:sp macro="" textlink="">
      <xdr:nvSpPr>
        <xdr:cNvPr id="523" name="フローチャート: 判断 522">
          <a:extLst>
            <a:ext uri="{FF2B5EF4-FFF2-40B4-BE49-F238E27FC236}">
              <a16:creationId xmlns:a16="http://schemas.microsoft.com/office/drawing/2014/main" id="{10E5BAF5-829A-48BA-ACAA-0A0B966C3AC3}"/>
            </a:ext>
          </a:extLst>
        </xdr:cNvPr>
        <xdr:cNvSpPr/>
      </xdr:nvSpPr>
      <xdr:spPr>
        <a:xfrm>
          <a:off x="14325600" y="649369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92347</xdr:rowOff>
    </xdr:from>
    <xdr:to>
      <xdr:col>81</xdr:col>
      <xdr:colOff>101600</xdr:colOff>
      <xdr:row>39</xdr:row>
      <xdr:rowOff>22497</xdr:rowOff>
    </xdr:to>
    <xdr:sp macro="" textlink="">
      <xdr:nvSpPr>
        <xdr:cNvPr id="524" name="フローチャート: 判断 523">
          <a:extLst>
            <a:ext uri="{FF2B5EF4-FFF2-40B4-BE49-F238E27FC236}">
              <a16:creationId xmlns:a16="http://schemas.microsoft.com/office/drawing/2014/main" id="{11F199CC-948B-4B06-96FA-27DAF953E932}"/>
            </a:ext>
          </a:extLst>
        </xdr:cNvPr>
        <xdr:cNvSpPr/>
      </xdr:nvSpPr>
      <xdr:spPr>
        <a:xfrm>
          <a:off x="13578840" y="64626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525" name="フローチャート: 判断 524">
          <a:extLst>
            <a:ext uri="{FF2B5EF4-FFF2-40B4-BE49-F238E27FC236}">
              <a16:creationId xmlns:a16="http://schemas.microsoft.com/office/drawing/2014/main" id="{5FC89956-AA07-4A37-B71E-C93EE7902CA0}"/>
            </a:ext>
          </a:extLst>
        </xdr:cNvPr>
        <xdr:cNvSpPr/>
      </xdr:nvSpPr>
      <xdr:spPr>
        <a:xfrm>
          <a:off x="12804140" y="63652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131536</xdr:rowOff>
    </xdr:from>
    <xdr:to>
      <xdr:col>72</xdr:col>
      <xdr:colOff>38100</xdr:colOff>
      <xdr:row>38</xdr:row>
      <xdr:rowOff>61686</xdr:rowOff>
    </xdr:to>
    <xdr:sp macro="" textlink="">
      <xdr:nvSpPr>
        <xdr:cNvPr id="526" name="フローチャート: 判断 525">
          <a:extLst>
            <a:ext uri="{FF2B5EF4-FFF2-40B4-BE49-F238E27FC236}">
              <a16:creationId xmlns:a16="http://schemas.microsoft.com/office/drawing/2014/main" id="{C1C36B9D-9E11-40E5-84DD-E13925475DA7}"/>
            </a:ext>
          </a:extLst>
        </xdr:cNvPr>
        <xdr:cNvSpPr/>
      </xdr:nvSpPr>
      <xdr:spPr>
        <a:xfrm>
          <a:off x="12029440" y="63342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72753</xdr:rowOff>
    </xdr:from>
    <xdr:to>
      <xdr:col>67</xdr:col>
      <xdr:colOff>101600</xdr:colOff>
      <xdr:row>39</xdr:row>
      <xdr:rowOff>2903</xdr:rowOff>
    </xdr:to>
    <xdr:sp macro="" textlink="">
      <xdr:nvSpPr>
        <xdr:cNvPr id="527" name="フローチャート: 判断 526">
          <a:extLst>
            <a:ext uri="{FF2B5EF4-FFF2-40B4-BE49-F238E27FC236}">
              <a16:creationId xmlns:a16="http://schemas.microsoft.com/office/drawing/2014/main" id="{D799E2E6-A064-4D58-8C5D-E97C6515C40F}"/>
            </a:ext>
          </a:extLst>
        </xdr:cNvPr>
        <xdr:cNvSpPr/>
      </xdr:nvSpPr>
      <xdr:spPr>
        <a:xfrm>
          <a:off x="11231880" y="64430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A5FC1D2C-A78C-42E6-8DF1-933B4ABCC341}"/>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1B2DE85B-1D50-4A9C-98BB-312F8D2382B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10D76061-52BC-4382-8184-C066985FD25B}"/>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C957DE48-E81A-4A6C-B9E2-99314472C6F5}"/>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4D754B77-F1FF-40B8-8AED-0448A78ECEE6}"/>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74385</xdr:rowOff>
    </xdr:from>
    <xdr:to>
      <xdr:col>85</xdr:col>
      <xdr:colOff>177800</xdr:colOff>
      <xdr:row>41</xdr:row>
      <xdr:rowOff>4535</xdr:rowOff>
    </xdr:to>
    <xdr:sp macro="" textlink="">
      <xdr:nvSpPr>
        <xdr:cNvPr id="533" name="楕円 532">
          <a:extLst>
            <a:ext uri="{FF2B5EF4-FFF2-40B4-BE49-F238E27FC236}">
              <a16:creationId xmlns:a16="http://schemas.microsoft.com/office/drawing/2014/main" id="{1F7CBF04-4D03-414F-9EC0-9ECF15D74AD7}"/>
            </a:ext>
          </a:extLst>
        </xdr:cNvPr>
        <xdr:cNvSpPr/>
      </xdr:nvSpPr>
      <xdr:spPr>
        <a:xfrm>
          <a:off x="14325600" y="677998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52812</xdr:rowOff>
    </xdr:from>
    <xdr:ext cx="405111" cy="259045"/>
    <xdr:sp macro="" textlink="">
      <xdr:nvSpPr>
        <xdr:cNvPr id="534" name="【一般廃棄物処理施設】&#10;有形固定資産減価償却率該当値テキスト">
          <a:extLst>
            <a:ext uri="{FF2B5EF4-FFF2-40B4-BE49-F238E27FC236}">
              <a16:creationId xmlns:a16="http://schemas.microsoft.com/office/drawing/2014/main" id="{B3BE01C6-22F9-4193-B40D-152796EB1273}"/>
            </a:ext>
          </a:extLst>
        </xdr:cNvPr>
        <xdr:cNvSpPr txBox="1"/>
      </xdr:nvSpPr>
      <xdr:spPr>
        <a:xfrm>
          <a:off x="14414500" y="675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23767</xdr:rowOff>
    </xdr:from>
    <xdr:to>
      <xdr:col>81</xdr:col>
      <xdr:colOff>101600</xdr:colOff>
      <xdr:row>40</xdr:row>
      <xdr:rowOff>125367</xdr:rowOff>
    </xdr:to>
    <xdr:sp macro="" textlink="">
      <xdr:nvSpPr>
        <xdr:cNvPr id="535" name="楕円 534">
          <a:extLst>
            <a:ext uri="{FF2B5EF4-FFF2-40B4-BE49-F238E27FC236}">
              <a16:creationId xmlns:a16="http://schemas.microsoft.com/office/drawing/2014/main" id="{740A8E83-3DBA-40C9-9CF8-47C115C02227}"/>
            </a:ext>
          </a:extLst>
        </xdr:cNvPr>
        <xdr:cNvSpPr/>
      </xdr:nvSpPr>
      <xdr:spPr>
        <a:xfrm>
          <a:off x="13578840" y="672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74567</xdr:rowOff>
    </xdr:from>
    <xdr:to>
      <xdr:col>85</xdr:col>
      <xdr:colOff>127000</xdr:colOff>
      <xdr:row>40</xdr:row>
      <xdr:rowOff>125185</xdr:rowOff>
    </xdr:to>
    <xdr:cxnSp macro="">
      <xdr:nvCxnSpPr>
        <xdr:cNvPr id="536" name="直線コネクタ 535">
          <a:extLst>
            <a:ext uri="{FF2B5EF4-FFF2-40B4-BE49-F238E27FC236}">
              <a16:creationId xmlns:a16="http://schemas.microsoft.com/office/drawing/2014/main" id="{4B7B56B6-BC62-4890-86D8-125975C7836E}"/>
            </a:ext>
          </a:extLst>
        </xdr:cNvPr>
        <xdr:cNvCxnSpPr/>
      </xdr:nvCxnSpPr>
      <xdr:spPr>
        <a:xfrm>
          <a:off x="13629640" y="6780167"/>
          <a:ext cx="74676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154396</xdr:rowOff>
    </xdr:from>
    <xdr:to>
      <xdr:col>76</xdr:col>
      <xdr:colOff>165100</xdr:colOff>
      <xdr:row>40</xdr:row>
      <xdr:rowOff>84546</xdr:rowOff>
    </xdr:to>
    <xdr:sp macro="" textlink="">
      <xdr:nvSpPr>
        <xdr:cNvPr id="537" name="楕円 536">
          <a:extLst>
            <a:ext uri="{FF2B5EF4-FFF2-40B4-BE49-F238E27FC236}">
              <a16:creationId xmlns:a16="http://schemas.microsoft.com/office/drawing/2014/main" id="{581E10A8-78D9-4D7F-9A9F-C802D0071137}"/>
            </a:ext>
          </a:extLst>
        </xdr:cNvPr>
        <xdr:cNvSpPr/>
      </xdr:nvSpPr>
      <xdr:spPr>
        <a:xfrm>
          <a:off x="12804140" y="66923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33746</xdr:rowOff>
    </xdr:from>
    <xdr:to>
      <xdr:col>81</xdr:col>
      <xdr:colOff>50800</xdr:colOff>
      <xdr:row>40</xdr:row>
      <xdr:rowOff>74567</xdr:rowOff>
    </xdr:to>
    <xdr:cxnSp macro="">
      <xdr:nvCxnSpPr>
        <xdr:cNvPr id="538" name="直線コネクタ 537">
          <a:extLst>
            <a:ext uri="{FF2B5EF4-FFF2-40B4-BE49-F238E27FC236}">
              <a16:creationId xmlns:a16="http://schemas.microsoft.com/office/drawing/2014/main" id="{7C13DF4E-32D4-4E74-929E-2557F62D43FF}"/>
            </a:ext>
          </a:extLst>
        </xdr:cNvPr>
        <xdr:cNvCxnSpPr/>
      </xdr:nvCxnSpPr>
      <xdr:spPr>
        <a:xfrm>
          <a:off x="12854940" y="6739346"/>
          <a:ext cx="7747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108676</xdr:rowOff>
    </xdr:from>
    <xdr:to>
      <xdr:col>72</xdr:col>
      <xdr:colOff>38100</xdr:colOff>
      <xdr:row>40</xdr:row>
      <xdr:rowOff>38826</xdr:rowOff>
    </xdr:to>
    <xdr:sp macro="" textlink="">
      <xdr:nvSpPr>
        <xdr:cNvPr id="539" name="楕円 538">
          <a:extLst>
            <a:ext uri="{FF2B5EF4-FFF2-40B4-BE49-F238E27FC236}">
              <a16:creationId xmlns:a16="http://schemas.microsoft.com/office/drawing/2014/main" id="{B1CDAC5C-ECC0-4DED-80FD-2460B938D695}"/>
            </a:ext>
          </a:extLst>
        </xdr:cNvPr>
        <xdr:cNvSpPr/>
      </xdr:nvSpPr>
      <xdr:spPr>
        <a:xfrm>
          <a:off x="12029440" y="66466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159476</xdr:rowOff>
    </xdr:from>
    <xdr:to>
      <xdr:col>76</xdr:col>
      <xdr:colOff>114300</xdr:colOff>
      <xdr:row>40</xdr:row>
      <xdr:rowOff>33746</xdr:rowOff>
    </xdr:to>
    <xdr:cxnSp macro="">
      <xdr:nvCxnSpPr>
        <xdr:cNvPr id="540" name="直線コネクタ 539">
          <a:extLst>
            <a:ext uri="{FF2B5EF4-FFF2-40B4-BE49-F238E27FC236}">
              <a16:creationId xmlns:a16="http://schemas.microsoft.com/office/drawing/2014/main" id="{1D3E25EA-C591-4F8A-9653-1435FDB2D3FF}"/>
            </a:ext>
          </a:extLst>
        </xdr:cNvPr>
        <xdr:cNvCxnSpPr/>
      </xdr:nvCxnSpPr>
      <xdr:spPr>
        <a:xfrm>
          <a:off x="12072620" y="6697436"/>
          <a:ext cx="7823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76019</xdr:rowOff>
    </xdr:from>
    <xdr:to>
      <xdr:col>67</xdr:col>
      <xdr:colOff>101600</xdr:colOff>
      <xdr:row>42</xdr:row>
      <xdr:rowOff>6169</xdr:rowOff>
    </xdr:to>
    <xdr:sp macro="" textlink="">
      <xdr:nvSpPr>
        <xdr:cNvPr id="541" name="楕円 540">
          <a:extLst>
            <a:ext uri="{FF2B5EF4-FFF2-40B4-BE49-F238E27FC236}">
              <a16:creationId xmlns:a16="http://schemas.microsoft.com/office/drawing/2014/main" id="{8F4B739A-948B-45FE-8A38-5D45769D2A75}"/>
            </a:ext>
          </a:extLst>
        </xdr:cNvPr>
        <xdr:cNvSpPr/>
      </xdr:nvSpPr>
      <xdr:spPr>
        <a:xfrm>
          <a:off x="11231880" y="69492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159476</xdr:rowOff>
    </xdr:from>
    <xdr:to>
      <xdr:col>71</xdr:col>
      <xdr:colOff>177800</xdr:colOff>
      <xdr:row>41</xdr:row>
      <xdr:rowOff>126819</xdr:rowOff>
    </xdr:to>
    <xdr:cxnSp macro="">
      <xdr:nvCxnSpPr>
        <xdr:cNvPr id="542" name="直線コネクタ 541">
          <a:extLst>
            <a:ext uri="{FF2B5EF4-FFF2-40B4-BE49-F238E27FC236}">
              <a16:creationId xmlns:a16="http://schemas.microsoft.com/office/drawing/2014/main" id="{52AF553D-83FC-4B83-9100-792B1FF7E430}"/>
            </a:ext>
          </a:extLst>
        </xdr:cNvPr>
        <xdr:cNvCxnSpPr/>
      </xdr:nvCxnSpPr>
      <xdr:spPr>
        <a:xfrm flipV="1">
          <a:off x="11282680" y="6697436"/>
          <a:ext cx="789940" cy="30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39024</xdr:rowOff>
    </xdr:from>
    <xdr:ext cx="405111" cy="259045"/>
    <xdr:sp macro="" textlink="">
      <xdr:nvSpPr>
        <xdr:cNvPr id="543" name="n_1aveValue【一般廃棄物処理施設】&#10;有形固定資産減価償却率">
          <a:extLst>
            <a:ext uri="{FF2B5EF4-FFF2-40B4-BE49-F238E27FC236}">
              <a16:creationId xmlns:a16="http://schemas.microsoft.com/office/drawing/2014/main" id="{EFD9997A-956F-496B-A162-3E24FEE60736}"/>
            </a:ext>
          </a:extLst>
        </xdr:cNvPr>
        <xdr:cNvSpPr txBox="1"/>
      </xdr:nvSpPr>
      <xdr:spPr>
        <a:xfrm>
          <a:off x="13437244" y="6241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109237</xdr:rowOff>
    </xdr:from>
    <xdr:ext cx="405111" cy="259045"/>
    <xdr:sp macro="" textlink="">
      <xdr:nvSpPr>
        <xdr:cNvPr id="544" name="n_2aveValue【一般廃棄物処理施設】&#10;有形固定資産減価償却率">
          <a:extLst>
            <a:ext uri="{FF2B5EF4-FFF2-40B4-BE49-F238E27FC236}">
              <a16:creationId xmlns:a16="http://schemas.microsoft.com/office/drawing/2014/main" id="{83CC6235-50E9-460E-A4C5-2DDCA560379B}"/>
            </a:ext>
          </a:extLst>
        </xdr:cNvPr>
        <xdr:cNvSpPr txBox="1"/>
      </xdr:nvSpPr>
      <xdr:spPr>
        <a:xfrm>
          <a:off x="126752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78213</xdr:rowOff>
    </xdr:from>
    <xdr:ext cx="405111" cy="259045"/>
    <xdr:sp macro="" textlink="">
      <xdr:nvSpPr>
        <xdr:cNvPr id="545" name="n_3aveValue【一般廃棄物処理施設】&#10;有形固定資産減価償却率">
          <a:extLst>
            <a:ext uri="{FF2B5EF4-FFF2-40B4-BE49-F238E27FC236}">
              <a16:creationId xmlns:a16="http://schemas.microsoft.com/office/drawing/2014/main" id="{73A4C3D1-00C6-4D8B-B5BB-0A45747E3731}"/>
            </a:ext>
          </a:extLst>
        </xdr:cNvPr>
        <xdr:cNvSpPr txBox="1"/>
      </xdr:nvSpPr>
      <xdr:spPr>
        <a:xfrm>
          <a:off x="119005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19430</xdr:rowOff>
    </xdr:from>
    <xdr:ext cx="405111" cy="259045"/>
    <xdr:sp macro="" textlink="">
      <xdr:nvSpPr>
        <xdr:cNvPr id="546" name="n_4aveValue【一般廃棄物処理施設】&#10;有形固定資産減価償却率">
          <a:extLst>
            <a:ext uri="{FF2B5EF4-FFF2-40B4-BE49-F238E27FC236}">
              <a16:creationId xmlns:a16="http://schemas.microsoft.com/office/drawing/2014/main" id="{5CF778E5-2DA1-4C25-A41C-446411541036}"/>
            </a:ext>
          </a:extLst>
        </xdr:cNvPr>
        <xdr:cNvSpPr txBox="1"/>
      </xdr:nvSpPr>
      <xdr:spPr>
        <a:xfrm>
          <a:off x="11102984" y="6222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116494</xdr:rowOff>
    </xdr:from>
    <xdr:ext cx="405111" cy="259045"/>
    <xdr:sp macro="" textlink="">
      <xdr:nvSpPr>
        <xdr:cNvPr id="547" name="n_1mainValue【一般廃棄物処理施設】&#10;有形固定資産減価償却率">
          <a:extLst>
            <a:ext uri="{FF2B5EF4-FFF2-40B4-BE49-F238E27FC236}">
              <a16:creationId xmlns:a16="http://schemas.microsoft.com/office/drawing/2014/main" id="{916DE5D4-F322-4107-90C0-B2659F8DA678}"/>
            </a:ext>
          </a:extLst>
        </xdr:cNvPr>
        <xdr:cNvSpPr txBox="1"/>
      </xdr:nvSpPr>
      <xdr:spPr>
        <a:xfrm>
          <a:off x="13437244" y="6822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75673</xdr:rowOff>
    </xdr:from>
    <xdr:ext cx="405111" cy="259045"/>
    <xdr:sp macro="" textlink="">
      <xdr:nvSpPr>
        <xdr:cNvPr id="548" name="n_2mainValue【一般廃棄物処理施設】&#10;有形固定資産減価償却率">
          <a:extLst>
            <a:ext uri="{FF2B5EF4-FFF2-40B4-BE49-F238E27FC236}">
              <a16:creationId xmlns:a16="http://schemas.microsoft.com/office/drawing/2014/main" id="{12054761-0A2B-477F-9C57-D30F3B1AD316}"/>
            </a:ext>
          </a:extLst>
        </xdr:cNvPr>
        <xdr:cNvSpPr txBox="1"/>
      </xdr:nvSpPr>
      <xdr:spPr>
        <a:xfrm>
          <a:off x="12675244" y="6781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29953</xdr:rowOff>
    </xdr:from>
    <xdr:ext cx="405111" cy="259045"/>
    <xdr:sp macro="" textlink="">
      <xdr:nvSpPr>
        <xdr:cNvPr id="549" name="n_3mainValue【一般廃棄物処理施設】&#10;有形固定資産減価償却率">
          <a:extLst>
            <a:ext uri="{FF2B5EF4-FFF2-40B4-BE49-F238E27FC236}">
              <a16:creationId xmlns:a16="http://schemas.microsoft.com/office/drawing/2014/main" id="{7C365ED7-6F0C-428A-BF14-6435937D423C}"/>
            </a:ext>
          </a:extLst>
        </xdr:cNvPr>
        <xdr:cNvSpPr txBox="1"/>
      </xdr:nvSpPr>
      <xdr:spPr>
        <a:xfrm>
          <a:off x="11900544" y="6735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168746</xdr:rowOff>
    </xdr:from>
    <xdr:ext cx="405111" cy="259045"/>
    <xdr:sp macro="" textlink="">
      <xdr:nvSpPr>
        <xdr:cNvPr id="550" name="n_4mainValue【一般廃棄物処理施設】&#10;有形固定資産減価償却率">
          <a:extLst>
            <a:ext uri="{FF2B5EF4-FFF2-40B4-BE49-F238E27FC236}">
              <a16:creationId xmlns:a16="http://schemas.microsoft.com/office/drawing/2014/main" id="{CCD440A7-3D9E-4CB9-8F51-6CADBF6F7908}"/>
            </a:ext>
          </a:extLst>
        </xdr:cNvPr>
        <xdr:cNvSpPr txBox="1"/>
      </xdr:nvSpPr>
      <xdr:spPr>
        <a:xfrm>
          <a:off x="11102984" y="7041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a:extLst>
            <a:ext uri="{FF2B5EF4-FFF2-40B4-BE49-F238E27FC236}">
              <a16:creationId xmlns:a16="http://schemas.microsoft.com/office/drawing/2014/main" id="{F9E0D633-70ED-45FC-B64A-3868E16183E9}"/>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a:extLst>
            <a:ext uri="{FF2B5EF4-FFF2-40B4-BE49-F238E27FC236}">
              <a16:creationId xmlns:a16="http://schemas.microsoft.com/office/drawing/2014/main" id="{43A869B4-6B19-431F-8DEA-4B76A88C684D}"/>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a:extLst>
            <a:ext uri="{FF2B5EF4-FFF2-40B4-BE49-F238E27FC236}">
              <a16:creationId xmlns:a16="http://schemas.microsoft.com/office/drawing/2014/main" id="{225E66BD-B4DC-4BFE-B9C3-F18325F5B75F}"/>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a:extLst>
            <a:ext uri="{FF2B5EF4-FFF2-40B4-BE49-F238E27FC236}">
              <a16:creationId xmlns:a16="http://schemas.microsoft.com/office/drawing/2014/main" id="{12E0691F-DE57-4701-B6EE-E787AF0FD24E}"/>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a:extLst>
            <a:ext uri="{FF2B5EF4-FFF2-40B4-BE49-F238E27FC236}">
              <a16:creationId xmlns:a16="http://schemas.microsoft.com/office/drawing/2014/main" id="{8491F237-3217-4405-853C-E33D91A9E6BD}"/>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a:extLst>
            <a:ext uri="{FF2B5EF4-FFF2-40B4-BE49-F238E27FC236}">
              <a16:creationId xmlns:a16="http://schemas.microsoft.com/office/drawing/2014/main" id="{01143DEE-6D79-4004-9E90-17C3BF79385A}"/>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a:extLst>
            <a:ext uri="{FF2B5EF4-FFF2-40B4-BE49-F238E27FC236}">
              <a16:creationId xmlns:a16="http://schemas.microsoft.com/office/drawing/2014/main" id="{5A57ACEF-13E7-4B52-AAFC-24E52F1B0149}"/>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a:extLst>
            <a:ext uri="{FF2B5EF4-FFF2-40B4-BE49-F238E27FC236}">
              <a16:creationId xmlns:a16="http://schemas.microsoft.com/office/drawing/2014/main" id="{E512B008-EC25-425B-B36A-BAFC94A87193}"/>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a:extLst>
            <a:ext uri="{FF2B5EF4-FFF2-40B4-BE49-F238E27FC236}">
              <a16:creationId xmlns:a16="http://schemas.microsoft.com/office/drawing/2014/main" id="{BECE1365-EDC0-4ACB-B56F-95BD9D1CF448}"/>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a:extLst>
            <a:ext uri="{FF2B5EF4-FFF2-40B4-BE49-F238E27FC236}">
              <a16:creationId xmlns:a16="http://schemas.microsoft.com/office/drawing/2014/main" id="{C7F0CCBD-AA0E-4FC0-9BD6-D5DB0768194A}"/>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1" name="直線コネクタ 560">
          <a:extLst>
            <a:ext uri="{FF2B5EF4-FFF2-40B4-BE49-F238E27FC236}">
              <a16:creationId xmlns:a16="http://schemas.microsoft.com/office/drawing/2014/main" id="{65A27A52-1FB6-442C-A469-9417909D5D92}"/>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2" name="テキスト ボックス 561">
          <a:extLst>
            <a:ext uri="{FF2B5EF4-FFF2-40B4-BE49-F238E27FC236}">
              <a16:creationId xmlns:a16="http://schemas.microsoft.com/office/drawing/2014/main" id="{96933C10-2C1C-4172-87D3-E5D63C3E0226}"/>
            </a:ext>
          </a:extLst>
        </xdr:cNvPr>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3" name="直線コネクタ 562">
          <a:extLst>
            <a:ext uri="{FF2B5EF4-FFF2-40B4-BE49-F238E27FC236}">
              <a16:creationId xmlns:a16="http://schemas.microsoft.com/office/drawing/2014/main" id="{7D6641AE-42E0-44DB-A99C-A097BC9E7E09}"/>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4" name="テキスト ボックス 563">
          <a:extLst>
            <a:ext uri="{FF2B5EF4-FFF2-40B4-BE49-F238E27FC236}">
              <a16:creationId xmlns:a16="http://schemas.microsoft.com/office/drawing/2014/main" id="{7C6753F7-834B-4792-84DE-D87871D130CF}"/>
            </a:ext>
          </a:extLst>
        </xdr:cNvPr>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5" name="直線コネクタ 564">
          <a:extLst>
            <a:ext uri="{FF2B5EF4-FFF2-40B4-BE49-F238E27FC236}">
              <a16:creationId xmlns:a16="http://schemas.microsoft.com/office/drawing/2014/main" id="{7CF5847D-D185-42C8-868D-99D816FC162F}"/>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6" name="テキスト ボックス 565">
          <a:extLst>
            <a:ext uri="{FF2B5EF4-FFF2-40B4-BE49-F238E27FC236}">
              <a16:creationId xmlns:a16="http://schemas.microsoft.com/office/drawing/2014/main" id="{45A3BA93-EFE0-423F-AF6D-856475ACA587}"/>
            </a:ext>
          </a:extLst>
        </xdr:cNvPr>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7" name="直線コネクタ 566">
          <a:extLst>
            <a:ext uri="{FF2B5EF4-FFF2-40B4-BE49-F238E27FC236}">
              <a16:creationId xmlns:a16="http://schemas.microsoft.com/office/drawing/2014/main" id="{8827B169-EC2A-4E90-BCCB-3A25150C3D26}"/>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8" name="テキスト ボックス 567">
          <a:extLst>
            <a:ext uri="{FF2B5EF4-FFF2-40B4-BE49-F238E27FC236}">
              <a16:creationId xmlns:a16="http://schemas.microsoft.com/office/drawing/2014/main" id="{836EC108-3712-4B8C-A7D9-42FDFBA9B9F7}"/>
            </a:ext>
          </a:extLst>
        </xdr:cNvPr>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a:extLst>
            <a:ext uri="{FF2B5EF4-FFF2-40B4-BE49-F238E27FC236}">
              <a16:creationId xmlns:a16="http://schemas.microsoft.com/office/drawing/2014/main" id="{C8FFE033-41BD-4FF4-9DED-0EBD76CC7B37}"/>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0" name="テキスト ボックス 569">
          <a:extLst>
            <a:ext uri="{FF2B5EF4-FFF2-40B4-BE49-F238E27FC236}">
              <a16:creationId xmlns:a16="http://schemas.microsoft.com/office/drawing/2014/main" id="{766C42FA-DA98-434E-AEE6-121D95769069}"/>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一般廃棄物処理施設】&#10;一人当たり有形固定資産（償却資産）額グラフ枠">
          <a:extLst>
            <a:ext uri="{FF2B5EF4-FFF2-40B4-BE49-F238E27FC236}">
              <a16:creationId xmlns:a16="http://schemas.microsoft.com/office/drawing/2014/main" id="{E1E86760-5027-4835-A398-1B22C99B92BB}"/>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36748</xdr:rowOff>
    </xdr:from>
    <xdr:to>
      <xdr:col>116</xdr:col>
      <xdr:colOff>62864</xdr:colOff>
      <xdr:row>41</xdr:row>
      <xdr:rowOff>58977</xdr:rowOff>
    </xdr:to>
    <xdr:cxnSp macro="">
      <xdr:nvCxnSpPr>
        <xdr:cNvPr id="572" name="直線コネクタ 571">
          <a:extLst>
            <a:ext uri="{FF2B5EF4-FFF2-40B4-BE49-F238E27FC236}">
              <a16:creationId xmlns:a16="http://schemas.microsoft.com/office/drawing/2014/main" id="{B96AE330-678C-4C73-A5AF-41D61CAC0A47}"/>
            </a:ext>
          </a:extLst>
        </xdr:cNvPr>
        <xdr:cNvCxnSpPr/>
      </xdr:nvCxnSpPr>
      <xdr:spPr>
        <a:xfrm flipV="1">
          <a:off x="19509104" y="5904148"/>
          <a:ext cx="0" cy="1028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62804</xdr:rowOff>
    </xdr:from>
    <xdr:ext cx="534377" cy="259045"/>
    <xdr:sp macro="" textlink="">
      <xdr:nvSpPr>
        <xdr:cNvPr id="573" name="【一般廃棄物処理施設】&#10;一人当たり有形固定資産（償却資産）額最小値テキスト">
          <a:extLst>
            <a:ext uri="{FF2B5EF4-FFF2-40B4-BE49-F238E27FC236}">
              <a16:creationId xmlns:a16="http://schemas.microsoft.com/office/drawing/2014/main" id="{0FDB0EFD-EC7B-4046-9D7F-BCA116A62CD3}"/>
            </a:ext>
          </a:extLst>
        </xdr:cNvPr>
        <xdr:cNvSpPr txBox="1"/>
      </xdr:nvSpPr>
      <xdr:spPr>
        <a:xfrm>
          <a:off x="19547840" y="693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58977</xdr:rowOff>
    </xdr:from>
    <xdr:to>
      <xdr:col>116</xdr:col>
      <xdr:colOff>152400</xdr:colOff>
      <xdr:row>41</xdr:row>
      <xdr:rowOff>58977</xdr:rowOff>
    </xdr:to>
    <xdr:cxnSp macro="">
      <xdr:nvCxnSpPr>
        <xdr:cNvPr id="574" name="直線コネクタ 573">
          <a:extLst>
            <a:ext uri="{FF2B5EF4-FFF2-40B4-BE49-F238E27FC236}">
              <a16:creationId xmlns:a16="http://schemas.microsoft.com/office/drawing/2014/main" id="{D6DA95ED-B615-41EB-B650-7B3556F5CD81}"/>
            </a:ext>
          </a:extLst>
        </xdr:cNvPr>
        <xdr:cNvCxnSpPr/>
      </xdr:nvCxnSpPr>
      <xdr:spPr>
        <a:xfrm>
          <a:off x="19443700" y="69322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154875</xdr:rowOff>
    </xdr:from>
    <xdr:ext cx="599010" cy="259045"/>
    <xdr:sp macro="" textlink="">
      <xdr:nvSpPr>
        <xdr:cNvPr id="575" name="【一般廃棄物処理施設】&#10;一人当たり有形固定資産（償却資産）額最大値テキスト">
          <a:extLst>
            <a:ext uri="{FF2B5EF4-FFF2-40B4-BE49-F238E27FC236}">
              <a16:creationId xmlns:a16="http://schemas.microsoft.com/office/drawing/2014/main" id="{1ECF83A9-7F6D-4E41-B0FD-77DB3C4D5701}"/>
            </a:ext>
          </a:extLst>
        </xdr:cNvPr>
        <xdr:cNvSpPr txBox="1"/>
      </xdr:nvSpPr>
      <xdr:spPr>
        <a:xfrm>
          <a:off x="19547840" y="5686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36748</xdr:rowOff>
    </xdr:from>
    <xdr:to>
      <xdr:col>116</xdr:col>
      <xdr:colOff>152400</xdr:colOff>
      <xdr:row>35</xdr:row>
      <xdr:rowOff>36748</xdr:rowOff>
    </xdr:to>
    <xdr:cxnSp macro="">
      <xdr:nvCxnSpPr>
        <xdr:cNvPr id="576" name="直線コネクタ 575">
          <a:extLst>
            <a:ext uri="{FF2B5EF4-FFF2-40B4-BE49-F238E27FC236}">
              <a16:creationId xmlns:a16="http://schemas.microsoft.com/office/drawing/2014/main" id="{0FE1291D-136D-4EBD-9737-DBC7980D217B}"/>
            </a:ext>
          </a:extLst>
        </xdr:cNvPr>
        <xdr:cNvCxnSpPr/>
      </xdr:nvCxnSpPr>
      <xdr:spPr>
        <a:xfrm>
          <a:off x="19443700" y="59041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117428</xdr:rowOff>
    </xdr:from>
    <xdr:ext cx="599010" cy="259045"/>
    <xdr:sp macro="" textlink="">
      <xdr:nvSpPr>
        <xdr:cNvPr id="577" name="【一般廃棄物処理施設】&#10;一人当たり有形固定資産（償却資産）額平均値テキスト">
          <a:extLst>
            <a:ext uri="{FF2B5EF4-FFF2-40B4-BE49-F238E27FC236}">
              <a16:creationId xmlns:a16="http://schemas.microsoft.com/office/drawing/2014/main" id="{30BC39E8-3FC9-4CC6-9176-1534C8F8175B}"/>
            </a:ext>
          </a:extLst>
        </xdr:cNvPr>
        <xdr:cNvSpPr txBox="1"/>
      </xdr:nvSpPr>
      <xdr:spPr>
        <a:xfrm>
          <a:off x="19547840" y="6487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139001</xdr:rowOff>
    </xdr:from>
    <xdr:to>
      <xdr:col>116</xdr:col>
      <xdr:colOff>114300</xdr:colOff>
      <xdr:row>39</xdr:row>
      <xdr:rowOff>69151</xdr:rowOff>
    </xdr:to>
    <xdr:sp macro="" textlink="">
      <xdr:nvSpPr>
        <xdr:cNvPr id="578" name="フローチャート: 判断 577">
          <a:extLst>
            <a:ext uri="{FF2B5EF4-FFF2-40B4-BE49-F238E27FC236}">
              <a16:creationId xmlns:a16="http://schemas.microsoft.com/office/drawing/2014/main" id="{508BECB9-D255-4C9E-BC89-B2E2C975EF99}"/>
            </a:ext>
          </a:extLst>
        </xdr:cNvPr>
        <xdr:cNvSpPr/>
      </xdr:nvSpPr>
      <xdr:spPr>
        <a:xfrm>
          <a:off x="19458940" y="65093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159803</xdr:rowOff>
    </xdr:from>
    <xdr:to>
      <xdr:col>112</xdr:col>
      <xdr:colOff>38100</xdr:colOff>
      <xdr:row>39</xdr:row>
      <xdr:rowOff>89953</xdr:rowOff>
    </xdr:to>
    <xdr:sp macro="" textlink="">
      <xdr:nvSpPr>
        <xdr:cNvPr id="579" name="フローチャート: 判断 578">
          <a:extLst>
            <a:ext uri="{FF2B5EF4-FFF2-40B4-BE49-F238E27FC236}">
              <a16:creationId xmlns:a16="http://schemas.microsoft.com/office/drawing/2014/main" id="{C246E815-6BC0-4F44-B22D-C995910FE9CD}"/>
            </a:ext>
          </a:extLst>
        </xdr:cNvPr>
        <xdr:cNvSpPr/>
      </xdr:nvSpPr>
      <xdr:spPr>
        <a:xfrm>
          <a:off x="18735040" y="65301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58812</xdr:rowOff>
    </xdr:from>
    <xdr:to>
      <xdr:col>107</xdr:col>
      <xdr:colOff>101600</xdr:colOff>
      <xdr:row>39</xdr:row>
      <xdr:rowOff>160412</xdr:rowOff>
    </xdr:to>
    <xdr:sp macro="" textlink="">
      <xdr:nvSpPr>
        <xdr:cNvPr id="580" name="フローチャート: 判断 579">
          <a:extLst>
            <a:ext uri="{FF2B5EF4-FFF2-40B4-BE49-F238E27FC236}">
              <a16:creationId xmlns:a16="http://schemas.microsoft.com/office/drawing/2014/main" id="{7328FBDE-0CDD-47D6-8ED0-82B53946C75C}"/>
            </a:ext>
          </a:extLst>
        </xdr:cNvPr>
        <xdr:cNvSpPr/>
      </xdr:nvSpPr>
      <xdr:spPr>
        <a:xfrm>
          <a:off x="17937480" y="659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68249</xdr:rowOff>
    </xdr:from>
    <xdr:to>
      <xdr:col>102</xdr:col>
      <xdr:colOff>165100</xdr:colOff>
      <xdr:row>39</xdr:row>
      <xdr:rowOff>169849</xdr:rowOff>
    </xdr:to>
    <xdr:sp macro="" textlink="">
      <xdr:nvSpPr>
        <xdr:cNvPr id="581" name="フローチャート: 判断 580">
          <a:extLst>
            <a:ext uri="{FF2B5EF4-FFF2-40B4-BE49-F238E27FC236}">
              <a16:creationId xmlns:a16="http://schemas.microsoft.com/office/drawing/2014/main" id="{5A8D3DC8-67C9-412F-A041-48D395E7382A}"/>
            </a:ext>
          </a:extLst>
        </xdr:cNvPr>
        <xdr:cNvSpPr/>
      </xdr:nvSpPr>
      <xdr:spPr>
        <a:xfrm>
          <a:off x="17162780" y="6606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5110</xdr:rowOff>
    </xdr:from>
    <xdr:to>
      <xdr:col>98</xdr:col>
      <xdr:colOff>38100</xdr:colOff>
      <xdr:row>40</xdr:row>
      <xdr:rowOff>106710</xdr:rowOff>
    </xdr:to>
    <xdr:sp macro="" textlink="">
      <xdr:nvSpPr>
        <xdr:cNvPr id="582" name="フローチャート: 判断 581">
          <a:extLst>
            <a:ext uri="{FF2B5EF4-FFF2-40B4-BE49-F238E27FC236}">
              <a16:creationId xmlns:a16="http://schemas.microsoft.com/office/drawing/2014/main" id="{F403622F-E227-4B17-A8F5-E4F6CFF75309}"/>
            </a:ext>
          </a:extLst>
        </xdr:cNvPr>
        <xdr:cNvSpPr/>
      </xdr:nvSpPr>
      <xdr:spPr>
        <a:xfrm>
          <a:off x="16388080" y="67107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F8CAD584-AB89-41C8-85F4-344AE6907DBF}"/>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C9F0BCA8-0624-4221-8A13-39634909F531}"/>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36BADC6E-BB4B-4C51-A8B7-9E20E17B03A2}"/>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7DD09EC-E6AA-4452-9326-04F9FF28D2CC}"/>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71478A64-1E90-4F23-976B-4E2A89C71281}"/>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43093</xdr:rowOff>
    </xdr:from>
    <xdr:to>
      <xdr:col>116</xdr:col>
      <xdr:colOff>114300</xdr:colOff>
      <xdr:row>38</xdr:row>
      <xdr:rowOff>144693</xdr:rowOff>
    </xdr:to>
    <xdr:sp macro="" textlink="">
      <xdr:nvSpPr>
        <xdr:cNvPr id="588" name="楕円 587">
          <a:extLst>
            <a:ext uri="{FF2B5EF4-FFF2-40B4-BE49-F238E27FC236}">
              <a16:creationId xmlns:a16="http://schemas.microsoft.com/office/drawing/2014/main" id="{B5867E8E-6853-4A56-BA5D-24B154850C61}"/>
            </a:ext>
          </a:extLst>
        </xdr:cNvPr>
        <xdr:cNvSpPr/>
      </xdr:nvSpPr>
      <xdr:spPr>
        <a:xfrm>
          <a:off x="19458940" y="641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65970</xdr:rowOff>
    </xdr:from>
    <xdr:ext cx="599010" cy="259045"/>
    <xdr:sp macro="" textlink="">
      <xdr:nvSpPr>
        <xdr:cNvPr id="589" name="【一般廃棄物処理施設】&#10;一人当たり有形固定資産（償却資産）額該当値テキスト">
          <a:extLst>
            <a:ext uri="{FF2B5EF4-FFF2-40B4-BE49-F238E27FC236}">
              <a16:creationId xmlns:a16="http://schemas.microsoft.com/office/drawing/2014/main" id="{1DCC5563-3B3B-4D0D-A79A-89F8A03AC0EE}"/>
            </a:ext>
          </a:extLst>
        </xdr:cNvPr>
        <xdr:cNvSpPr txBox="1"/>
      </xdr:nvSpPr>
      <xdr:spPr>
        <a:xfrm>
          <a:off x="19547840" y="6268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46001</xdr:rowOff>
    </xdr:from>
    <xdr:to>
      <xdr:col>112</xdr:col>
      <xdr:colOff>38100</xdr:colOff>
      <xdr:row>38</xdr:row>
      <xdr:rowOff>147601</xdr:rowOff>
    </xdr:to>
    <xdr:sp macro="" textlink="">
      <xdr:nvSpPr>
        <xdr:cNvPr id="590" name="楕円 589">
          <a:extLst>
            <a:ext uri="{FF2B5EF4-FFF2-40B4-BE49-F238E27FC236}">
              <a16:creationId xmlns:a16="http://schemas.microsoft.com/office/drawing/2014/main" id="{717D156A-4961-44F8-A221-F959F5DE9BE9}"/>
            </a:ext>
          </a:extLst>
        </xdr:cNvPr>
        <xdr:cNvSpPr/>
      </xdr:nvSpPr>
      <xdr:spPr>
        <a:xfrm>
          <a:off x="18735040" y="64163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93893</xdr:rowOff>
    </xdr:from>
    <xdr:to>
      <xdr:col>116</xdr:col>
      <xdr:colOff>63500</xdr:colOff>
      <xdr:row>38</xdr:row>
      <xdr:rowOff>96801</xdr:rowOff>
    </xdr:to>
    <xdr:cxnSp macro="">
      <xdr:nvCxnSpPr>
        <xdr:cNvPr id="591" name="直線コネクタ 590">
          <a:extLst>
            <a:ext uri="{FF2B5EF4-FFF2-40B4-BE49-F238E27FC236}">
              <a16:creationId xmlns:a16="http://schemas.microsoft.com/office/drawing/2014/main" id="{14F6E5DA-7487-48CB-B6F1-769A9F254468}"/>
            </a:ext>
          </a:extLst>
        </xdr:cNvPr>
        <xdr:cNvCxnSpPr/>
      </xdr:nvCxnSpPr>
      <xdr:spPr>
        <a:xfrm flipV="1">
          <a:off x="18778220" y="6464213"/>
          <a:ext cx="731520" cy="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47565</xdr:rowOff>
    </xdr:from>
    <xdr:to>
      <xdr:col>107</xdr:col>
      <xdr:colOff>101600</xdr:colOff>
      <xdr:row>38</xdr:row>
      <xdr:rowOff>149165</xdr:rowOff>
    </xdr:to>
    <xdr:sp macro="" textlink="">
      <xdr:nvSpPr>
        <xdr:cNvPr id="592" name="楕円 591">
          <a:extLst>
            <a:ext uri="{FF2B5EF4-FFF2-40B4-BE49-F238E27FC236}">
              <a16:creationId xmlns:a16="http://schemas.microsoft.com/office/drawing/2014/main" id="{D4DD9AD0-AF07-4822-9E77-6580A16548DC}"/>
            </a:ext>
          </a:extLst>
        </xdr:cNvPr>
        <xdr:cNvSpPr/>
      </xdr:nvSpPr>
      <xdr:spPr>
        <a:xfrm>
          <a:off x="17937480" y="641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96801</xdr:rowOff>
    </xdr:from>
    <xdr:to>
      <xdr:col>111</xdr:col>
      <xdr:colOff>177800</xdr:colOff>
      <xdr:row>38</xdr:row>
      <xdr:rowOff>98365</xdr:rowOff>
    </xdr:to>
    <xdr:cxnSp macro="">
      <xdr:nvCxnSpPr>
        <xdr:cNvPr id="593" name="直線コネクタ 592">
          <a:extLst>
            <a:ext uri="{FF2B5EF4-FFF2-40B4-BE49-F238E27FC236}">
              <a16:creationId xmlns:a16="http://schemas.microsoft.com/office/drawing/2014/main" id="{C4D5CD23-1120-421E-951C-C29BB5F0E8F4}"/>
            </a:ext>
          </a:extLst>
        </xdr:cNvPr>
        <xdr:cNvCxnSpPr/>
      </xdr:nvCxnSpPr>
      <xdr:spPr>
        <a:xfrm flipV="1">
          <a:off x="17988280" y="6467121"/>
          <a:ext cx="789940" cy="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49316</xdr:rowOff>
    </xdr:from>
    <xdr:to>
      <xdr:col>102</xdr:col>
      <xdr:colOff>165100</xdr:colOff>
      <xdr:row>38</xdr:row>
      <xdr:rowOff>150916</xdr:rowOff>
    </xdr:to>
    <xdr:sp macro="" textlink="">
      <xdr:nvSpPr>
        <xdr:cNvPr id="594" name="楕円 593">
          <a:extLst>
            <a:ext uri="{FF2B5EF4-FFF2-40B4-BE49-F238E27FC236}">
              <a16:creationId xmlns:a16="http://schemas.microsoft.com/office/drawing/2014/main" id="{E89EBBF8-33FE-4DE7-BDCD-02C830CC22CB}"/>
            </a:ext>
          </a:extLst>
        </xdr:cNvPr>
        <xdr:cNvSpPr/>
      </xdr:nvSpPr>
      <xdr:spPr>
        <a:xfrm>
          <a:off x="17162780" y="641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98365</xdr:rowOff>
    </xdr:from>
    <xdr:to>
      <xdr:col>107</xdr:col>
      <xdr:colOff>50800</xdr:colOff>
      <xdr:row>38</xdr:row>
      <xdr:rowOff>100116</xdr:rowOff>
    </xdr:to>
    <xdr:cxnSp macro="">
      <xdr:nvCxnSpPr>
        <xdr:cNvPr id="595" name="直線コネクタ 594">
          <a:extLst>
            <a:ext uri="{FF2B5EF4-FFF2-40B4-BE49-F238E27FC236}">
              <a16:creationId xmlns:a16="http://schemas.microsoft.com/office/drawing/2014/main" id="{A5C24CF5-A507-4C5C-BE7C-94994389DF8B}"/>
            </a:ext>
          </a:extLst>
        </xdr:cNvPr>
        <xdr:cNvCxnSpPr/>
      </xdr:nvCxnSpPr>
      <xdr:spPr>
        <a:xfrm flipV="1">
          <a:off x="17213580" y="6468685"/>
          <a:ext cx="774700" cy="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55081</xdr:rowOff>
    </xdr:from>
    <xdr:to>
      <xdr:col>98</xdr:col>
      <xdr:colOff>38100</xdr:colOff>
      <xdr:row>40</xdr:row>
      <xdr:rowOff>156681</xdr:rowOff>
    </xdr:to>
    <xdr:sp macro="" textlink="">
      <xdr:nvSpPr>
        <xdr:cNvPr id="596" name="楕円 595">
          <a:extLst>
            <a:ext uri="{FF2B5EF4-FFF2-40B4-BE49-F238E27FC236}">
              <a16:creationId xmlns:a16="http://schemas.microsoft.com/office/drawing/2014/main" id="{8995E8BB-78BD-4843-8778-53853A7158C6}"/>
            </a:ext>
          </a:extLst>
        </xdr:cNvPr>
        <xdr:cNvSpPr/>
      </xdr:nvSpPr>
      <xdr:spPr>
        <a:xfrm>
          <a:off x="16388080" y="676068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100116</xdr:rowOff>
    </xdr:from>
    <xdr:to>
      <xdr:col>102</xdr:col>
      <xdr:colOff>114300</xdr:colOff>
      <xdr:row>40</xdr:row>
      <xdr:rowOff>105881</xdr:rowOff>
    </xdr:to>
    <xdr:cxnSp macro="">
      <xdr:nvCxnSpPr>
        <xdr:cNvPr id="597" name="直線コネクタ 596">
          <a:extLst>
            <a:ext uri="{FF2B5EF4-FFF2-40B4-BE49-F238E27FC236}">
              <a16:creationId xmlns:a16="http://schemas.microsoft.com/office/drawing/2014/main" id="{BE597D2A-C980-4BB1-A53A-B60E857D9575}"/>
            </a:ext>
          </a:extLst>
        </xdr:cNvPr>
        <xdr:cNvCxnSpPr/>
      </xdr:nvCxnSpPr>
      <xdr:spPr>
        <a:xfrm flipV="1">
          <a:off x="16431260" y="6470436"/>
          <a:ext cx="782320" cy="34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81080</xdr:rowOff>
    </xdr:from>
    <xdr:ext cx="534377" cy="259045"/>
    <xdr:sp macro="" textlink="">
      <xdr:nvSpPr>
        <xdr:cNvPr id="598" name="n_1aveValue【一般廃棄物処理施設】&#10;一人当たり有形固定資産（償却資産）額">
          <a:extLst>
            <a:ext uri="{FF2B5EF4-FFF2-40B4-BE49-F238E27FC236}">
              <a16:creationId xmlns:a16="http://schemas.microsoft.com/office/drawing/2014/main" id="{85EE1E32-EBC7-40B2-806A-F61542616686}"/>
            </a:ext>
          </a:extLst>
        </xdr:cNvPr>
        <xdr:cNvSpPr txBox="1"/>
      </xdr:nvSpPr>
      <xdr:spPr>
        <a:xfrm>
          <a:off x="18528811" y="661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151539</xdr:rowOff>
    </xdr:from>
    <xdr:ext cx="534377" cy="259045"/>
    <xdr:sp macro="" textlink="">
      <xdr:nvSpPr>
        <xdr:cNvPr id="599" name="n_2aveValue【一般廃棄物処理施設】&#10;一人当たり有形固定資産（償却資産）額">
          <a:extLst>
            <a:ext uri="{FF2B5EF4-FFF2-40B4-BE49-F238E27FC236}">
              <a16:creationId xmlns:a16="http://schemas.microsoft.com/office/drawing/2014/main" id="{9136DAFB-DCC1-45F7-B9B2-41C470AF9228}"/>
            </a:ext>
          </a:extLst>
        </xdr:cNvPr>
        <xdr:cNvSpPr txBox="1"/>
      </xdr:nvSpPr>
      <xdr:spPr>
        <a:xfrm>
          <a:off x="17766811" y="668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160976</xdr:rowOff>
    </xdr:from>
    <xdr:ext cx="534377" cy="259045"/>
    <xdr:sp macro="" textlink="">
      <xdr:nvSpPr>
        <xdr:cNvPr id="600" name="n_3aveValue【一般廃棄物処理施設】&#10;一人当たり有形固定資産（償却資産）額">
          <a:extLst>
            <a:ext uri="{FF2B5EF4-FFF2-40B4-BE49-F238E27FC236}">
              <a16:creationId xmlns:a16="http://schemas.microsoft.com/office/drawing/2014/main" id="{E05D9A1B-BB7D-4322-A319-E7CAB5D5A7DD}"/>
            </a:ext>
          </a:extLst>
        </xdr:cNvPr>
        <xdr:cNvSpPr txBox="1"/>
      </xdr:nvSpPr>
      <xdr:spPr>
        <a:xfrm>
          <a:off x="16969251" y="669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123237</xdr:rowOff>
    </xdr:from>
    <xdr:ext cx="534377" cy="259045"/>
    <xdr:sp macro="" textlink="">
      <xdr:nvSpPr>
        <xdr:cNvPr id="601" name="n_4aveValue【一般廃棄物処理施設】&#10;一人当たり有形固定資産（償却資産）額">
          <a:extLst>
            <a:ext uri="{FF2B5EF4-FFF2-40B4-BE49-F238E27FC236}">
              <a16:creationId xmlns:a16="http://schemas.microsoft.com/office/drawing/2014/main" id="{6055E610-5A28-4616-8D8C-D40AE2A73BBA}"/>
            </a:ext>
          </a:extLst>
        </xdr:cNvPr>
        <xdr:cNvSpPr txBox="1"/>
      </xdr:nvSpPr>
      <xdr:spPr>
        <a:xfrm>
          <a:off x="16194551" y="64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164128</xdr:rowOff>
    </xdr:from>
    <xdr:ext cx="599010" cy="259045"/>
    <xdr:sp macro="" textlink="">
      <xdr:nvSpPr>
        <xdr:cNvPr id="602" name="n_1mainValue【一般廃棄物処理施設】&#10;一人当たり有形固定資産（償却資産）額">
          <a:extLst>
            <a:ext uri="{FF2B5EF4-FFF2-40B4-BE49-F238E27FC236}">
              <a16:creationId xmlns:a16="http://schemas.microsoft.com/office/drawing/2014/main" id="{1CF200F0-C16B-41D1-80A5-003D0E27E4E3}"/>
            </a:ext>
          </a:extLst>
        </xdr:cNvPr>
        <xdr:cNvSpPr txBox="1"/>
      </xdr:nvSpPr>
      <xdr:spPr>
        <a:xfrm>
          <a:off x="18496495" y="6199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165692</xdr:rowOff>
    </xdr:from>
    <xdr:ext cx="599010" cy="259045"/>
    <xdr:sp macro="" textlink="">
      <xdr:nvSpPr>
        <xdr:cNvPr id="603" name="n_2mainValue【一般廃棄物処理施設】&#10;一人当たり有形固定資産（償却資産）額">
          <a:extLst>
            <a:ext uri="{FF2B5EF4-FFF2-40B4-BE49-F238E27FC236}">
              <a16:creationId xmlns:a16="http://schemas.microsoft.com/office/drawing/2014/main" id="{E040A7C6-67BD-4084-80F6-E7C064D08A22}"/>
            </a:ext>
          </a:extLst>
        </xdr:cNvPr>
        <xdr:cNvSpPr txBox="1"/>
      </xdr:nvSpPr>
      <xdr:spPr>
        <a:xfrm>
          <a:off x="17734495" y="6200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167443</xdr:rowOff>
    </xdr:from>
    <xdr:ext cx="599010" cy="259045"/>
    <xdr:sp macro="" textlink="">
      <xdr:nvSpPr>
        <xdr:cNvPr id="604" name="n_3mainValue【一般廃棄物処理施設】&#10;一人当たり有形固定資産（償却資産）額">
          <a:extLst>
            <a:ext uri="{FF2B5EF4-FFF2-40B4-BE49-F238E27FC236}">
              <a16:creationId xmlns:a16="http://schemas.microsoft.com/office/drawing/2014/main" id="{DE8D7274-E878-4FA6-BA04-D6E2F19F3E4C}"/>
            </a:ext>
          </a:extLst>
        </xdr:cNvPr>
        <xdr:cNvSpPr txBox="1"/>
      </xdr:nvSpPr>
      <xdr:spPr>
        <a:xfrm>
          <a:off x="16936935" y="6202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147808</xdr:rowOff>
    </xdr:from>
    <xdr:ext cx="534377" cy="259045"/>
    <xdr:sp macro="" textlink="">
      <xdr:nvSpPr>
        <xdr:cNvPr id="605" name="n_4mainValue【一般廃棄物処理施設】&#10;一人当たり有形固定資産（償却資産）額">
          <a:extLst>
            <a:ext uri="{FF2B5EF4-FFF2-40B4-BE49-F238E27FC236}">
              <a16:creationId xmlns:a16="http://schemas.microsoft.com/office/drawing/2014/main" id="{7AF9C44D-3E79-4A7D-AC73-AE7A31127D97}"/>
            </a:ext>
          </a:extLst>
        </xdr:cNvPr>
        <xdr:cNvSpPr txBox="1"/>
      </xdr:nvSpPr>
      <xdr:spPr>
        <a:xfrm>
          <a:off x="16194551" y="685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a:extLst>
            <a:ext uri="{FF2B5EF4-FFF2-40B4-BE49-F238E27FC236}">
              <a16:creationId xmlns:a16="http://schemas.microsoft.com/office/drawing/2014/main" id="{0FA18589-0A1F-45BD-ABE3-8047F5CDA386}"/>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a:extLst>
            <a:ext uri="{FF2B5EF4-FFF2-40B4-BE49-F238E27FC236}">
              <a16:creationId xmlns:a16="http://schemas.microsoft.com/office/drawing/2014/main" id="{4E39448F-0255-45FE-BE81-9803F6DA09EF}"/>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a:extLst>
            <a:ext uri="{FF2B5EF4-FFF2-40B4-BE49-F238E27FC236}">
              <a16:creationId xmlns:a16="http://schemas.microsoft.com/office/drawing/2014/main" id="{FD2FDA11-174A-4ED7-B531-CF31368B646A}"/>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a:extLst>
            <a:ext uri="{FF2B5EF4-FFF2-40B4-BE49-F238E27FC236}">
              <a16:creationId xmlns:a16="http://schemas.microsoft.com/office/drawing/2014/main" id="{E32DC706-9B40-4F43-94C3-7B424BF2F93C}"/>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a:extLst>
            <a:ext uri="{FF2B5EF4-FFF2-40B4-BE49-F238E27FC236}">
              <a16:creationId xmlns:a16="http://schemas.microsoft.com/office/drawing/2014/main" id="{F92AD63B-BB65-4B10-8214-B0A3DDDCE602}"/>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a:extLst>
            <a:ext uri="{FF2B5EF4-FFF2-40B4-BE49-F238E27FC236}">
              <a16:creationId xmlns:a16="http://schemas.microsoft.com/office/drawing/2014/main" id="{38BD37CD-C727-4125-B1AA-5B060DB83798}"/>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a:extLst>
            <a:ext uri="{FF2B5EF4-FFF2-40B4-BE49-F238E27FC236}">
              <a16:creationId xmlns:a16="http://schemas.microsoft.com/office/drawing/2014/main" id="{C3FDF29F-7F43-4A71-9789-943951AA847C}"/>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a:extLst>
            <a:ext uri="{FF2B5EF4-FFF2-40B4-BE49-F238E27FC236}">
              <a16:creationId xmlns:a16="http://schemas.microsoft.com/office/drawing/2014/main" id="{BD9F4283-04F1-40CC-8DC9-F8F6633970F4}"/>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a:extLst>
            <a:ext uri="{FF2B5EF4-FFF2-40B4-BE49-F238E27FC236}">
              <a16:creationId xmlns:a16="http://schemas.microsoft.com/office/drawing/2014/main" id="{A2D12331-9A4A-46F7-B02D-583142571BC8}"/>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a:extLst>
            <a:ext uri="{FF2B5EF4-FFF2-40B4-BE49-F238E27FC236}">
              <a16:creationId xmlns:a16="http://schemas.microsoft.com/office/drawing/2014/main" id="{E6C3724A-3E62-4B58-9AF9-81F526407FE8}"/>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a:extLst>
            <a:ext uri="{FF2B5EF4-FFF2-40B4-BE49-F238E27FC236}">
              <a16:creationId xmlns:a16="http://schemas.microsoft.com/office/drawing/2014/main" id="{7A9F7B78-3ECD-42DF-B075-743533DEE8F8}"/>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7" name="直線コネクタ 616">
          <a:extLst>
            <a:ext uri="{FF2B5EF4-FFF2-40B4-BE49-F238E27FC236}">
              <a16:creationId xmlns:a16="http://schemas.microsoft.com/office/drawing/2014/main" id="{D96CB6F6-017D-40BD-A843-204E9C92BADB}"/>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8" name="テキスト ボックス 617">
          <a:extLst>
            <a:ext uri="{FF2B5EF4-FFF2-40B4-BE49-F238E27FC236}">
              <a16:creationId xmlns:a16="http://schemas.microsoft.com/office/drawing/2014/main" id="{E67D5323-DF90-453C-9760-1B4F6097802B}"/>
            </a:ext>
          </a:extLst>
        </xdr:cNvPr>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9" name="直線コネクタ 618">
          <a:extLst>
            <a:ext uri="{FF2B5EF4-FFF2-40B4-BE49-F238E27FC236}">
              <a16:creationId xmlns:a16="http://schemas.microsoft.com/office/drawing/2014/main" id="{DE883D26-2298-435D-AD22-9645A36AAAC8}"/>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0" name="テキスト ボックス 619">
          <a:extLst>
            <a:ext uri="{FF2B5EF4-FFF2-40B4-BE49-F238E27FC236}">
              <a16:creationId xmlns:a16="http://schemas.microsoft.com/office/drawing/2014/main" id="{3E25AF40-B633-4E6D-88CE-5CF65F3EFD6C}"/>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1" name="直線コネクタ 620">
          <a:extLst>
            <a:ext uri="{FF2B5EF4-FFF2-40B4-BE49-F238E27FC236}">
              <a16:creationId xmlns:a16="http://schemas.microsoft.com/office/drawing/2014/main" id="{9E07F052-39DA-48DB-942F-6F383BE8FEFA}"/>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2" name="テキスト ボックス 621">
          <a:extLst>
            <a:ext uri="{FF2B5EF4-FFF2-40B4-BE49-F238E27FC236}">
              <a16:creationId xmlns:a16="http://schemas.microsoft.com/office/drawing/2014/main" id="{E86CDFDB-CCDD-4B62-8A17-DF7E06DE21CF}"/>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3" name="直線コネクタ 622">
          <a:extLst>
            <a:ext uri="{FF2B5EF4-FFF2-40B4-BE49-F238E27FC236}">
              <a16:creationId xmlns:a16="http://schemas.microsoft.com/office/drawing/2014/main" id="{1C5C3EE9-68C4-4AE7-BEA5-53B19E1DB236}"/>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4" name="テキスト ボックス 623">
          <a:extLst>
            <a:ext uri="{FF2B5EF4-FFF2-40B4-BE49-F238E27FC236}">
              <a16:creationId xmlns:a16="http://schemas.microsoft.com/office/drawing/2014/main" id="{55304D74-4397-456E-87DE-9CAB634A62CF}"/>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5" name="直線コネクタ 624">
          <a:extLst>
            <a:ext uri="{FF2B5EF4-FFF2-40B4-BE49-F238E27FC236}">
              <a16:creationId xmlns:a16="http://schemas.microsoft.com/office/drawing/2014/main" id="{67606D35-85D9-4188-A2B9-922F0DE6C4FF}"/>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6" name="テキスト ボックス 625">
          <a:extLst>
            <a:ext uri="{FF2B5EF4-FFF2-40B4-BE49-F238E27FC236}">
              <a16:creationId xmlns:a16="http://schemas.microsoft.com/office/drawing/2014/main" id="{B89F1F8A-F778-4815-B6D3-99A199F36F9F}"/>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7" name="直線コネクタ 626">
          <a:extLst>
            <a:ext uri="{FF2B5EF4-FFF2-40B4-BE49-F238E27FC236}">
              <a16:creationId xmlns:a16="http://schemas.microsoft.com/office/drawing/2014/main" id="{A97FE457-35FF-4738-B520-16E2518BA965}"/>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8" name="テキスト ボックス 627">
          <a:extLst>
            <a:ext uri="{FF2B5EF4-FFF2-40B4-BE49-F238E27FC236}">
              <a16:creationId xmlns:a16="http://schemas.microsoft.com/office/drawing/2014/main" id="{6FA74FF5-5D25-43E8-B26E-8C0523717337}"/>
            </a:ext>
          </a:extLst>
        </xdr:cNvPr>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a:extLst>
            <a:ext uri="{FF2B5EF4-FFF2-40B4-BE49-F238E27FC236}">
              <a16:creationId xmlns:a16="http://schemas.microsoft.com/office/drawing/2014/main" id="{853D3F85-A243-4F90-876B-EE97E813F84C}"/>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0" name="【保健センター・保健所】&#10;有形固定資産減価償却率グラフ枠">
          <a:extLst>
            <a:ext uri="{FF2B5EF4-FFF2-40B4-BE49-F238E27FC236}">
              <a16:creationId xmlns:a16="http://schemas.microsoft.com/office/drawing/2014/main" id="{B2525F2B-434D-48AD-97EC-8A193F37490D}"/>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109401</xdr:rowOff>
    </xdr:from>
    <xdr:to>
      <xdr:col>85</xdr:col>
      <xdr:colOff>126364</xdr:colOff>
      <xdr:row>64</xdr:row>
      <xdr:rowOff>42454</xdr:rowOff>
    </xdr:to>
    <xdr:cxnSp macro="">
      <xdr:nvCxnSpPr>
        <xdr:cNvPr id="631" name="直線コネクタ 630">
          <a:extLst>
            <a:ext uri="{FF2B5EF4-FFF2-40B4-BE49-F238E27FC236}">
              <a16:creationId xmlns:a16="http://schemas.microsoft.com/office/drawing/2014/main" id="{D1866508-2E81-4380-9E8F-A94FADFE2FDF}"/>
            </a:ext>
          </a:extLst>
        </xdr:cNvPr>
        <xdr:cNvCxnSpPr/>
      </xdr:nvCxnSpPr>
      <xdr:spPr>
        <a:xfrm flipV="1">
          <a:off x="14375764" y="9329601"/>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46281</xdr:rowOff>
    </xdr:from>
    <xdr:ext cx="405111" cy="259045"/>
    <xdr:sp macro="" textlink="">
      <xdr:nvSpPr>
        <xdr:cNvPr id="632" name="【保健センター・保健所】&#10;有形固定資産減価償却率最小値テキスト">
          <a:extLst>
            <a:ext uri="{FF2B5EF4-FFF2-40B4-BE49-F238E27FC236}">
              <a16:creationId xmlns:a16="http://schemas.microsoft.com/office/drawing/2014/main" id="{0463111F-1534-44A1-8CA4-0AE8B20658A2}"/>
            </a:ext>
          </a:extLst>
        </xdr:cNvPr>
        <xdr:cNvSpPr txBox="1"/>
      </xdr:nvSpPr>
      <xdr:spPr>
        <a:xfrm>
          <a:off x="14414500" y="1077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42454</xdr:rowOff>
    </xdr:from>
    <xdr:to>
      <xdr:col>86</xdr:col>
      <xdr:colOff>25400</xdr:colOff>
      <xdr:row>64</xdr:row>
      <xdr:rowOff>42454</xdr:rowOff>
    </xdr:to>
    <xdr:cxnSp macro="">
      <xdr:nvCxnSpPr>
        <xdr:cNvPr id="633" name="直線コネクタ 632">
          <a:extLst>
            <a:ext uri="{FF2B5EF4-FFF2-40B4-BE49-F238E27FC236}">
              <a16:creationId xmlns:a16="http://schemas.microsoft.com/office/drawing/2014/main" id="{2D6A6C15-6555-4A2A-9B24-4A39DA06CB62}"/>
            </a:ext>
          </a:extLst>
        </xdr:cNvPr>
        <xdr:cNvCxnSpPr/>
      </xdr:nvCxnSpPr>
      <xdr:spPr>
        <a:xfrm>
          <a:off x="14287500" y="107714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56078</xdr:rowOff>
    </xdr:from>
    <xdr:ext cx="340478" cy="259045"/>
    <xdr:sp macro="" textlink="">
      <xdr:nvSpPr>
        <xdr:cNvPr id="634" name="【保健センター・保健所】&#10;有形固定資産減価償却率最大値テキスト">
          <a:extLst>
            <a:ext uri="{FF2B5EF4-FFF2-40B4-BE49-F238E27FC236}">
              <a16:creationId xmlns:a16="http://schemas.microsoft.com/office/drawing/2014/main" id="{B9957CAA-9608-423C-9B71-70CB4BAC56C9}"/>
            </a:ext>
          </a:extLst>
        </xdr:cNvPr>
        <xdr:cNvSpPr txBox="1"/>
      </xdr:nvSpPr>
      <xdr:spPr>
        <a:xfrm>
          <a:off x="14414500" y="91086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109401</xdr:rowOff>
    </xdr:from>
    <xdr:to>
      <xdr:col>86</xdr:col>
      <xdr:colOff>25400</xdr:colOff>
      <xdr:row>55</xdr:row>
      <xdr:rowOff>109401</xdr:rowOff>
    </xdr:to>
    <xdr:cxnSp macro="">
      <xdr:nvCxnSpPr>
        <xdr:cNvPr id="635" name="直線コネクタ 634">
          <a:extLst>
            <a:ext uri="{FF2B5EF4-FFF2-40B4-BE49-F238E27FC236}">
              <a16:creationId xmlns:a16="http://schemas.microsoft.com/office/drawing/2014/main" id="{91DEF823-A9C9-4CB1-A43E-9A243848022C}"/>
            </a:ext>
          </a:extLst>
        </xdr:cNvPr>
        <xdr:cNvCxnSpPr/>
      </xdr:nvCxnSpPr>
      <xdr:spPr>
        <a:xfrm>
          <a:off x="14287500" y="93296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84744</xdr:rowOff>
    </xdr:from>
    <xdr:ext cx="405111" cy="259045"/>
    <xdr:sp macro="" textlink="">
      <xdr:nvSpPr>
        <xdr:cNvPr id="636" name="【保健センター・保健所】&#10;有形固定資産減価償却率平均値テキスト">
          <a:extLst>
            <a:ext uri="{FF2B5EF4-FFF2-40B4-BE49-F238E27FC236}">
              <a16:creationId xmlns:a16="http://schemas.microsoft.com/office/drawing/2014/main" id="{C761080B-44F9-47B8-A34B-E408BB9C222B}"/>
            </a:ext>
          </a:extLst>
        </xdr:cNvPr>
        <xdr:cNvSpPr txBox="1"/>
      </xdr:nvSpPr>
      <xdr:spPr>
        <a:xfrm>
          <a:off x="14414500" y="9807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61867</xdr:rowOff>
    </xdr:from>
    <xdr:to>
      <xdr:col>85</xdr:col>
      <xdr:colOff>177800</xdr:colOff>
      <xdr:row>59</xdr:row>
      <xdr:rowOff>163467</xdr:rowOff>
    </xdr:to>
    <xdr:sp macro="" textlink="">
      <xdr:nvSpPr>
        <xdr:cNvPr id="637" name="フローチャート: 判断 636">
          <a:extLst>
            <a:ext uri="{FF2B5EF4-FFF2-40B4-BE49-F238E27FC236}">
              <a16:creationId xmlns:a16="http://schemas.microsoft.com/office/drawing/2014/main" id="{019F4EDD-EC10-4275-803B-6D5DA554067F}"/>
            </a:ext>
          </a:extLst>
        </xdr:cNvPr>
        <xdr:cNvSpPr/>
      </xdr:nvSpPr>
      <xdr:spPr>
        <a:xfrm>
          <a:off x="14325600" y="9952627"/>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97790</xdr:rowOff>
    </xdr:from>
    <xdr:to>
      <xdr:col>81</xdr:col>
      <xdr:colOff>101600</xdr:colOff>
      <xdr:row>60</xdr:row>
      <xdr:rowOff>27940</xdr:rowOff>
    </xdr:to>
    <xdr:sp macro="" textlink="">
      <xdr:nvSpPr>
        <xdr:cNvPr id="638" name="フローチャート: 判断 637">
          <a:extLst>
            <a:ext uri="{FF2B5EF4-FFF2-40B4-BE49-F238E27FC236}">
              <a16:creationId xmlns:a16="http://schemas.microsoft.com/office/drawing/2014/main" id="{3C817BCB-AB22-4875-9668-7852578A5F97}"/>
            </a:ext>
          </a:extLst>
        </xdr:cNvPr>
        <xdr:cNvSpPr/>
      </xdr:nvSpPr>
      <xdr:spPr>
        <a:xfrm>
          <a:off x="13578840" y="9988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76563</xdr:rowOff>
    </xdr:from>
    <xdr:to>
      <xdr:col>76</xdr:col>
      <xdr:colOff>165100</xdr:colOff>
      <xdr:row>60</xdr:row>
      <xdr:rowOff>6713</xdr:rowOff>
    </xdr:to>
    <xdr:sp macro="" textlink="">
      <xdr:nvSpPr>
        <xdr:cNvPr id="639" name="フローチャート: 判断 638">
          <a:extLst>
            <a:ext uri="{FF2B5EF4-FFF2-40B4-BE49-F238E27FC236}">
              <a16:creationId xmlns:a16="http://schemas.microsoft.com/office/drawing/2014/main" id="{3044C481-28B8-44C2-B24A-3A8DF876F077}"/>
            </a:ext>
          </a:extLst>
        </xdr:cNvPr>
        <xdr:cNvSpPr/>
      </xdr:nvSpPr>
      <xdr:spPr>
        <a:xfrm>
          <a:off x="12804140" y="99673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1451</xdr:rowOff>
    </xdr:from>
    <xdr:to>
      <xdr:col>72</xdr:col>
      <xdr:colOff>38100</xdr:colOff>
      <xdr:row>59</xdr:row>
      <xdr:rowOff>103051</xdr:rowOff>
    </xdr:to>
    <xdr:sp macro="" textlink="">
      <xdr:nvSpPr>
        <xdr:cNvPr id="640" name="フローチャート: 判断 639">
          <a:extLst>
            <a:ext uri="{FF2B5EF4-FFF2-40B4-BE49-F238E27FC236}">
              <a16:creationId xmlns:a16="http://schemas.microsoft.com/office/drawing/2014/main" id="{FCEF9582-05E5-4D04-A7FF-CEB31E808743}"/>
            </a:ext>
          </a:extLst>
        </xdr:cNvPr>
        <xdr:cNvSpPr/>
      </xdr:nvSpPr>
      <xdr:spPr>
        <a:xfrm>
          <a:off x="12029440" y="989221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135346</xdr:rowOff>
    </xdr:from>
    <xdr:to>
      <xdr:col>67</xdr:col>
      <xdr:colOff>101600</xdr:colOff>
      <xdr:row>59</xdr:row>
      <xdr:rowOff>65496</xdr:rowOff>
    </xdr:to>
    <xdr:sp macro="" textlink="">
      <xdr:nvSpPr>
        <xdr:cNvPr id="641" name="フローチャート: 判断 640">
          <a:extLst>
            <a:ext uri="{FF2B5EF4-FFF2-40B4-BE49-F238E27FC236}">
              <a16:creationId xmlns:a16="http://schemas.microsoft.com/office/drawing/2014/main" id="{20FDB373-E0DE-4A7C-9A35-AFE4C4D80EEB}"/>
            </a:ext>
          </a:extLst>
        </xdr:cNvPr>
        <xdr:cNvSpPr/>
      </xdr:nvSpPr>
      <xdr:spPr>
        <a:xfrm>
          <a:off x="11231880" y="98584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252C7F69-3114-4189-96A1-4A955238CCA5}"/>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F527757D-4BAB-4E14-8A37-9FA06E156DBE}"/>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E7E89BBE-39E6-40A6-9E0A-DD4F32AFCB53}"/>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2CD2B4CC-F9B8-4DF7-B1F3-E1C9893097DB}"/>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6903FDB6-58E3-428F-9C95-58B5BB711E96}"/>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114119</xdr:rowOff>
    </xdr:from>
    <xdr:to>
      <xdr:col>85</xdr:col>
      <xdr:colOff>177800</xdr:colOff>
      <xdr:row>63</xdr:row>
      <xdr:rowOff>44269</xdr:rowOff>
    </xdr:to>
    <xdr:sp macro="" textlink="">
      <xdr:nvSpPr>
        <xdr:cNvPr id="647" name="楕円 646">
          <a:extLst>
            <a:ext uri="{FF2B5EF4-FFF2-40B4-BE49-F238E27FC236}">
              <a16:creationId xmlns:a16="http://schemas.microsoft.com/office/drawing/2014/main" id="{7309A7F7-25C2-4831-B220-538123F3422E}"/>
            </a:ext>
          </a:extLst>
        </xdr:cNvPr>
        <xdr:cNvSpPr/>
      </xdr:nvSpPr>
      <xdr:spPr>
        <a:xfrm>
          <a:off x="14325600" y="1050779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92546</xdr:rowOff>
    </xdr:from>
    <xdr:ext cx="405111" cy="259045"/>
    <xdr:sp macro="" textlink="">
      <xdr:nvSpPr>
        <xdr:cNvPr id="648" name="【保健センター・保健所】&#10;有形固定資産減価償却率該当値テキスト">
          <a:extLst>
            <a:ext uri="{FF2B5EF4-FFF2-40B4-BE49-F238E27FC236}">
              <a16:creationId xmlns:a16="http://schemas.microsoft.com/office/drawing/2014/main" id="{1E50A7C3-8C86-4769-88C9-ADFC6509B0A9}"/>
            </a:ext>
          </a:extLst>
        </xdr:cNvPr>
        <xdr:cNvSpPr txBox="1"/>
      </xdr:nvSpPr>
      <xdr:spPr>
        <a:xfrm>
          <a:off x="14414500" y="10486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79828</xdr:rowOff>
    </xdr:from>
    <xdr:to>
      <xdr:col>81</xdr:col>
      <xdr:colOff>101600</xdr:colOff>
      <xdr:row>63</xdr:row>
      <xdr:rowOff>9978</xdr:rowOff>
    </xdr:to>
    <xdr:sp macro="" textlink="">
      <xdr:nvSpPr>
        <xdr:cNvPr id="649" name="楕円 648">
          <a:extLst>
            <a:ext uri="{FF2B5EF4-FFF2-40B4-BE49-F238E27FC236}">
              <a16:creationId xmlns:a16="http://schemas.microsoft.com/office/drawing/2014/main" id="{58476B21-8209-4CE5-ADB0-35E6B929DA61}"/>
            </a:ext>
          </a:extLst>
        </xdr:cNvPr>
        <xdr:cNvSpPr/>
      </xdr:nvSpPr>
      <xdr:spPr>
        <a:xfrm>
          <a:off x="13578840" y="104735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130628</xdr:rowOff>
    </xdr:from>
    <xdr:to>
      <xdr:col>85</xdr:col>
      <xdr:colOff>127000</xdr:colOff>
      <xdr:row>62</xdr:row>
      <xdr:rowOff>164919</xdr:rowOff>
    </xdr:to>
    <xdr:cxnSp macro="">
      <xdr:nvCxnSpPr>
        <xdr:cNvPr id="650" name="直線コネクタ 649">
          <a:extLst>
            <a:ext uri="{FF2B5EF4-FFF2-40B4-BE49-F238E27FC236}">
              <a16:creationId xmlns:a16="http://schemas.microsoft.com/office/drawing/2014/main" id="{BE0878AA-C1DC-4F8E-8949-223E1E735B2A}"/>
            </a:ext>
          </a:extLst>
        </xdr:cNvPr>
        <xdr:cNvCxnSpPr/>
      </xdr:nvCxnSpPr>
      <xdr:spPr>
        <a:xfrm>
          <a:off x="13629640" y="10524308"/>
          <a:ext cx="74676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65133</xdr:rowOff>
    </xdr:from>
    <xdr:to>
      <xdr:col>76</xdr:col>
      <xdr:colOff>165100</xdr:colOff>
      <xdr:row>62</xdr:row>
      <xdr:rowOff>166733</xdr:rowOff>
    </xdr:to>
    <xdr:sp macro="" textlink="">
      <xdr:nvSpPr>
        <xdr:cNvPr id="651" name="楕円 650">
          <a:extLst>
            <a:ext uri="{FF2B5EF4-FFF2-40B4-BE49-F238E27FC236}">
              <a16:creationId xmlns:a16="http://schemas.microsoft.com/office/drawing/2014/main" id="{38E30E06-0849-49BA-BDCF-2B54852191CC}"/>
            </a:ext>
          </a:extLst>
        </xdr:cNvPr>
        <xdr:cNvSpPr/>
      </xdr:nvSpPr>
      <xdr:spPr>
        <a:xfrm>
          <a:off x="12804140" y="1045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115933</xdr:rowOff>
    </xdr:from>
    <xdr:to>
      <xdr:col>81</xdr:col>
      <xdr:colOff>50800</xdr:colOff>
      <xdr:row>62</xdr:row>
      <xdr:rowOff>130628</xdr:rowOff>
    </xdr:to>
    <xdr:cxnSp macro="">
      <xdr:nvCxnSpPr>
        <xdr:cNvPr id="652" name="直線コネクタ 651">
          <a:extLst>
            <a:ext uri="{FF2B5EF4-FFF2-40B4-BE49-F238E27FC236}">
              <a16:creationId xmlns:a16="http://schemas.microsoft.com/office/drawing/2014/main" id="{89B9A16F-EC1A-4873-89FD-8D934994F43C}"/>
            </a:ext>
          </a:extLst>
        </xdr:cNvPr>
        <xdr:cNvCxnSpPr/>
      </xdr:nvCxnSpPr>
      <xdr:spPr>
        <a:xfrm>
          <a:off x="12854940" y="10509613"/>
          <a:ext cx="7747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32476</xdr:rowOff>
    </xdr:from>
    <xdr:to>
      <xdr:col>72</xdr:col>
      <xdr:colOff>38100</xdr:colOff>
      <xdr:row>62</xdr:row>
      <xdr:rowOff>134076</xdr:rowOff>
    </xdr:to>
    <xdr:sp macro="" textlink="">
      <xdr:nvSpPr>
        <xdr:cNvPr id="653" name="楕円 652">
          <a:extLst>
            <a:ext uri="{FF2B5EF4-FFF2-40B4-BE49-F238E27FC236}">
              <a16:creationId xmlns:a16="http://schemas.microsoft.com/office/drawing/2014/main" id="{60EF1032-C07F-4639-A47B-F6C13B8EAC17}"/>
            </a:ext>
          </a:extLst>
        </xdr:cNvPr>
        <xdr:cNvSpPr/>
      </xdr:nvSpPr>
      <xdr:spPr>
        <a:xfrm>
          <a:off x="12029440" y="104261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83276</xdr:rowOff>
    </xdr:from>
    <xdr:to>
      <xdr:col>76</xdr:col>
      <xdr:colOff>114300</xdr:colOff>
      <xdr:row>62</xdr:row>
      <xdr:rowOff>115933</xdr:rowOff>
    </xdr:to>
    <xdr:cxnSp macro="">
      <xdr:nvCxnSpPr>
        <xdr:cNvPr id="654" name="直線コネクタ 653">
          <a:extLst>
            <a:ext uri="{FF2B5EF4-FFF2-40B4-BE49-F238E27FC236}">
              <a16:creationId xmlns:a16="http://schemas.microsoft.com/office/drawing/2014/main" id="{30B2FE23-64C3-41A5-967D-EC152AD347DD}"/>
            </a:ext>
          </a:extLst>
        </xdr:cNvPr>
        <xdr:cNvCxnSpPr/>
      </xdr:nvCxnSpPr>
      <xdr:spPr>
        <a:xfrm>
          <a:off x="12072620" y="10476956"/>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171269</xdr:rowOff>
    </xdr:from>
    <xdr:to>
      <xdr:col>67</xdr:col>
      <xdr:colOff>101600</xdr:colOff>
      <xdr:row>62</xdr:row>
      <xdr:rowOff>101419</xdr:rowOff>
    </xdr:to>
    <xdr:sp macro="" textlink="">
      <xdr:nvSpPr>
        <xdr:cNvPr id="655" name="楕円 654">
          <a:extLst>
            <a:ext uri="{FF2B5EF4-FFF2-40B4-BE49-F238E27FC236}">
              <a16:creationId xmlns:a16="http://schemas.microsoft.com/office/drawing/2014/main" id="{87BF137E-0B7B-4C81-A1BE-7C107F18CB1E}"/>
            </a:ext>
          </a:extLst>
        </xdr:cNvPr>
        <xdr:cNvSpPr/>
      </xdr:nvSpPr>
      <xdr:spPr>
        <a:xfrm>
          <a:off x="11231880" y="103973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50619</xdr:rowOff>
    </xdr:from>
    <xdr:to>
      <xdr:col>71</xdr:col>
      <xdr:colOff>177800</xdr:colOff>
      <xdr:row>62</xdr:row>
      <xdr:rowOff>83276</xdr:rowOff>
    </xdr:to>
    <xdr:cxnSp macro="">
      <xdr:nvCxnSpPr>
        <xdr:cNvPr id="656" name="直線コネクタ 655">
          <a:extLst>
            <a:ext uri="{FF2B5EF4-FFF2-40B4-BE49-F238E27FC236}">
              <a16:creationId xmlns:a16="http://schemas.microsoft.com/office/drawing/2014/main" id="{7D3590C5-26DD-4A80-BB9A-9934EAA03CE7}"/>
            </a:ext>
          </a:extLst>
        </xdr:cNvPr>
        <xdr:cNvCxnSpPr/>
      </xdr:nvCxnSpPr>
      <xdr:spPr>
        <a:xfrm>
          <a:off x="11282680" y="10444299"/>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44467</xdr:rowOff>
    </xdr:from>
    <xdr:ext cx="405111" cy="259045"/>
    <xdr:sp macro="" textlink="">
      <xdr:nvSpPr>
        <xdr:cNvPr id="657" name="n_1aveValue【保健センター・保健所】&#10;有形固定資産減価償却率">
          <a:extLst>
            <a:ext uri="{FF2B5EF4-FFF2-40B4-BE49-F238E27FC236}">
              <a16:creationId xmlns:a16="http://schemas.microsoft.com/office/drawing/2014/main" id="{9FA10E6C-861C-4568-9C38-8F229E0CA990}"/>
            </a:ext>
          </a:extLst>
        </xdr:cNvPr>
        <xdr:cNvSpPr txBox="1"/>
      </xdr:nvSpPr>
      <xdr:spPr>
        <a:xfrm>
          <a:off x="1343724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23240</xdr:rowOff>
    </xdr:from>
    <xdr:ext cx="405111" cy="259045"/>
    <xdr:sp macro="" textlink="">
      <xdr:nvSpPr>
        <xdr:cNvPr id="658" name="n_2aveValue【保健センター・保健所】&#10;有形固定資産減価償却率">
          <a:extLst>
            <a:ext uri="{FF2B5EF4-FFF2-40B4-BE49-F238E27FC236}">
              <a16:creationId xmlns:a16="http://schemas.microsoft.com/office/drawing/2014/main" id="{52C0F3E5-4FCC-49B6-A33A-0A0797DE47D9}"/>
            </a:ext>
          </a:extLst>
        </xdr:cNvPr>
        <xdr:cNvSpPr txBox="1"/>
      </xdr:nvSpPr>
      <xdr:spPr>
        <a:xfrm>
          <a:off x="12675244" y="9746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119578</xdr:rowOff>
    </xdr:from>
    <xdr:ext cx="405111" cy="259045"/>
    <xdr:sp macro="" textlink="">
      <xdr:nvSpPr>
        <xdr:cNvPr id="659" name="n_3aveValue【保健センター・保健所】&#10;有形固定資産減価償却率">
          <a:extLst>
            <a:ext uri="{FF2B5EF4-FFF2-40B4-BE49-F238E27FC236}">
              <a16:creationId xmlns:a16="http://schemas.microsoft.com/office/drawing/2014/main" id="{901B4B81-C0A0-4900-9FF0-F5C0089B2C7A}"/>
            </a:ext>
          </a:extLst>
        </xdr:cNvPr>
        <xdr:cNvSpPr txBox="1"/>
      </xdr:nvSpPr>
      <xdr:spPr>
        <a:xfrm>
          <a:off x="11900544" y="967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82023</xdr:rowOff>
    </xdr:from>
    <xdr:ext cx="405111" cy="259045"/>
    <xdr:sp macro="" textlink="">
      <xdr:nvSpPr>
        <xdr:cNvPr id="660" name="n_4aveValue【保健センター・保健所】&#10;有形固定資産減価償却率">
          <a:extLst>
            <a:ext uri="{FF2B5EF4-FFF2-40B4-BE49-F238E27FC236}">
              <a16:creationId xmlns:a16="http://schemas.microsoft.com/office/drawing/2014/main" id="{246FACE5-38F9-4FE3-ACD8-8DA095136171}"/>
            </a:ext>
          </a:extLst>
        </xdr:cNvPr>
        <xdr:cNvSpPr txBox="1"/>
      </xdr:nvSpPr>
      <xdr:spPr>
        <a:xfrm>
          <a:off x="11102984" y="9637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1105</xdr:rowOff>
    </xdr:from>
    <xdr:ext cx="405111" cy="259045"/>
    <xdr:sp macro="" textlink="">
      <xdr:nvSpPr>
        <xdr:cNvPr id="661" name="n_1mainValue【保健センター・保健所】&#10;有形固定資産減価償却率">
          <a:extLst>
            <a:ext uri="{FF2B5EF4-FFF2-40B4-BE49-F238E27FC236}">
              <a16:creationId xmlns:a16="http://schemas.microsoft.com/office/drawing/2014/main" id="{E57AE177-338F-4368-BCB8-310820FF846F}"/>
            </a:ext>
          </a:extLst>
        </xdr:cNvPr>
        <xdr:cNvSpPr txBox="1"/>
      </xdr:nvSpPr>
      <xdr:spPr>
        <a:xfrm>
          <a:off x="13437244" y="10562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157860</xdr:rowOff>
    </xdr:from>
    <xdr:ext cx="405111" cy="259045"/>
    <xdr:sp macro="" textlink="">
      <xdr:nvSpPr>
        <xdr:cNvPr id="662" name="n_2mainValue【保健センター・保健所】&#10;有形固定資産減価償却率">
          <a:extLst>
            <a:ext uri="{FF2B5EF4-FFF2-40B4-BE49-F238E27FC236}">
              <a16:creationId xmlns:a16="http://schemas.microsoft.com/office/drawing/2014/main" id="{AC7938E8-C120-4469-9D05-BE21C46B780F}"/>
            </a:ext>
          </a:extLst>
        </xdr:cNvPr>
        <xdr:cNvSpPr txBox="1"/>
      </xdr:nvSpPr>
      <xdr:spPr>
        <a:xfrm>
          <a:off x="12675244" y="10551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125203</xdr:rowOff>
    </xdr:from>
    <xdr:ext cx="405111" cy="259045"/>
    <xdr:sp macro="" textlink="">
      <xdr:nvSpPr>
        <xdr:cNvPr id="663" name="n_3mainValue【保健センター・保健所】&#10;有形固定資産減価償却率">
          <a:extLst>
            <a:ext uri="{FF2B5EF4-FFF2-40B4-BE49-F238E27FC236}">
              <a16:creationId xmlns:a16="http://schemas.microsoft.com/office/drawing/2014/main" id="{80F69A40-11CD-4E68-8711-E6D272544624}"/>
            </a:ext>
          </a:extLst>
        </xdr:cNvPr>
        <xdr:cNvSpPr txBox="1"/>
      </xdr:nvSpPr>
      <xdr:spPr>
        <a:xfrm>
          <a:off x="11900544" y="10518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92546</xdr:rowOff>
    </xdr:from>
    <xdr:ext cx="405111" cy="259045"/>
    <xdr:sp macro="" textlink="">
      <xdr:nvSpPr>
        <xdr:cNvPr id="664" name="n_4mainValue【保健センター・保健所】&#10;有形固定資産減価償却率">
          <a:extLst>
            <a:ext uri="{FF2B5EF4-FFF2-40B4-BE49-F238E27FC236}">
              <a16:creationId xmlns:a16="http://schemas.microsoft.com/office/drawing/2014/main" id="{234F26F3-C8B8-4AD5-8BFA-3841181C101C}"/>
            </a:ext>
          </a:extLst>
        </xdr:cNvPr>
        <xdr:cNvSpPr txBox="1"/>
      </xdr:nvSpPr>
      <xdr:spPr>
        <a:xfrm>
          <a:off x="11102984" y="10486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a:extLst>
            <a:ext uri="{FF2B5EF4-FFF2-40B4-BE49-F238E27FC236}">
              <a16:creationId xmlns:a16="http://schemas.microsoft.com/office/drawing/2014/main" id="{EC35BA40-354D-4039-B48A-1FDB69C56B4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a:extLst>
            <a:ext uri="{FF2B5EF4-FFF2-40B4-BE49-F238E27FC236}">
              <a16:creationId xmlns:a16="http://schemas.microsoft.com/office/drawing/2014/main" id="{A3EE8E1F-EAA1-492C-A204-3BBD357983DE}"/>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a:extLst>
            <a:ext uri="{FF2B5EF4-FFF2-40B4-BE49-F238E27FC236}">
              <a16:creationId xmlns:a16="http://schemas.microsoft.com/office/drawing/2014/main" id="{A1C8FA17-DCC7-4859-B48E-DA98813E3C76}"/>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a:extLst>
            <a:ext uri="{FF2B5EF4-FFF2-40B4-BE49-F238E27FC236}">
              <a16:creationId xmlns:a16="http://schemas.microsoft.com/office/drawing/2014/main" id="{B07EF30D-F095-4BB1-86C7-327083634E3C}"/>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a:extLst>
            <a:ext uri="{FF2B5EF4-FFF2-40B4-BE49-F238E27FC236}">
              <a16:creationId xmlns:a16="http://schemas.microsoft.com/office/drawing/2014/main" id="{CABF7BC8-5AF2-4713-ABB5-4EF646AFB675}"/>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a:extLst>
            <a:ext uri="{FF2B5EF4-FFF2-40B4-BE49-F238E27FC236}">
              <a16:creationId xmlns:a16="http://schemas.microsoft.com/office/drawing/2014/main" id="{84B3AD2C-0F01-44A1-9A78-AC482FEB761E}"/>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a:extLst>
            <a:ext uri="{FF2B5EF4-FFF2-40B4-BE49-F238E27FC236}">
              <a16:creationId xmlns:a16="http://schemas.microsoft.com/office/drawing/2014/main" id="{E0ABE8AB-4E89-4E9B-86D7-AFA78812E864}"/>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a:extLst>
            <a:ext uri="{FF2B5EF4-FFF2-40B4-BE49-F238E27FC236}">
              <a16:creationId xmlns:a16="http://schemas.microsoft.com/office/drawing/2014/main" id="{3CD4662D-A330-47F1-AE31-0DB9F69D4D0B}"/>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a:extLst>
            <a:ext uri="{FF2B5EF4-FFF2-40B4-BE49-F238E27FC236}">
              <a16:creationId xmlns:a16="http://schemas.microsoft.com/office/drawing/2014/main" id="{65855613-DF63-4559-8DEE-D9C05E15EF06}"/>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a:extLst>
            <a:ext uri="{FF2B5EF4-FFF2-40B4-BE49-F238E27FC236}">
              <a16:creationId xmlns:a16="http://schemas.microsoft.com/office/drawing/2014/main" id="{A9A136FB-90EA-4736-8D49-8FAA06897CE4}"/>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5" name="直線コネクタ 674">
          <a:extLst>
            <a:ext uri="{FF2B5EF4-FFF2-40B4-BE49-F238E27FC236}">
              <a16:creationId xmlns:a16="http://schemas.microsoft.com/office/drawing/2014/main" id="{DD03806D-48A8-4F90-8D6F-7CCFFD371EBA}"/>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6" name="テキスト ボックス 675">
          <a:extLst>
            <a:ext uri="{FF2B5EF4-FFF2-40B4-BE49-F238E27FC236}">
              <a16:creationId xmlns:a16="http://schemas.microsoft.com/office/drawing/2014/main" id="{8ECD6AEE-3F92-47EF-B8EE-B3CAABA948E9}"/>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7" name="直線コネクタ 676">
          <a:extLst>
            <a:ext uri="{FF2B5EF4-FFF2-40B4-BE49-F238E27FC236}">
              <a16:creationId xmlns:a16="http://schemas.microsoft.com/office/drawing/2014/main" id="{047A9660-E3D9-4689-AB6E-B01784F5B831}"/>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8" name="テキスト ボックス 677">
          <a:extLst>
            <a:ext uri="{FF2B5EF4-FFF2-40B4-BE49-F238E27FC236}">
              <a16:creationId xmlns:a16="http://schemas.microsoft.com/office/drawing/2014/main" id="{799B2937-15D0-4E86-BC96-F4C0FFCA4413}"/>
            </a:ext>
          </a:extLst>
        </xdr:cNvPr>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9" name="直線コネクタ 678">
          <a:extLst>
            <a:ext uri="{FF2B5EF4-FFF2-40B4-BE49-F238E27FC236}">
              <a16:creationId xmlns:a16="http://schemas.microsoft.com/office/drawing/2014/main" id="{8BE2F33C-AABC-46EF-AF38-6D9E4E061E7A}"/>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0" name="テキスト ボックス 679">
          <a:extLst>
            <a:ext uri="{FF2B5EF4-FFF2-40B4-BE49-F238E27FC236}">
              <a16:creationId xmlns:a16="http://schemas.microsoft.com/office/drawing/2014/main" id="{7722C27E-A3A7-4ED1-9B20-719B0A0AB9A1}"/>
            </a:ext>
          </a:extLst>
        </xdr:cNvPr>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1" name="直線コネクタ 680">
          <a:extLst>
            <a:ext uri="{FF2B5EF4-FFF2-40B4-BE49-F238E27FC236}">
              <a16:creationId xmlns:a16="http://schemas.microsoft.com/office/drawing/2014/main" id="{FE677DD9-7A95-4A1C-8D08-75ABCFAF8E6E}"/>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2" name="テキスト ボックス 681">
          <a:extLst>
            <a:ext uri="{FF2B5EF4-FFF2-40B4-BE49-F238E27FC236}">
              <a16:creationId xmlns:a16="http://schemas.microsoft.com/office/drawing/2014/main" id="{D39C982C-D24B-495D-8EDD-DC3BA043F2B1}"/>
            </a:ext>
          </a:extLst>
        </xdr:cNvPr>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3" name="直線コネクタ 682">
          <a:extLst>
            <a:ext uri="{FF2B5EF4-FFF2-40B4-BE49-F238E27FC236}">
              <a16:creationId xmlns:a16="http://schemas.microsoft.com/office/drawing/2014/main" id="{C0688EBA-CC22-4592-B969-ED4A7E629979}"/>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4" name="テキスト ボックス 683">
          <a:extLst>
            <a:ext uri="{FF2B5EF4-FFF2-40B4-BE49-F238E27FC236}">
              <a16:creationId xmlns:a16="http://schemas.microsoft.com/office/drawing/2014/main" id="{2F484611-97F2-4D8D-944C-91CBA7B81676}"/>
            </a:ext>
          </a:extLst>
        </xdr:cNvPr>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5" name="直線コネクタ 684">
          <a:extLst>
            <a:ext uri="{FF2B5EF4-FFF2-40B4-BE49-F238E27FC236}">
              <a16:creationId xmlns:a16="http://schemas.microsoft.com/office/drawing/2014/main" id="{7EDCD7DC-E25A-46D3-AFEB-AD40D1DE4805}"/>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6" name="テキスト ボックス 685">
          <a:extLst>
            <a:ext uri="{FF2B5EF4-FFF2-40B4-BE49-F238E27FC236}">
              <a16:creationId xmlns:a16="http://schemas.microsoft.com/office/drawing/2014/main" id="{9997703D-F003-42D3-B651-B41B3B28CB5C}"/>
            </a:ext>
          </a:extLst>
        </xdr:cNvPr>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a:extLst>
            <a:ext uri="{FF2B5EF4-FFF2-40B4-BE49-F238E27FC236}">
              <a16:creationId xmlns:a16="http://schemas.microsoft.com/office/drawing/2014/main" id="{A34F68DA-E052-47F8-9508-951BB4CD7BD1}"/>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8" name="テキスト ボックス 687">
          <a:extLst>
            <a:ext uri="{FF2B5EF4-FFF2-40B4-BE49-F238E27FC236}">
              <a16:creationId xmlns:a16="http://schemas.microsoft.com/office/drawing/2014/main" id="{A00965B3-72D2-4CF1-A321-F1D3856D2DE7}"/>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保健センター・保健所】&#10;一人当たり面積グラフ枠">
          <a:extLst>
            <a:ext uri="{FF2B5EF4-FFF2-40B4-BE49-F238E27FC236}">
              <a16:creationId xmlns:a16="http://schemas.microsoft.com/office/drawing/2014/main" id="{F3FDB710-F024-40D4-B727-41193205A36C}"/>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32657</xdr:rowOff>
    </xdr:from>
    <xdr:to>
      <xdr:col>116</xdr:col>
      <xdr:colOff>62864</xdr:colOff>
      <xdr:row>64</xdr:row>
      <xdr:rowOff>124097</xdr:rowOff>
    </xdr:to>
    <xdr:cxnSp macro="">
      <xdr:nvCxnSpPr>
        <xdr:cNvPr id="690" name="直線コネクタ 689">
          <a:extLst>
            <a:ext uri="{FF2B5EF4-FFF2-40B4-BE49-F238E27FC236}">
              <a16:creationId xmlns:a16="http://schemas.microsoft.com/office/drawing/2014/main" id="{17DBC18C-CB3C-4621-A355-6C19409B39AD}"/>
            </a:ext>
          </a:extLst>
        </xdr:cNvPr>
        <xdr:cNvCxnSpPr/>
      </xdr:nvCxnSpPr>
      <xdr:spPr>
        <a:xfrm flipV="1">
          <a:off x="19509104" y="9420497"/>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691" name="【保健センター・保健所】&#10;一人当たり面積最小値テキスト">
          <a:extLst>
            <a:ext uri="{FF2B5EF4-FFF2-40B4-BE49-F238E27FC236}">
              <a16:creationId xmlns:a16="http://schemas.microsoft.com/office/drawing/2014/main" id="{33B10578-F244-44AE-ABC9-BEFCA62E726F}"/>
            </a:ext>
          </a:extLst>
        </xdr:cNvPr>
        <xdr:cNvSpPr txBox="1"/>
      </xdr:nvSpPr>
      <xdr:spPr>
        <a:xfrm>
          <a:off x="19547840" y="1085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692" name="直線コネクタ 691">
          <a:extLst>
            <a:ext uri="{FF2B5EF4-FFF2-40B4-BE49-F238E27FC236}">
              <a16:creationId xmlns:a16="http://schemas.microsoft.com/office/drawing/2014/main" id="{CF0672DE-CCEF-492C-B6A5-16C48182D0A6}"/>
            </a:ext>
          </a:extLst>
        </xdr:cNvPr>
        <xdr:cNvCxnSpPr/>
      </xdr:nvCxnSpPr>
      <xdr:spPr>
        <a:xfrm>
          <a:off x="19443700" y="108530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150784</xdr:rowOff>
    </xdr:from>
    <xdr:ext cx="469744" cy="259045"/>
    <xdr:sp macro="" textlink="">
      <xdr:nvSpPr>
        <xdr:cNvPr id="693" name="【保健センター・保健所】&#10;一人当たり面積最大値テキスト">
          <a:extLst>
            <a:ext uri="{FF2B5EF4-FFF2-40B4-BE49-F238E27FC236}">
              <a16:creationId xmlns:a16="http://schemas.microsoft.com/office/drawing/2014/main" id="{39B7581F-D595-4958-B88D-3616116D4A7C}"/>
            </a:ext>
          </a:extLst>
        </xdr:cNvPr>
        <xdr:cNvSpPr txBox="1"/>
      </xdr:nvSpPr>
      <xdr:spPr>
        <a:xfrm>
          <a:off x="19547840" y="9203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32657</xdr:rowOff>
    </xdr:from>
    <xdr:to>
      <xdr:col>116</xdr:col>
      <xdr:colOff>152400</xdr:colOff>
      <xdr:row>56</xdr:row>
      <xdr:rowOff>32657</xdr:rowOff>
    </xdr:to>
    <xdr:cxnSp macro="">
      <xdr:nvCxnSpPr>
        <xdr:cNvPr id="694" name="直線コネクタ 693">
          <a:extLst>
            <a:ext uri="{FF2B5EF4-FFF2-40B4-BE49-F238E27FC236}">
              <a16:creationId xmlns:a16="http://schemas.microsoft.com/office/drawing/2014/main" id="{C0C793B5-EA38-4106-B119-4EFD4DAC444D}"/>
            </a:ext>
          </a:extLst>
        </xdr:cNvPr>
        <xdr:cNvCxnSpPr/>
      </xdr:nvCxnSpPr>
      <xdr:spPr>
        <a:xfrm>
          <a:off x="19443700" y="94204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9633</xdr:rowOff>
    </xdr:from>
    <xdr:ext cx="469744" cy="259045"/>
    <xdr:sp macro="" textlink="">
      <xdr:nvSpPr>
        <xdr:cNvPr id="695" name="【保健センター・保健所】&#10;一人当たり面積平均値テキスト">
          <a:extLst>
            <a:ext uri="{FF2B5EF4-FFF2-40B4-BE49-F238E27FC236}">
              <a16:creationId xmlns:a16="http://schemas.microsoft.com/office/drawing/2014/main" id="{CA613586-2E07-4815-8DCA-3A46E479935F}"/>
            </a:ext>
          </a:extLst>
        </xdr:cNvPr>
        <xdr:cNvSpPr txBox="1"/>
      </xdr:nvSpPr>
      <xdr:spPr>
        <a:xfrm>
          <a:off x="19547840" y="10403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158206</xdr:rowOff>
    </xdr:from>
    <xdr:to>
      <xdr:col>116</xdr:col>
      <xdr:colOff>114300</xdr:colOff>
      <xdr:row>63</xdr:row>
      <xdr:rowOff>88356</xdr:rowOff>
    </xdr:to>
    <xdr:sp macro="" textlink="">
      <xdr:nvSpPr>
        <xdr:cNvPr id="696" name="フローチャート: 判断 695">
          <a:extLst>
            <a:ext uri="{FF2B5EF4-FFF2-40B4-BE49-F238E27FC236}">
              <a16:creationId xmlns:a16="http://schemas.microsoft.com/office/drawing/2014/main" id="{E6BB1C49-AD84-4A39-820E-B0A31C67CC9D}"/>
            </a:ext>
          </a:extLst>
        </xdr:cNvPr>
        <xdr:cNvSpPr/>
      </xdr:nvSpPr>
      <xdr:spPr>
        <a:xfrm>
          <a:off x="19458940" y="105518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32476</xdr:rowOff>
    </xdr:from>
    <xdr:to>
      <xdr:col>112</xdr:col>
      <xdr:colOff>38100</xdr:colOff>
      <xdr:row>63</xdr:row>
      <xdr:rowOff>134076</xdr:rowOff>
    </xdr:to>
    <xdr:sp macro="" textlink="">
      <xdr:nvSpPr>
        <xdr:cNvPr id="697" name="フローチャート: 判断 696">
          <a:extLst>
            <a:ext uri="{FF2B5EF4-FFF2-40B4-BE49-F238E27FC236}">
              <a16:creationId xmlns:a16="http://schemas.microsoft.com/office/drawing/2014/main" id="{E2356885-8945-4CE3-BE2F-25764A43CA32}"/>
            </a:ext>
          </a:extLst>
        </xdr:cNvPr>
        <xdr:cNvSpPr/>
      </xdr:nvSpPr>
      <xdr:spPr>
        <a:xfrm>
          <a:off x="18735040" y="1059379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19413</xdr:rowOff>
    </xdr:from>
    <xdr:to>
      <xdr:col>107</xdr:col>
      <xdr:colOff>101600</xdr:colOff>
      <xdr:row>63</xdr:row>
      <xdr:rowOff>121013</xdr:rowOff>
    </xdr:to>
    <xdr:sp macro="" textlink="">
      <xdr:nvSpPr>
        <xdr:cNvPr id="698" name="フローチャート: 判断 697">
          <a:extLst>
            <a:ext uri="{FF2B5EF4-FFF2-40B4-BE49-F238E27FC236}">
              <a16:creationId xmlns:a16="http://schemas.microsoft.com/office/drawing/2014/main" id="{ADA519B0-7D1D-433E-A468-92EA15952007}"/>
            </a:ext>
          </a:extLst>
        </xdr:cNvPr>
        <xdr:cNvSpPr/>
      </xdr:nvSpPr>
      <xdr:spPr>
        <a:xfrm>
          <a:off x="17937480" y="1058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154940</xdr:rowOff>
    </xdr:from>
    <xdr:to>
      <xdr:col>102</xdr:col>
      <xdr:colOff>165100</xdr:colOff>
      <xdr:row>63</xdr:row>
      <xdr:rowOff>85090</xdr:rowOff>
    </xdr:to>
    <xdr:sp macro="" textlink="">
      <xdr:nvSpPr>
        <xdr:cNvPr id="699" name="フローチャート: 判断 698">
          <a:extLst>
            <a:ext uri="{FF2B5EF4-FFF2-40B4-BE49-F238E27FC236}">
              <a16:creationId xmlns:a16="http://schemas.microsoft.com/office/drawing/2014/main" id="{08FD10A2-1F2B-435B-A8C3-9BA5F84C9AC7}"/>
            </a:ext>
          </a:extLst>
        </xdr:cNvPr>
        <xdr:cNvSpPr/>
      </xdr:nvSpPr>
      <xdr:spPr>
        <a:xfrm>
          <a:off x="17162780" y="10548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154940</xdr:rowOff>
    </xdr:from>
    <xdr:to>
      <xdr:col>98</xdr:col>
      <xdr:colOff>38100</xdr:colOff>
      <xdr:row>63</xdr:row>
      <xdr:rowOff>85090</xdr:rowOff>
    </xdr:to>
    <xdr:sp macro="" textlink="">
      <xdr:nvSpPr>
        <xdr:cNvPr id="700" name="フローチャート: 判断 699">
          <a:extLst>
            <a:ext uri="{FF2B5EF4-FFF2-40B4-BE49-F238E27FC236}">
              <a16:creationId xmlns:a16="http://schemas.microsoft.com/office/drawing/2014/main" id="{E6B81F52-F107-4677-8664-0104296D5168}"/>
            </a:ext>
          </a:extLst>
        </xdr:cNvPr>
        <xdr:cNvSpPr/>
      </xdr:nvSpPr>
      <xdr:spPr>
        <a:xfrm>
          <a:off x="16388080" y="105486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100F0335-5AED-43DF-8E3F-FC728FA86245}"/>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52AC9A90-C81D-4E6D-874C-D2BB323C38CF}"/>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28A3E41D-5A8C-4C3E-A861-754103596459}"/>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7A952A16-A2A0-4089-9293-5F4C65F15F23}"/>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9C05CAB6-510B-4931-9859-9CF3DE9E87FC}"/>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14515</xdr:rowOff>
    </xdr:from>
    <xdr:to>
      <xdr:col>116</xdr:col>
      <xdr:colOff>114300</xdr:colOff>
      <xdr:row>64</xdr:row>
      <xdr:rowOff>116115</xdr:rowOff>
    </xdr:to>
    <xdr:sp macro="" textlink="">
      <xdr:nvSpPr>
        <xdr:cNvPr id="706" name="楕円 705">
          <a:extLst>
            <a:ext uri="{FF2B5EF4-FFF2-40B4-BE49-F238E27FC236}">
              <a16:creationId xmlns:a16="http://schemas.microsoft.com/office/drawing/2014/main" id="{252C559D-F468-400A-9138-F02DB07B7F92}"/>
            </a:ext>
          </a:extLst>
        </xdr:cNvPr>
        <xdr:cNvSpPr/>
      </xdr:nvSpPr>
      <xdr:spPr>
        <a:xfrm>
          <a:off x="19458940" y="1074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100892</xdr:rowOff>
    </xdr:from>
    <xdr:ext cx="469744" cy="259045"/>
    <xdr:sp macro="" textlink="">
      <xdr:nvSpPr>
        <xdr:cNvPr id="707" name="【保健センター・保健所】&#10;一人当たり面積該当値テキスト">
          <a:extLst>
            <a:ext uri="{FF2B5EF4-FFF2-40B4-BE49-F238E27FC236}">
              <a16:creationId xmlns:a16="http://schemas.microsoft.com/office/drawing/2014/main" id="{60857EDC-10CC-4AC5-AD76-B4DC55D64794}"/>
            </a:ext>
          </a:extLst>
        </xdr:cNvPr>
        <xdr:cNvSpPr txBox="1"/>
      </xdr:nvSpPr>
      <xdr:spPr>
        <a:xfrm>
          <a:off x="19547840" y="1066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14515</xdr:rowOff>
    </xdr:from>
    <xdr:to>
      <xdr:col>112</xdr:col>
      <xdr:colOff>38100</xdr:colOff>
      <xdr:row>64</xdr:row>
      <xdr:rowOff>116115</xdr:rowOff>
    </xdr:to>
    <xdr:sp macro="" textlink="">
      <xdr:nvSpPr>
        <xdr:cNvPr id="708" name="楕円 707">
          <a:extLst>
            <a:ext uri="{FF2B5EF4-FFF2-40B4-BE49-F238E27FC236}">
              <a16:creationId xmlns:a16="http://schemas.microsoft.com/office/drawing/2014/main" id="{F654BB8D-7F28-445E-9258-3C4367622D37}"/>
            </a:ext>
          </a:extLst>
        </xdr:cNvPr>
        <xdr:cNvSpPr/>
      </xdr:nvSpPr>
      <xdr:spPr>
        <a:xfrm>
          <a:off x="18735040" y="107434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65315</xdr:rowOff>
    </xdr:from>
    <xdr:to>
      <xdr:col>116</xdr:col>
      <xdr:colOff>63500</xdr:colOff>
      <xdr:row>64</xdr:row>
      <xdr:rowOff>65315</xdr:rowOff>
    </xdr:to>
    <xdr:cxnSp macro="">
      <xdr:nvCxnSpPr>
        <xdr:cNvPr id="709" name="直線コネクタ 708">
          <a:extLst>
            <a:ext uri="{FF2B5EF4-FFF2-40B4-BE49-F238E27FC236}">
              <a16:creationId xmlns:a16="http://schemas.microsoft.com/office/drawing/2014/main" id="{BF3E6450-1DA1-4ED1-839C-0905D2298137}"/>
            </a:ext>
          </a:extLst>
        </xdr:cNvPr>
        <xdr:cNvCxnSpPr/>
      </xdr:nvCxnSpPr>
      <xdr:spPr>
        <a:xfrm>
          <a:off x="18778220" y="10794275"/>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14515</xdr:rowOff>
    </xdr:from>
    <xdr:to>
      <xdr:col>107</xdr:col>
      <xdr:colOff>101600</xdr:colOff>
      <xdr:row>64</xdr:row>
      <xdr:rowOff>116115</xdr:rowOff>
    </xdr:to>
    <xdr:sp macro="" textlink="">
      <xdr:nvSpPr>
        <xdr:cNvPr id="710" name="楕円 709">
          <a:extLst>
            <a:ext uri="{FF2B5EF4-FFF2-40B4-BE49-F238E27FC236}">
              <a16:creationId xmlns:a16="http://schemas.microsoft.com/office/drawing/2014/main" id="{7D81BFC6-A2CF-41A6-BD17-1961DD2D0692}"/>
            </a:ext>
          </a:extLst>
        </xdr:cNvPr>
        <xdr:cNvSpPr/>
      </xdr:nvSpPr>
      <xdr:spPr>
        <a:xfrm>
          <a:off x="17937480" y="1074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65315</xdr:rowOff>
    </xdr:from>
    <xdr:to>
      <xdr:col>111</xdr:col>
      <xdr:colOff>177800</xdr:colOff>
      <xdr:row>64</xdr:row>
      <xdr:rowOff>65315</xdr:rowOff>
    </xdr:to>
    <xdr:cxnSp macro="">
      <xdr:nvCxnSpPr>
        <xdr:cNvPr id="711" name="直線コネクタ 710">
          <a:extLst>
            <a:ext uri="{FF2B5EF4-FFF2-40B4-BE49-F238E27FC236}">
              <a16:creationId xmlns:a16="http://schemas.microsoft.com/office/drawing/2014/main" id="{709D92E7-04A3-4AAB-BDB2-D0AF33681039}"/>
            </a:ext>
          </a:extLst>
        </xdr:cNvPr>
        <xdr:cNvCxnSpPr/>
      </xdr:nvCxnSpPr>
      <xdr:spPr>
        <a:xfrm>
          <a:off x="17988280" y="10794275"/>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14515</xdr:rowOff>
    </xdr:from>
    <xdr:to>
      <xdr:col>102</xdr:col>
      <xdr:colOff>165100</xdr:colOff>
      <xdr:row>64</xdr:row>
      <xdr:rowOff>116115</xdr:rowOff>
    </xdr:to>
    <xdr:sp macro="" textlink="">
      <xdr:nvSpPr>
        <xdr:cNvPr id="712" name="楕円 711">
          <a:extLst>
            <a:ext uri="{FF2B5EF4-FFF2-40B4-BE49-F238E27FC236}">
              <a16:creationId xmlns:a16="http://schemas.microsoft.com/office/drawing/2014/main" id="{1B97341D-93CD-4C9E-985C-386A3CF2CBB3}"/>
            </a:ext>
          </a:extLst>
        </xdr:cNvPr>
        <xdr:cNvSpPr/>
      </xdr:nvSpPr>
      <xdr:spPr>
        <a:xfrm>
          <a:off x="17162780" y="1074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65315</xdr:rowOff>
    </xdr:from>
    <xdr:to>
      <xdr:col>107</xdr:col>
      <xdr:colOff>50800</xdr:colOff>
      <xdr:row>64</xdr:row>
      <xdr:rowOff>65315</xdr:rowOff>
    </xdr:to>
    <xdr:cxnSp macro="">
      <xdr:nvCxnSpPr>
        <xdr:cNvPr id="713" name="直線コネクタ 712">
          <a:extLst>
            <a:ext uri="{FF2B5EF4-FFF2-40B4-BE49-F238E27FC236}">
              <a16:creationId xmlns:a16="http://schemas.microsoft.com/office/drawing/2014/main" id="{A8F4E6B4-7B17-4CFE-B4A6-A49892F8B4C3}"/>
            </a:ext>
          </a:extLst>
        </xdr:cNvPr>
        <xdr:cNvCxnSpPr/>
      </xdr:nvCxnSpPr>
      <xdr:spPr>
        <a:xfrm>
          <a:off x="17213580" y="10794275"/>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17780</xdr:rowOff>
    </xdr:from>
    <xdr:to>
      <xdr:col>98</xdr:col>
      <xdr:colOff>38100</xdr:colOff>
      <xdr:row>64</xdr:row>
      <xdr:rowOff>119380</xdr:rowOff>
    </xdr:to>
    <xdr:sp macro="" textlink="">
      <xdr:nvSpPr>
        <xdr:cNvPr id="714" name="楕円 713">
          <a:extLst>
            <a:ext uri="{FF2B5EF4-FFF2-40B4-BE49-F238E27FC236}">
              <a16:creationId xmlns:a16="http://schemas.microsoft.com/office/drawing/2014/main" id="{D5ABEF29-B27A-4E31-92AE-A942CB43388B}"/>
            </a:ext>
          </a:extLst>
        </xdr:cNvPr>
        <xdr:cNvSpPr/>
      </xdr:nvSpPr>
      <xdr:spPr>
        <a:xfrm>
          <a:off x="16388080" y="107467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65315</xdr:rowOff>
    </xdr:from>
    <xdr:to>
      <xdr:col>102</xdr:col>
      <xdr:colOff>114300</xdr:colOff>
      <xdr:row>64</xdr:row>
      <xdr:rowOff>68580</xdr:rowOff>
    </xdr:to>
    <xdr:cxnSp macro="">
      <xdr:nvCxnSpPr>
        <xdr:cNvPr id="715" name="直線コネクタ 714">
          <a:extLst>
            <a:ext uri="{FF2B5EF4-FFF2-40B4-BE49-F238E27FC236}">
              <a16:creationId xmlns:a16="http://schemas.microsoft.com/office/drawing/2014/main" id="{847CB368-C5DC-4A89-8F92-5FD3E855EDF3}"/>
            </a:ext>
          </a:extLst>
        </xdr:cNvPr>
        <xdr:cNvCxnSpPr/>
      </xdr:nvCxnSpPr>
      <xdr:spPr>
        <a:xfrm flipV="1">
          <a:off x="16431260" y="10794275"/>
          <a:ext cx="78232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150603</xdr:rowOff>
    </xdr:from>
    <xdr:ext cx="469744" cy="259045"/>
    <xdr:sp macro="" textlink="">
      <xdr:nvSpPr>
        <xdr:cNvPr id="716" name="n_1aveValue【保健センター・保健所】&#10;一人当たり面積">
          <a:extLst>
            <a:ext uri="{FF2B5EF4-FFF2-40B4-BE49-F238E27FC236}">
              <a16:creationId xmlns:a16="http://schemas.microsoft.com/office/drawing/2014/main" id="{4D0BBDE7-0BE6-4379-A9B2-9031C6EBE3F0}"/>
            </a:ext>
          </a:extLst>
        </xdr:cNvPr>
        <xdr:cNvSpPr txBox="1"/>
      </xdr:nvSpPr>
      <xdr:spPr>
        <a:xfrm>
          <a:off x="18561127" y="1037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137540</xdr:rowOff>
    </xdr:from>
    <xdr:ext cx="469744" cy="259045"/>
    <xdr:sp macro="" textlink="">
      <xdr:nvSpPr>
        <xdr:cNvPr id="717" name="n_2aveValue【保健センター・保健所】&#10;一人当たり面積">
          <a:extLst>
            <a:ext uri="{FF2B5EF4-FFF2-40B4-BE49-F238E27FC236}">
              <a16:creationId xmlns:a16="http://schemas.microsoft.com/office/drawing/2014/main" id="{EBBB4F05-1144-4A65-9EED-1151BB2F2859}"/>
            </a:ext>
          </a:extLst>
        </xdr:cNvPr>
        <xdr:cNvSpPr txBox="1"/>
      </xdr:nvSpPr>
      <xdr:spPr>
        <a:xfrm>
          <a:off x="17776267" y="10363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101617</xdr:rowOff>
    </xdr:from>
    <xdr:ext cx="469744" cy="259045"/>
    <xdr:sp macro="" textlink="">
      <xdr:nvSpPr>
        <xdr:cNvPr id="718" name="n_3aveValue【保健センター・保健所】&#10;一人当たり面積">
          <a:extLst>
            <a:ext uri="{FF2B5EF4-FFF2-40B4-BE49-F238E27FC236}">
              <a16:creationId xmlns:a16="http://schemas.microsoft.com/office/drawing/2014/main" id="{6E9EF429-AAD4-4A56-B5B4-3E06F84300E1}"/>
            </a:ext>
          </a:extLst>
        </xdr:cNvPr>
        <xdr:cNvSpPr txBox="1"/>
      </xdr:nvSpPr>
      <xdr:spPr>
        <a:xfrm>
          <a:off x="1700156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101617</xdr:rowOff>
    </xdr:from>
    <xdr:ext cx="469744" cy="259045"/>
    <xdr:sp macro="" textlink="">
      <xdr:nvSpPr>
        <xdr:cNvPr id="719" name="n_4aveValue【保健センター・保健所】&#10;一人当たり面積">
          <a:extLst>
            <a:ext uri="{FF2B5EF4-FFF2-40B4-BE49-F238E27FC236}">
              <a16:creationId xmlns:a16="http://schemas.microsoft.com/office/drawing/2014/main" id="{F557BEF2-37F9-457B-9360-2B3BDB0C6D41}"/>
            </a:ext>
          </a:extLst>
        </xdr:cNvPr>
        <xdr:cNvSpPr txBox="1"/>
      </xdr:nvSpPr>
      <xdr:spPr>
        <a:xfrm>
          <a:off x="1622686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107242</xdr:rowOff>
    </xdr:from>
    <xdr:ext cx="469744" cy="259045"/>
    <xdr:sp macro="" textlink="">
      <xdr:nvSpPr>
        <xdr:cNvPr id="720" name="n_1mainValue【保健センター・保健所】&#10;一人当たり面積">
          <a:extLst>
            <a:ext uri="{FF2B5EF4-FFF2-40B4-BE49-F238E27FC236}">
              <a16:creationId xmlns:a16="http://schemas.microsoft.com/office/drawing/2014/main" id="{84122E6E-A9B7-46D3-A275-E85B3821405E}"/>
            </a:ext>
          </a:extLst>
        </xdr:cNvPr>
        <xdr:cNvSpPr txBox="1"/>
      </xdr:nvSpPr>
      <xdr:spPr>
        <a:xfrm>
          <a:off x="18561127" y="1083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107242</xdr:rowOff>
    </xdr:from>
    <xdr:ext cx="469744" cy="259045"/>
    <xdr:sp macro="" textlink="">
      <xdr:nvSpPr>
        <xdr:cNvPr id="721" name="n_2mainValue【保健センター・保健所】&#10;一人当たり面積">
          <a:extLst>
            <a:ext uri="{FF2B5EF4-FFF2-40B4-BE49-F238E27FC236}">
              <a16:creationId xmlns:a16="http://schemas.microsoft.com/office/drawing/2014/main" id="{7678B060-B339-4AEC-9DEB-D845427803E4}"/>
            </a:ext>
          </a:extLst>
        </xdr:cNvPr>
        <xdr:cNvSpPr txBox="1"/>
      </xdr:nvSpPr>
      <xdr:spPr>
        <a:xfrm>
          <a:off x="17776267" y="1083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107242</xdr:rowOff>
    </xdr:from>
    <xdr:ext cx="469744" cy="259045"/>
    <xdr:sp macro="" textlink="">
      <xdr:nvSpPr>
        <xdr:cNvPr id="722" name="n_3mainValue【保健センター・保健所】&#10;一人当たり面積">
          <a:extLst>
            <a:ext uri="{FF2B5EF4-FFF2-40B4-BE49-F238E27FC236}">
              <a16:creationId xmlns:a16="http://schemas.microsoft.com/office/drawing/2014/main" id="{12AB3EF3-E757-4FE4-914B-F3D6A62A470B}"/>
            </a:ext>
          </a:extLst>
        </xdr:cNvPr>
        <xdr:cNvSpPr txBox="1"/>
      </xdr:nvSpPr>
      <xdr:spPr>
        <a:xfrm>
          <a:off x="17001567" y="1083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110507</xdr:rowOff>
    </xdr:from>
    <xdr:ext cx="469744" cy="259045"/>
    <xdr:sp macro="" textlink="">
      <xdr:nvSpPr>
        <xdr:cNvPr id="723" name="n_4mainValue【保健センター・保健所】&#10;一人当たり面積">
          <a:extLst>
            <a:ext uri="{FF2B5EF4-FFF2-40B4-BE49-F238E27FC236}">
              <a16:creationId xmlns:a16="http://schemas.microsoft.com/office/drawing/2014/main" id="{490585D4-7849-4065-AB6E-1FCD662F39AC}"/>
            </a:ext>
          </a:extLst>
        </xdr:cNvPr>
        <xdr:cNvSpPr txBox="1"/>
      </xdr:nvSpPr>
      <xdr:spPr>
        <a:xfrm>
          <a:off x="16226867"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a:extLst>
            <a:ext uri="{FF2B5EF4-FFF2-40B4-BE49-F238E27FC236}">
              <a16:creationId xmlns:a16="http://schemas.microsoft.com/office/drawing/2014/main" id="{228C87CE-C04A-48C0-AFCE-762A10E2830C}"/>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a:extLst>
            <a:ext uri="{FF2B5EF4-FFF2-40B4-BE49-F238E27FC236}">
              <a16:creationId xmlns:a16="http://schemas.microsoft.com/office/drawing/2014/main" id="{FFF7464E-AA77-4148-B3C4-EAB47F0591F2}"/>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a:extLst>
            <a:ext uri="{FF2B5EF4-FFF2-40B4-BE49-F238E27FC236}">
              <a16:creationId xmlns:a16="http://schemas.microsoft.com/office/drawing/2014/main" id="{1B1B395F-870A-4E24-A00C-6B0444999B12}"/>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a:extLst>
            <a:ext uri="{FF2B5EF4-FFF2-40B4-BE49-F238E27FC236}">
              <a16:creationId xmlns:a16="http://schemas.microsoft.com/office/drawing/2014/main" id="{F2FFD7A5-5C8C-44E5-88C2-91235725CCAA}"/>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a:extLst>
            <a:ext uri="{FF2B5EF4-FFF2-40B4-BE49-F238E27FC236}">
              <a16:creationId xmlns:a16="http://schemas.microsoft.com/office/drawing/2014/main" id="{7ADBBAD7-4C27-4921-87EE-879D74285AB4}"/>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a:extLst>
            <a:ext uri="{FF2B5EF4-FFF2-40B4-BE49-F238E27FC236}">
              <a16:creationId xmlns:a16="http://schemas.microsoft.com/office/drawing/2014/main" id="{46DC5DD7-1EA6-42BD-BA43-D5F2155F5C69}"/>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a:extLst>
            <a:ext uri="{FF2B5EF4-FFF2-40B4-BE49-F238E27FC236}">
              <a16:creationId xmlns:a16="http://schemas.microsoft.com/office/drawing/2014/main" id="{A2D0A1BD-B13F-41FD-BA1A-0407B585089B}"/>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a:extLst>
            <a:ext uri="{FF2B5EF4-FFF2-40B4-BE49-F238E27FC236}">
              <a16:creationId xmlns:a16="http://schemas.microsoft.com/office/drawing/2014/main" id="{5BF8D480-4A55-4122-8B30-EE375F0B3182}"/>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a:extLst>
            <a:ext uri="{FF2B5EF4-FFF2-40B4-BE49-F238E27FC236}">
              <a16:creationId xmlns:a16="http://schemas.microsoft.com/office/drawing/2014/main" id="{77A87985-8902-421D-B90C-767A864FA345}"/>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a:extLst>
            <a:ext uri="{FF2B5EF4-FFF2-40B4-BE49-F238E27FC236}">
              <a16:creationId xmlns:a16="http://schemas.microsoft.com/office/drawing/2014/main" id="{90D0ADA1-3602-49BB-B8A7-EA339AF1D5FF}"/>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a:extLst>
            <a:ext uri="{FF2B5EF4-FFF2-40B4-BE49-F238E27FC236}">
              <a16:creationId xmlns:a16="http://schemas.microsoft.com/office/drawing/2014/main" id="{6FB39B10-D37B-4163-9871-F88A45BEF6A7}"/>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5" name="直線コネクタ 734">
          <a:extLst>
            <a:ext uri="{FF2B5EF4-FFF2-40B4-BE49-F238E27FC236}">
              <a16:creationId xmlns:a16="http://schemas.microsoft.com/office/drawing/2014/main" id="{693D0DBC-120C-4717-A8E6-CC2F00B3F6FA}"/>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6" name="テキスト ボックス 735">
          <a:extLst>
            <a:ext uri="{FF2B5EF4-FFF2-40B4-BE49-F238E27FC236}">
              <a16:creationId xmlns:a16="http://schemas.microsoft.com/office/drawing/2014/main" id="{AFEE483C-AC92-47AC-8C9C-E6DA900AC208}"/>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7" name="直線コネクタ 736">
          <a:extLst>
            <a:ext uri="{FF2B5EF4-FFF2-40B4-BE49-F238E27FC236}">
              <a16:creationId xmlns:a16="http://schemas.microsoft.com/office/drawing/2014/main" id="{C2DCD6FD-6093-4C0B-AC2C-9D6ABC54D7A9}"/>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8" name="テキスト ボックス 737">
          <a:extLst>
            <a:ext uri="{FF2B5EF4-FFF2-40B4-BE49-F238E27FC236}">
              <a16:creationId xmlns:a16="http://schemas.microsoft.com/office/drawing/2014/main" id="{22D0819D-7059-435D-BF29-ECE6F49B8FEF}"/>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9" name="直線コネクタ 738">
          <a:extLst>
            <a:ext uri="{FF2B5EF4-FFF2-40B4-BE49-F238E27FC236}">
              <a16:creationId xmlns:a16="http://schemas.microsoft.com/office/drawing/2014/main" id="{8558C7D3-B43A-4B42-803C-9B66537A46E1}"/>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0" name="テキスト ボックス 739">
          <a:extLst>
            <a:ext uri="{FF2B5EF4-FFF2-40B4-BE49-F238E27FC236}">
              <a16:creationId xmlns:a16="http://schemas.microsoft.com/office/drawing/2014/main" id="{C1DA862C-AA5E-4E47-8003-009C257AC8DF}"/>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1" name="直線コネクタ 740">
          <a:extLst>
            <a:ext uri="{FF2B5EF4-FFF2-40B4-BE49-F238E27FC236}">
              <a16:creationId xmlns:a16="http://schemas.microsoft.com/office/drawing/2014/main" id="{FA1C092C-0F0E-4D18-BED2-7D419A12F9F3}"/>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2" name="テキスト ボックス 741">
          <a:extLst>
            <a:ext uri="{FF2B5EF4-FFF2-40B4-BE49-F238E27FC236}">
              <a16:creationId xmlns:a16="http://schemas.microsoft.com/office/drawing/2014/main" id="{7B9BFC06-BCD1-49AA-8630-7AE203DD50EB}"/>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3" name="直線コネクタ 742">
          <a:extLst>
            <a:ext uri="{FF2B5EF4-FFF2-40B4-BE49-F238E27FC236}">
              <a16:creationId xmlns:a16="http://schemas.microsoft.com/office/drawing/2014/main" id="{497AA175-B323-4A70-9302-E59DD45F16C2}"/>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4" name="テキスト ボックス 743">
          <a:extLst>
            <a:ext uri="{FF2B5EF4-FFF2-40B4-BE49-F238E27FC236}">
              <a16:creationId xmlns:a16="http://schemas.microsoft.com/office/drawing/2014/main" id="{7C9E45D9-9C57-4C65-8466-F20ED022770D}"/>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5" name="直線コネクタ 744">
          <a:extLst>
            <a:ext uri="{FF2B5EF4-FFF2-40B4-BE49-F238E27FC236}">
              <a16:creationId xmlns:a16="http://schemas.microsoft.com/office/drawing/2014/main" id="{F3F06A7E-8FF0-4132-AAED-798F8166960B}"/>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6" name="テキスト ボックス 745">
          <a:extLst>
            <a:ext uri="{FF2B5EF4-FFF2-40B4-BE49-F238E27FC236}">
              <a16:creationId xmlns:a16="http://schemas.microsoft.com/office/drawing/2014/main" id="{2D6C45C6-20AC-4967-9439-EFC2F6A44331}"/>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7" name="【消防施設】&#10;有形固定資産減価償却率グラフ枠">
          <a:extLst>
            <a:ext uri="{FF2B5EF4-FFF2-40B4-BE49-F238E27FC236}">
              <a16:creationId xmlns:a16="http://schemas.microsoft.com/office/drawing/2014/main" id="{DE342722-001B-432C-86FF-7DAA9670D1FC}"/>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3811</xdr:rowOff>
    </xdr:from>
    <xdr:to>
      <xdr:col>85</xdr:col>
      <xdr:colOff>126364</xdr:colOff>
      <xdr:row>85</xdr:row>
      <xdr:rowOff>72389</xdr:rowOff>
    </xdr:to>
    <xdr:cxnSp macro="">
      <xdr:nvCxnSpPr>
        <xdr:cNvPr id="748" name="直線コネクタ 747">
          <a:extLst>
            <a:ext uri="{FF2B5EF4-FFF2-40B4-BE49-F238E27FC236}">
              <a16:creationId xmlns:a16="http://schemas.microsoft.com/office/drawing/2014/main" id="{CAAF2370-CBBF-4104-B45B-6A2958C72167}"/>
            </a:ext>
          </a:extLst>
        </xdr:cNvPr>
        <xdr:cNvCxnSpPr/>
      </xdr:nvCxnSpPr>
      <xdr:spPr>
        <a:xfrm flipV="1">
          <a:off x="14375764" y="13079731"/>
          <a:ext cx="0" cy="1242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76216</xdr:rowOff>
    </xdr:from>
    <xdr:ext cx="405111" cy="259045"/>
    <xdr:sp macro="" textlink="">
      <xdr:nvSpPr>
        <xdr:cNvPr id="749" name="【消防施設】&#10;有形固定資産減価償却率最小値テキスト">
          <a:extLst>
            <a:ext uri="{FF2B5EF4-FFF2-40B4-BE49-F238E27FC236}">
              <a16:creationId xmlns:a16="http://schemas.microsoft.com/office/drawing/2014/main" id="{30B746C3-CE40-4AF5-BF55-971C2D2DEB7A}"/>
            </a:ext>
          </a:extLst>
        </xdr:cNvPr>
        <xdr:cNvSpPr txBox="1"/>
      </xdr:nvSpPr>
      <xdr:spPr>
        <a:xfrm>
          <a:off x="14414500"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72389</xdr:rowOff>
    </xdr:from>
    <xdr:to>
      <xdr:col>86</xdr:col>
      <xdr:colOff>25400</xdr:colOff>
      <xdr:row>85</xdr:row>
      <xdr:rowOff>72389</xdr:rowOff>
    </xdr:to>
    <xdr:cxnSp macro="">
      <xdr:nvCxnSpPr>
        <xdr:cNvPr id="750" name="直線コネクタ 749">
          <a:extLst>
            <a:ext uri="{FF2B5EF4-FFF2-40B4-BE49-F238E27FC236}">
              <a16:creationId xmlns:a16="http://schemas.microsoft.com/office/drawing/2014/main" id="{6EFA4392-87C0-4EF6-9845-6034D7962464}"/>
            </a:ext>
          </a:extLst>
        </xdr:cNvPr>
        <xdr:cNvCxnSpPr/>
      </xdr:nvCxnSpPr>
      <xdr:spPr>
        <a:xfrm>
          <a:off x="14287500" y="143217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121938</xdr:rowOff>
    </xdr:from>
    <xdr:ext cx="405111" cy="259045"/>
    <xdr:sp macro="" textlink="">
      <xdr:nvSpPr>
        <xdr:cNvPr id="751" name="【消防施設】&#10;有形固定資産減価償却率最大値テキスト">
          <a:extLst>
            <a:ext uri="{FF2B5EF4-FFF2-40B4-BE49-F238E27FC236}">
              <a16:creationId xmlns:a16="http://schemas.microsoft.com/office/drawing/2014/main" id="{76EDF705-B68A-43D9-8A93-A0FE3D3FEF3F}"/>
            </a:ext>
          </a:extLst>
        </xdr:cNvPr>
        <xdr:cNvSpPr txBox="1"/>
      </xdr:nvSpPr>
      <xdr:spPr>
        <a:xfrm>
          <a:off x="14414500" y="128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3811</xdr:rowOff>
    </xdr:from>
    <xdr:to>
      <xdr:col>86</xdr:col>
      <xdr:colOff>25400</xdr:colOff>
      <xdr:row>78</xdr:row>
      <xdr:rowOff>3811</xdr:rowOff>
    </xdr:to>
    <xdr:cxnSp macro="">
      <xdr:nvCxnSpPr>
        <xdr:cNvPr id="752" name="直線コネクタ 751">
          <a:extLst>
            <a:ext uri="{FF2B5EF4-FFF2-40B4-BE49-F238E27FC236}">
              <a16:creationId xmlns:a16="http://schemas.microsoft.com/office/drawing/2014/main" id="{4A468451-D7F1-4BD7-89B1-714FBE2DA7DE}"/>
            </a:ext>
          </a:extLst>
        </xdr:cNvPr>
        <xdr:cNvCxnSpPr/>
      </xdr:nvCxnSpPr>
      <xdr:spPr>
        <a:xfrm>
          <a:off x="14287500" y="130797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17797</xdr:rowOff>
    </xdr:from>
    <xdr:ext cx="405111" cy="259045"/>
    <xdr:sp macro="" textlink="">
      <xdr:nvSpPr>
        <xdr:cNvPr id="753" name="【消防施設】&#10;有形固定資産減価償却率平均値テキスト">
          <a:extLst>
            <a:ext uri="{FF2B5EF4-FFF2-40B4-BE49-F238E27FC236}">
              <a16:creationId xmlns:a16="http://schemas.microsoft.com/office/drawing/2014/main" id="{7263BF36-A85A-4ED7-B3F5-5D040709CDA6}"/>
            </a:ext>
          </a:extLst>
        </xdr:cNvPr>
        <xdr:cNvSpPr txBox="1"/>
      </xdr:nvSpPr>
      <xdr:spPr>
        <a:xfrm>
          <a:off x="14414500" y="13596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166370</xdr:rowOff>
    </xdr:from>
    <xdr:to>
      <xdr:col>85</xdr:col>
      <xdr:colOff>177800</xdr:colOff>
      <xdr:row>82</xdr:row>
      <xdr:rowOff>96520</xdr:rowOff>
    </xdr:to>
    <xdr:sp macro="" textlink="">
      <xdr:nvSpPr>
        <xdr:cNvPr id="754" name="フローチャート: 判断 753">
          <a:extLst>
            <a:ext uri="{FF2B5EF4-FFF2-40B4-BE49-F238E27FC236}">
              <a16:creationId xmlns:a16="http://schemas.microsoft.com/office/drawing/2014/main" id="{A548F72B-8A06-45DD-AB97-32A06EFEFBE8}"/>
            </a:ext>
          </a:extLst>
        </xdr:cNvPr>
        <xdr:cNvSpPr/>
      </xdr:nvSpPr>
      <xdr:spPr>
        <a:xfrm>
          <a:off x="14325600" y="1374521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109220</xdr:rowOff>
    </xdr:from>
    <xdr:to>
      <xdr:col>81</xdr:col>
      <xdr:colOff>101600</xdr:colOff>
      <xdr:row>82</xdr:row>
      <xdr:rowOff>39370</xdr:rowOff>
    </xdr:to>
    <xdr:sp macro="" textlink="">
      <xdr:nvSpPr>
        <xdr:cNvPr id="755" name="フローチャート: 判断 754">
          <a:extLst>
            <a:ext uri="{FF2B5EF4-FFF2-40B4-BE49-F238E27FC236}">
              <a16:creationId xmlns:a16="http://schemas.microsoft.com/office/drawing/2014/main" id="{A643BA89-1708-4AD3-8208-9EF37CB9049C}"/>
            </a:ext>
          </a:extLst>
        </xdr:cNvPr>
        <xdr:cNvSpPr/>
      </xdr:nvSpPr>
      <xdr:spPr>
        <a:xfrm>
          <a:off x="13578840" y="13688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61595</xdr:rowOff>
    </xdr:from>
    <xdr:to>
      <xdr:col>76</xdr:col>
      <xdr:colOff>165100</xdr:colOff>
      <xdr:row>81</xdr:row>
      <xdr:rowOff>163195</xdr:rowOff>
    </xdr:to>
    <xdr:sp macro="" textlink="">
      <xdr:nvSpPr>
        <xdr:cNvPr id="756" name="フローチャート: 判断 755">
          <a:extLst>
            <a:ext uri="{FF2B5EF4-FFF2-40B4-BE49-F238E27FC236}">
              <a16:creationId xmlns:a16="http://schemas.microsoft.com/office/drawing/2014/main" id="{FE68AD8B-92DB-413D-B80B-0C34920CFE5E}"/>
            </a:ext>
          </a:extLst>
        </xdr:cNvPr>
        <xdr:cNvSpPr/>
      </xdr:nvSpPr>
      <xdr:spPr>
        <a:xfrm>
          <a:off x="12804140" y="13640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74930</xdr:rowOff>
    </xdr:from>
    <xdr:to>
      <xdr:col>72</xdr:col>
      <xdr:colOff>38100</xdr:colOff>
      <xdr:row>82</xdr:row>
      <xdr:rowOff>5080</xdr:rowOff>
    </xdr:to>
    <xdr:sp macro="" textlink="">
      <xdr:nvSpPr>
        <xdr:cNvPr id="757" name="フローチャート: 判断 756">
          <a:extLst>
            <a:ext uri="{FF2B5EF4-FFF2-40B4-BE49-F238E27FC236}">
              <a16:creationId xmlns:a16="http://schemas.microsoft.com/office/drawing/2014/main" id="{37D627BA-E712-41C0-9E91-83CE26987766}"/>
            </a:ext>
          </a:extLst>
        </xdr:cNvPr>
        <xdr:cNvSpPr/>
      </xdr:nvSpPr>
      <xdr:spPr>
        <a:xfrm>
          <a:off x="12029440" y="136537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19686</xdr:rowOff>
    </xdr:from>
    <xdr:to>
      <xdr:col>67</xdr:col>
      <xdr:colOff>101600</xdr:colOff>
      <xdr:row>81</xdr:row>
      <xdr:rowOff>121286</xdr:rowOff>
    </xdr:to>
    <xdr:sp macro="" textlink="">
      <xdr:nvSpPr>
        <xdr:cNvPr id="758" name="フローチャート: 判断 757">
          <a:extLst>
            <a:ext uri="{FF2B5EF4-FFF2-40B4-BE49-F238E27FC236}">
              <a16:creationId xmlns:a16="http://schemas.microsoft.com/office/drawing/2014/main" id="{3A710166-3776-4CBE-9AE2-11DB798D1ED4}"/>
            </a:ext>
          </a:extLst>
        </xdr:cNvPr>
        <xdr:cNvSpPr/>
      </xdr:nvSpPr>
      <xdr:spPr>
        <a:xfrm>
          <a:off x="11231880" y="1359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2E37F4B4-F3F3-4A72-9295-A1C7A4709E21}"/>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9D6308D5-DC80-4E9F-93E6-96DA335B83A6}"/>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4086293E-F8E4-4A90-9E07-F5DAE75381A2}"/>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B6B7B353-BD69-4510-9D33-34BF57C19992}"/>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BD51429D-9D05-4DCB-AB07-B603A303180F}"/>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21589</xdr:rowOff>
    </xdr:from>
    <xdr:to>
      <xdr:col>85</xdr:col>
      <xdr:colOff>177800</xdr:colOff>
      <xdr:row>85</xdr:row>
      <xdr:rowOff>123189</xdr:rowOff>
    </xdr:to>
    <xdr:sp macro="" textlink="">
      <xdr:nvSpPr>
        <xdr:cNvPr id="764" name="楕円 763">
          <a:extLst>
            <a:ext uri="{FF2B5EF4-FFF2-40B4-BE49-F238E27FC236}">
              <a16:creationId xmlns:a16="http://schemas.microsoft.com/office/drawing/2014/main" id="{F8B2ABC5-43AA-4991-A499-DF6D35CAA67F}"/>
            </a:ext>
          </a:extLst>
        </xdr:cNvPr>
        <xdr:cNvSpPr/>
      </xdr:nvSpPr>
      <xdr:spPr>
        <a:xfrm>
          <a:off x="14325600" y="1427098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107966</xdr:rowOff>
    </xdr:from>
    <xdr:ext cx="405111" cy="259045"/>
    <xdr:sp macro="" textlink="">
      <xdr:nvSpPr>
        <xdr:cNvPr id="765" name="【消防施設】&#10;有形固定資産減価償却率該当値テキスト">
          <a:extLst>
            <a:ext uri="{FF2B5EF4-FFF2-40B4-BE49-F238E27FC236}">
              <a16:creationId xmlns:a16="http://schemas.microsoft.com/office/drawing/2014/main" id="{AFACC134-C4A4-4CD2-BBCB-A2AB61140805}"/>
            </a:ext>
          </a:extLst>
        </xdr:cNvPr>
        <xdr:cNvSpPr txBox="1"/>
      </xdr:nvSpPr>
      <xdr:spPr>
        <a:xfrm>
          <a:off x="14414500" y="14189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8255</xdr:rowOff>
    </xdr:from>
    <xdr:to>
      <xdr:col>81</xdr:col>
      <xdr:colOff>101600</xdr:colOff>
      <xdr:row>85</xdr:row>
      <xdr:rowOff>109855</xdr:rowOff>
    </xdr:to>
    <xdr:sp macro="" textlink="">
      <xdr:nvSpPr>
        <xdr:cNvPr id="766" name="楕円 765">
          <a:extLst>
            <a:ext uri="{FF2B5EF4-FFF2-40B4-BE49-F238E27FC236}">
              <a16:creationId xmlns:a16="http://schemas.microsoft.com/office/drawing/2014/main" id="{E9DC3E31-31BA-4CC1-B0A7-618D50A56B9C}"/>
            </a:ext>
          </a:extLst>
        </xdr:cNvPr>
        <xdr:cNvSpPr/>
      </xdr:nvSpPr>
      <xdr:spPr>
        <a:xfrm>
          <a:off x="13578840" y="142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59055</xdr:rowOff>
    </xdr:from>
    <xdr:to>
      <xdr:col>85</xdr:col>
      <xdr:colOff>127000</xdr:colOff>
      <xdr:row>85</xdr:row>
      <xdr:rowOff>72389</xdr:rowOff>
    </xdr:to>
    <xdr:cxnSp macro="">
      <xdr:nvCxnSpPr>
        <xdr:cNvPr id="767" name="直線コネクタ 766">
          <a:extLst>
            <a:ext uri="{FF2B5EF4-FFF2-40B4-BE49-F238E27FC236}">
              <a16:creationId xmlns:a16="http://schemas.microsoft.com/office/drawing/2014/main" id="{049125C1-8202-4C58-A690-75D7FD80E90D}"/>
            </a:ext>
          </a:extLst>
        </xdr:cNvPr>
        <xdr:cNvCxnSpPr/>
      </xdr:nvCxnSpPr>
      <xdr:spPr>
        <a:xfrm>
          <a:off x="13629640" y="14308455"/>
          <a:ext cx="74676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12064</xdr:rowOff>
    </xdr:from>
    <xdr:to>
      <xdr:col>76</xdr:col>
      <xdr:colOff>165100</xdr:colOff>
      <xdr:row>85</xdr:row>
      <xdr:rowOff>113664</xdr:rowOff>
    </xdr:to>
    <xdr:sp macro="" textlink="">
      <xdr:nvSpPr>
        <xdr:cNvPr id="768" name="楕円 767">
          <a:extLst>
            <a:ext uri="{FF2B5EF4-FFF2-40B4-BE49-F238E27FC236}">
              <a16:creationId xmlns:a16="http://schemas.microsoft.com/office/drawing/2014/main" id="{2CFF463A-6AC7-4DBD-B46E-B035DA6B1BB0}"/>
            </a:ext>
          </a:extLst>
        </xdr:cNvPr>
        <xdr:cNvSpPr/>
      </xdr:nvSpPr>
      <xdr:spPr>
        <a:xfrm>
          <a:off x="12804140" y="1426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59055</xdr:rowOff>
    </xdr:from>
    <xdr:to>
      <xdr:col>81</xdr:col>
      <xdr:colOff>50800</xdr:colOff>
      <xdr:row>85</xdr:row>
      <xdr:rowOff>62864</xdr:rowOff>
    </xdr:to>
    <xdr:cxnSp macro="">
      <xdr:nvCxnSpPr>
        <xdr:cNvPr id="769" name="直線コネクタ 768">
          <a:extLst>
            <a:ext uri="{FF2B5EF4-FFF2-40B4-BE49-F238E27FC236}">
              <a16:creationId xmlns:a16="http://schemas.microsoft.com/office/drawing/2014/main" id="{E508ED4B-94B6-4DEF-BC9D-0A02E4CE6D7E}"/>
            </a:ext>
          </a:extLst>
        </xdr:cNvPr>
        <xdr:cNvCxnSpPr/>
      </xdr:nvCxnSpPr>
      <xdr:spPr>
        <a:xfrm flipV="1">
          <a:off x="12854940" y="14308455"/>
          <a:ext cx="7747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10161</xdr:rowOff>
    </xdr:from>
    <xdr:to>
      <xdr:col>72</xdr:col>
      <xdr:colOff>38100</xdr:colOff>
      <xdr:row>85</xdr:row>
      <xdr:rowOff>111761</xdr:rowOff>
    </xdr:to>
    <xdr:sp macro="" textlink="">
      <xdr:nvSpPr>
        <xdr:cNvPr id="770" name="楕円 769">
          <a:extLst>
            <a:ext uri="{FF2B5EF4-FFF2-40B4-BE49-F238E27FC236}">
              <a16:creationId xmlns:a16="http://schemas.microsoft.com/office/drawing/2014/main" id="{90FD3E27-2B2C-49D0-9ED2-15B59EBD32B5}"/>
            </a:ext>
          </a:extLst>
        </xdr:cNvPr>
        <xdr:cNvSpPr/>
      </xdr:nvSpPr>
      <xdr:spPr>
        <a:xfrm>
          <a:off x="12029440" y="1425956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60961</xdr:rowOff>
    </xdr:from>
    <xdr:to>
      <xdr:col>76</xdr:col>
      <xdr:colOff>114300</xdr:colOff>
      <xdr:row>85</xdr:row>
      <xdr:rowOff>62864</xdr:rowOff>
    </xdr:to>
    <xdr:cxnSp macro="">
      <xdr:nvCxnSpPr>
        <xdr:cNvPr id="771" name="直線コネクタ 770">
          <a:extLst>
            <a:ext uri="{FF2B5EF4-FFF2-40B4-BE49-F238E27FC236}">
              <a16:creationId xmlns:a16="http://schemas.microsoft.com/office/drawing/2014/main" id="{52AAF7E5-5442-4B57-B163-122001A9C4C8}"/>
            </a:ext>
          </a:extLst>
        </xdr:cNvPr>
        <xdr:cNvCxnSpPr/>
      </xdr:nvCxnSpPr>
      <xdr:spPr>
        <a:xfrm>
          <a:off x="12072620" y="14310361"/>
          <a:ext cx="78232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63500</xdr:rowOff>
    </xdr:from>
    <xdr:to>
      <xdr:col>67</xdr:col>
      <xdr:colOff>101600</xdr:colOff>
      <xdr:row>85</xdr:row>
      <xdr:rowOff>165100</xdr:rowOff>
    </xdr:to>
    <xdr:sp macro="" textlink="">
      <xdr:nvSpPr>
        <xdr:cNvPr id="772" name="楕円 771">
          <a:extLst>
            <a:ext uri="{FF2B5EF4-FFF2-40B4-BE49-F238E27FC236}">
              <a16:creationId xmlns:a16="http://schemas.microsoft.com/office/drawing/2014/main" id="{B4354AC3-E395-485E-B55F-3DED9D2CFF6C}"/>
            </a:ext>
          </a:extLst>
        </xdr:cNvPr>
        <xdr:cNvSpPr/>
      </xdr:nvSpPr>
      <xdr:spPr>
        <a:xfrm>
          <a:off x="1123188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60961</xdr:rowOff>
    </xdr:from>
    <xdr:to>
      <xdr:col>71</xdr:col>
      <xdr:colOff>177800</xdr:colOff>
      <xdr:row>85</xdr:row>
      <xdr:rowOff>114300</xdr:rowOff>
    </xdr:to>
    <xdr:cxnSp macro="">
      <xdr:nvCxnSpPr>
        <xdr:cNvPr id="773" name="直線コネクタ 772">
          <a:extLst>
            <a:ext uri="{FF2B5EF4-FFF2-40B4-BE49-F238E27FC236}">
              <a16:creationId xmlns:a16="http://schemas.microsoft.com/office/drawing/2014/main" id="{F2A38491-3149-4919-B90E-380D54F7CEC2}"/>
            </a:ext>
          </a:extLst>
        </xdr:cNvPr>
        <xdr:cNvCxnSpPr/>
      </xdr:nvCxnSpPr>
      <xdr:spPr>
        <a:xfrm flipV="1">
          <a:off x="11282680" y="14310361"/>
          <a:ext cx="78994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55897</xdr:rowOff>
    </xdr:from>
    <xdr:ext cx="405111" cy="259045"/>
    <xdr:sp macro="" textlink="">
      <xdr:nvSpPr>
        <xdr:cNvPr id="774" name="n_1aveValue【消防施設】&#10;有形固定資産減価償却率">
          <a:extLst>
            <a:ext uri="{FF2B5EF4-FFF2-40B4-BE49-F238E27FC236}">
              <a16:creationId xmlns:a16="http://schemas.microsoft.com/office/drawing/2014/main" id="{A8976342-EBEA-42F6-BC0D-291B9DA09023}"/>
            </a:ext>
          </a:extLst>
        </xdr:cNvPr>
        <xdr:cNvSpPr txBox="1"/>
      </xdr:nvSpPr>
      <xdr:spPr>
        <a:xfrm>
          <a:off x="134372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8272</xdr:rowOff>
    </xdr:from>
    <xdr:ext cx="405111" cy="259045"/>
    <xdr:sp macro="" textlink="">
      <xdr:nvSpPr>
        <xdr:cNvPr id="775" name="n_2aveValue【消防施設】&#10;有形固定資産減価償却率">
          <a:extLst>
            <a:ext uri="{FF2B5EF4-FFF2-40B4-BE49-F238E27FC236}">
              <a16:creationId xmlns:a16="http://schemas.microsoft.com/office/drawing/2014/main" id="{7572FA64-386F-4A01-92E7-08658538E4E3}"/>
            </a:ext>
          </a:extLst>
        </xdr:cNvPr>
        <xdr:cNvSpPr txBox="1"/>
      </xdr:nvSpPr>
      <xdr:spPr>
        <a:xfrm>
          <a:off x="12675244" y="1341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21607</xdr:rowOff>
    </xdr:from>
    <xdr:ext cx="405111" cy="259045"/>
    <xdr:sp macro="" textlink="">
      <xdr:nvSpPr>
        <xdr:cNvPr id="776" name="n_3aveValue【消防施設】&#10;有形固定資産減価償却率">
          <a:extLst>
            <a:ext uri="{FF2B5EF4-FFF2-40B4-BE49-F238E27FC236}">
              <a16:creationId xmlns:a16="http://schemas.microsoft.com/office/drawing/2014/main" id="{1D5AD9DF-18D4-4A88-A651-08EBC293BAAE}"/>
            </a:ext>
          </a:extLst>
        </xdr:cNvPr>
        <xdr:cNvSpPr txBox="1"/>
      </xdr:nvSpPr>
      <xdr:spPr>
        <a:xfrm>
          <a:off x="11900544" y="1343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137813</xdr:rowOff>
    </xdr:from>
    <xdr:ext cx="405111" cy="259045"/>
    <xdr:sp macro="" textlink="">
      <xdr:nvSpPr>
        <xdr:cNvPr id="777" name="n_4aveValue【消防施設】&#10;有形固定資産減価償却率">
          <a:extLst>
            <a:ext uri="{FF2B5EF4-FFF2-40B4-BE49-F238E27FC236}">
              <a16:creationId xmlns:a16="http://schemas.microsoft.com/office/drawing/2014/main" id="{5F96781D-C3E2-48E3-ADBA-53130BBECB93}"/>
            </a:ext>
          </a:extLst>
        </xdr:cNvPr>
        <xdr:cNvSpPr txBox="1"/>
      </xdr:nvSpPr>
      <xdr:spPr>
        <a:xfrm>
          <a:off x="11102984" y="13381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100982</xdr:rowOff>
    </xdr:from>
    <xdr:ext cx="405111" cy="259045"/>
    <xdr:sp macro="" textlink="">
      <xdr:nvSpPr>
        <xdr:cNvPr id="778" name="n_1mainValue【消防施設】&#10;有形固定資産減価償却率">
          <a:extLst>
            <a:ext uri="{FF2B5EF4-FFF2-40B4-BE49-F238E27FC236}">
              <a16:creationId xmlns:a16="http://schemas.microsoft.com/office/drawing/2014/main" id="{53F27425-B938-47B4-98B2-DE8892008D7F}"/>
            </a:ext>
          </a:extLst>
        </xdr:cNvPr>
        <xdr:cNvSpPr txBox="1"/>
      </xdr:nvSpPr>
      <xdr:spPr>
        <a:xfrm>
          <a:off x="13437244"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104791</xdr:rowOff>
    </xdr:from>
    <xdr:ext cx="405111" cy="259045"/>
    <xdr:sp macro="" textlink="">
      <xdr:nvSpPr>
        <xdr:cNvPr id="779" name="n_2mainValue【消防施設】&#10;有形固定資産減価償却率">
          <a:extLst>
            <a:ext uri="{FF2B5EF4-FFF2-40B4-BE49-F238E27FC236}">
              <a16:creationId xmlns:a16="http://schemas.microsoft.com/office/drawing/2014/main" id="{D5FFD4D4-E919-4D43-B1DF-F82AED9D49D6}"/>
            </a:ext>
          </a:extLst>
        </xdr:cNvPr>
        <xdr:cNvSpPr txBox="1"/>
      </xdr:nvSpPr>
      <xdr:spPr>
        <a:xfrm>
          <a:off x="12675244"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102888</xdr:rowOff>
    </xdr:from>
    <xdr:ext cx="405111" cy="259045"/>
    <xdr:sp macro="" textlink="">
      <xdr:nvSpPr>
        <xdr:cNvPr id="780" name="n_3mainValue【消防施設】&#10;有形固定資産減価償却率">
          <a:extLst>
            <a:ext uri="{FF2B5EF4-FFF2-40B4-BE49-F238E27FC236}">
              <a16:creationId xmlns:a16="http://schemas.microsoft.com/office/drawing/2014/main" id="{54700F07-C91B-495F-A1DC-62164EB34E93}"/>
            </a:ext>
          </a:extLst>
        </xdr:cNvPr>
        <xdr:cNvSpPr txBox="1"/>
      </xdr:nvSpPr>
      <xdr:spPr>
        <a:xfrm>
          <a:off x="11900544"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156227</xdr:rowOff>
    </xdr:from>
    <xdr:ext cx="405111" cy="259045"/>
    <xdr:sp macro="" textlink="">
      <xdr:nvSpPr>
        <xdr:cNvPr id="781" name="n_4mainValue【消防施設】&#10;有形固定資産減価償却率">
          <a:extLst>
            <a:ext uri="{FF2B5EF4-FFF2-40B4-BE49-F238E27FC236}">
              <a16:creationId xmlns:a16="http://schemas.microsoft.com/office/drawing/2014/main" id="{E6FAEFD0-E62C-4536-BF0F-B04C02481B9F}"/>
            </a:ext>
          </a:extLst>
        </xdr:cNvPr>
        <xdr:cNvSpPr txBox="1"/>
      </xdr:nvSpPr>
      <xdr:spPr>
        <a:xfrm>
          <a:off x="11102984"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a:extLst>
            <a:ext uri="{FF2B5EF4-FFF2-40B4-BE49-F238E27FC236}">
              <a16:creationId xmlns:a16="http://schemas.microsoft.com/office/drawing/2014/main" id="{50E6D9C2-0AC9-492B-B801-9C4E263D7405}"/>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a:extLst>
            <a:ext uri="{FF2B5EF4-FFF2-40B4-BE49-F238E27FC236}">
              <a16:creationId xmlns:a16="http://schemas.microsoft.com/office/drawing/2014/main" id="{1154F545-0C04-454A-8934-5AACA750F57E}"/>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a:extLst>
            <a:ext uri="{FF2B5EF4-FFF2-40B4-BE49-F238E27FC236}">
              <a16:creationId xmlns:a16="http://schemas.microsoft.com/office/drawing/2014/main" id="{5120C4DF-A685-4D0B-B36B-B6A011593D5A}"/>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a:extLst>
            <a:ext uri="{FF2B5EF4-FFF2-40B4-BE49-F238E27FC236}">
              <a16:creationId xmlns:a16="http://schemas.microsoft.com/office/drawing/2014/main" id="{113B6C3F-7B19-4807-A05C-E9812EF197DF}"/>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a:extLst>
            <a:ext uri="{FF2B5EF4-FFF2-40B4-BE49-F238E27FC236}">
              <a16:creationId xmlns:a16="http://schemas.microsoft.com/office/drawing/2014/main" id="{5A3E88D4-BCEB-4C1A-839B-A5682A75EE8F}"/>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a:extLst>
            <a:ext uri="{FF2B5EF4-FFF2-40B4-BE49-F238E27FC236}">
              <a16:creationId xmlns:a16="http://schemas.microsoft.com/office/drawing/2014/main" id="{BFC06997-1C48-4B35-841D-4841F0919D1F}"/>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a:extLst>
            <a:ext uri="{FF2B5EF4-FFF2-40B4-BE49-F238E27FC236}">
              <a16:creationId xmlns:a16="http://schemas.microsoft.com/office/drawing/2014/main" id="{77A98251-6E59-47FB-8456-0B7650FCA086}"/>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a:extLst>
            <a:ext uri="{FF2B5EF4-FFF2-40B4-BE49-F238E27FC236}">
              <a16:creationId xmlns:a16="http://schemas.microsoft.com/office/drawing/2014/main" id="{6AD77B84-6087-45BC-9A21-B66E65AC6B06}"/>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a:extLst>
            <a:ext uri="{FF2B5EF4-FFF2-40B4-BE49-F238E27FC236}">
              <a16:creationId xmlns:a16="http://schemas.microsoft.com/office/drawing/2014/main" id="{247A7504-5C7A-4B33-BC22-53D67D2ED84D}"/>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a:extLst>
            <a:ext uri="{FF2B5EF4-FFF2-40B4-BE49-F238E27FC236}">
              <a16:creationId xmlns:a16="http://schemas.microsoft.com/office/drawing/2014/main" id="{A5DD3B4C-2808-43CA-A7F5-ED049B92550B}"/>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2" name="直線コネクタ 791">
          <a:extLst>
            <a:ext uri="{FF2B5EF4-FFF2-40B4-BE49-F238E27FC236}">
              <a16:creationId xmlns:a16="http://schemas.microsoft.com/office/drawing/2014/main" id="{1D95B979-2F9C-443D-8AC9-4F2D9E7BC75C}"/>
            </a:ext>
          </a:extLst>
        </xdr:cNvPr>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3" name="テキスト ボックス 792">
          <a:extLst>
            <a:ext uri="{FF2B5EF4-FFF2-40B4-BE49-F238E27FC236}">
              <a16:creationId xmlns:a16="http://schemas.microsoft.com/office/drawing/2014/main" id="{0EC4F68E-8C78-43E9-A30C-35FD0F83E35D}"/>
            </a:ext>
          </a:extLst>
        </xdr:cNvPr>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4" name="直線コネクタ 793">
          <a:extLst>
            <a:ext uri="{FF2B5EF4-FFF2-40B4-BE49-F238E27FC236}">
              <a16:creationId xmlns:a16="http://schemas.microsoft.com/office/drawing/2014/main" id="{55E0D04D-C93A-45D4-B2F6-6A32BA766982}"/>
            </a:ext>
          </a:extLst>
        </xdr:cNvPr>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5" name="テキスト ボックス 794">
          <a:extLst>
            <a:ext uri="{FF2B5EF4-FFF2-40B4-BE49-F238E27FC236}">
              <a16:creationId xmlns:a16="http://schemas.microsoft.com/office/drawing/2014/main" id="{178C7770-7F14-4C6B-8899-598E49557CBE}"/>
            </a:ext>
          </a:extLst>
        </xdr:cNvPr>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6" name="直線コネクタ 795">
          <a:extLst>
            <a:ext uri="{FF2B5EF4-FFF2-40B4-BE49-F238E27FC236}">
              <a16:creationId xmlns:a16="http://schemas.microsoft.com/office/drawing/2014/main" id="{3012B933-D4A4-4D70-91F4-CCDBA5B57B42}"/>
            </a:ext>
          </a:extLst>
        </xdr:cNvPr>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7" name="テキスト ボックス 796">
          <a:extLst>
            <a:ext uri="{FF2B5EF4-FFF2-40B4-BE49-F238E27FC236}">
              <a16:creationId xmlns:a16="http://schemas.microsoft.com/office/drawing/2014/main" id="{3D3AC124-9FD4-42E9-BC62-8B2EDBE8E917}"/>
            </a:ext>
          </a:extLst>
        </xdr:cNvPr>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8" name="直線コネクタ 797">
          <a:extLst>
            <a:ext uri="{FF2B5EF4-FFF2-40B4-BE49-F238E27FC236}">
              <a16:creationId xmlns:a16="http://schemas.microsoft.com/office/drawing/2014/main" id="{EEB49F0D-E55B-41FC-88EC-91B94A626C0A}"/>
            </a:ext>
          </a:extLst>
        </xdr:cNvPr>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9" name="テキスト ボックス 798">
          <a:extLst>
            <a:ext uri="{FF2B5EF4-FFF2-40B4-BE49-F238E27FC236}">
              <a16:creationId xmlns:a16="http://schemas.microsoft.com/office/drawing/2014/main" id="{63C28805-23C4-46C1-A132-DBA9D7F6EC71}"/>
            </a:ext>
          </a:extLst>
        </xdr:cNvPr>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800" name="直線コネクタ 799">
          <a:extLst>
            <a:ext uri="{FF2B5EF4-FFF2-40B4-BE49-F238E27FC236}">
              <a16:creationId xmlns:a16="http://schemas.microsoft.com/office/drawing/2014/main" id="{BEFDC6C8-435F-41FA-80CD-1486F792F14E}"/>
            </a:ext>
          </a:extLst>
        </xdr:cNvPr>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1" name="テキスト ボックス 800">
          <a:extLst>
            <a:ext uri="{FF2B5EF4-FFF2-40B4-BE49-F238E27FC236}">
              <a16:creationId xmlns:a16="http://schemas.microsoft.com/office/drawing/2014/main" id="{C534AC05-C8BA-4588-BF14-3B0D7E62E83E}"/>
            </a:ext>
          </a:extLst>
        </xdr:cNvPr>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2" name="直線コネクタ 801">
          <a:extLst>
            <a:ext uri="{FF2B5EF4-FFF2-40B4-BE49-F238E27FC236}">
              <a16:creationId xmlns:a16="http://schemas.microsoft.com/office/drawing/2014/main" id="{85DBCD55-E2E0-4C7B-98B3-0B0185D792D3}"/>
            </a:ext>
          </a:extLst>
        </xdr:cNvPr>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3" name="テキスト ボックス 802">
          <a:extLst>
            <a:ext uri="{FF2B5EF4-FFF2-40B4-BE49-F238E27FC236}">
              <a16:creationId xmlns:a16="http://schemas.microsoft.com/office/drawing/2014/main" id="{83B9F572-C497-40F5-9227-DC89523FC602}"/>
            </a:ext>
          </a:extLst>
        </xdr:cNvPr>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a:extLst>
            <a:ext uri="{FF2B5EF4-FFF2-40B4-BE49-F238E27FC236}">
              <a16:creationId xmlns:a16="http://schemas.microsoft.com/office/drawing/2014/main" id="{70A439BB-F3ED-4403-9940-FCDA4AAEF3EA}"/>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a:extLst>
            <a:ext uri="{FF2B5EF4-FFF2-40B4-BE49-F238E27FC236}">
              <a16:creationId xmlns:a16="http://schemas.microsoft.com/office/drawing/2014/main" id="{6045EDEE-0A0D-47BE-96FF-971090F23A9E}"/>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消防施設】&#10;一人当たり面積グラフ枠">
          <a:extLst>
            <a:ext uri="{FF2B5EF4-FFF2-40B4-BE49-F238E27FC236}">
              <a16:creationId xmlns:a16="http://schemas.microsoft.com/office/drawing/2014/main" id="{C2A837E0-433E-4271-97C8-61FF93067714}"/>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78921</xdr:rowOff>
    </xdr:from>
    <xdr:to>
      <xdr:col>116</xdr:col>
      <xdr:colOff>62864</xdr:colOff>
      <xdr:row>86</xdr:row>
      <xdr:rowOff>44631</xdr:rowOff>
    </xdr:to>
    <xdr:cxnSp macro="">
      <xdr:nvCxnSpPr>
        <xdr:cNvPr id="807" name="直線コネクタ 806">
          <a:extLst>
            <a:ext uri="{FF2B5EF4-FFF2-40B4-BE49-F238E27FC236}">
              <a16:creationId xmlns:a16="http://schemas.microsoft.com/office/drawing/2014/main" id="{4CAF78EF-C3EE-44BD-8752-173AF812C8D2}"/>
            </a:ext>
          </a:extLst>
        </xdr:cNvPr>
        <xdr:cNvCxnSpPr/>
      </xdr:nvCxnSpPr>
      <xdr:spPr>
        <a:xfrm flipV="1">
          <a:off x="19509104" y="12987201"/>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48458</xdr:rowOff>
    </xdr:from>
    <xdr:ext cx="469744" cy="259045"/>
    <xdr:sp macro="" textlink="">
      <xdr:nvSpPr>
        <xdr:cNvPr id="808" name="【消防施設】&#10;一人当たり面積最小値テキスト">
          <a:extLst>
            <a:ext uri="{FF2B5EF4-FFF2-40B4-BE49-F238E27FC236}">
              <a16:creationId xmlns:a16="http://schemas.microsoft.com/office/drawing/2014/main" id="{7E59802B-45B4-4FEF-951C-1C4ADA02A2A2}"/>
            </a:ext>
          </a:extLst>
        </xdr:cNvPr>
        <xdr:cNvSpPr txBox="1"/>
      </xdr:nvSpPr>
      <xdr:spPr>
        <a:xfrm>
          <a:off x="19547840"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44631</xdr:rowOff>
    </xdr:from>
    <xdr:to>
      <xdr:col>116</xdr:col>
      <xdr:colOff>152400</xdr:colOff>
      <xdr:row>86</xdr:row>
      <xdr:rowOff>44631</xdr:rowOff>
    </xdr:to>
    <xdr:cxnSp macro="">
      <xdr:nvCxnSpPr>
        <xdr:cNvPr id="809" name="直線コネクタ 808">
          <a:extLst>
            <a:ext uri="{FF2B5EF4-FFF2-40B4-BE49-F238E27FC236}">
              <a16:creationId xmlns:a16="http://schemas.microsoft.com/office/drawing/2014/main" id="{6835A831-C81A-4624-A465-1FC3BBA905CE}"/>
            </a:ext>
          </a:extLst>
        </xdr:cNvPr>
        <xdr:cNvCxnSpPr/>
      </xdr:nvCxnSpPr>
      <xdr:spPr>
        <a:xfrm>
          <a:off x="19443700" y="144616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25598</xdr:rowOff>
    </xdr:from>
    <xdr:ext cx="469744" cy="259045"/>
    <xdr:sp macro="" textlink="">
      <xdr:nvSpPr>
        <xdr:cNvPr id="810" name="【消防施設】&#10;一人当たり面積最大値テキスト">
          <a:extLst>
            <a:ext uri="{FF2B5EF4-FFF2-40B4-BE49-F238E27FC236}">
              <a16:creationId xmlns:a16="http://schemas.microsoft.com/office/drawing/2014/main" id="{999BAC50-16FB-4A15-ACB6-717D9CC702F9}"/>
            </a:ext>
          </a:extLst>
        </xdr:cNvPr>
        <xdr:cNvSpPr txBox="1"/>
      </xdr:nvSpPr>
      <xdr:spPr>
        <a:xfrm>
          <a:off x="19547840" y="127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78921</xdr:rowOff>
    </xdr:from>
    <xdr:to>
      <xdr:col>116</xdr:col>
      <xdr:colOff>152400</xdr:colOff>
      <xdr:row>77</xdr:row>
      <xdr:rowOff>78921</xdr:rowOff>
    </xdr:to>
    <xdr:cxnSp macro="">
      <xdr:nvCxnSpPr>
        <xdr:cNvPr id="811" name="直線コネクタ 810">
          <a:extLst>
            <a:ext uri="{FF2B5EF4-FFF2-40B4-BE49-F238E27FC236}">
              <a16:creationId xmlns:a16="http://schemas.microsoft.com/office/drawing/2014/main" id="{596AB4EE-8ED3-4DF8-814F-5CB9AE450483}"/>
            </a:ext>
          </a:extLst>
        </xdr:cNvPr>
        <xdr:cNvCxnSpPr/>
      </xdr:nvCxnSpPr>
      <xdr:spPr>
        <a:xfrm>
          <a:off x="19443700" y="129872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77125</xdr:rowOff>
    </xdr:from>
    <xdr:ext cx="469744" cy="259045"/>
    <xdr:sp macro="" textlink="">
      <xdr:nvSpPr>
        <xdr:cNvPr id="812" name="【消防施設】&#10;一人当たり面積平均値テキスト">
          <a:extLst>
            <a:ext uri="{FF2B5EF4-FFF2-40B4-BE49-F238E27FC236}">
              <a16:creationId xmlns:a16="http://schemas.microsoft.com/office/drawing/2014/main" id="{F169EDF4-902D-41B6-924E-88A707BBEB24}"/>
            </a:ext>
          </a:extLst>
        </xdr:cNvPr>
        <xdr:cNvSpPr txBox="1"/>
      </xdr:nvSpPr>
      <xdr:spPr>
        <a:xfrm>
          <a:off x="19547840" y="13823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54248</xdr:rowOff>
    </xdr:from>
    <xdr:to>
      <xdr:col>116</xdr:col>
      <xdr:colOff>114300</xdr:colOff>
      <xdr:row>83</xdr:row>
      <xdr:rowOff>155848</xdr:rowOff>
    </xdr:to>
    <xdr:sp macro="" textlink="">
      <xdr:nvSpPr>
        <xdr:cNvPr id="813" name="フローチャート: 判断 812">
          <a:extLst>
            <a:ext uri="{FF2B5EF4-FFF2-40B4-BE49-F238E27FC236}">
              <a16:creationId xmlns:a16="http://schemas.microsoft.com/office/drawing/2014/main" id="{346B662C-D794-4441-949E-CF18933C5272}"/>
            </a:ext>
          </a:extLst>
        </xdr:cNvPr>
        <xdr:cNvSpPr/>
      </xdr:nvSpPr>
      <xdr:spPr>
        <a:xfrm>
          <a:off x="19458940" y="1396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80373</xdr:rowOff>
    </xdr:from>
    <xdr:to>
      <xdr:col>112</xdr:col>
      <xdr:colOff>38100</xdr:colOff>
      <xdr:row>84</xdr:row>
      <xdr:rowOff>10523</xdr:rowOff>
    </xdr:to>
    <xdr:sp macro="" textlink="">
      <xdr:nvSpPr>
        <xdr:cNvPr id="814" name="フローチャート: 判断 813">
          <a:extLst>
            <a:ext uri="{FF2B5EF4-FFF2-40B4-BE49-F238E27FC236}">
              <a16:creationId xmlns:a16="http://schemas.microsoft.com/office/drawing/2014/main" id="{5B5902DB-3BBE-47C3-9C52-1F6CF718935B}"/>
            </a:ext>
          </a:extLst>
        </xdr:cNvPr>
        <xdr:cNvSpPr/>
      </xdr:nvSpPr>
      <xdr:spPr>
        <a:xfrm>
          <a:off x="18735040" y="139944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119562</xdr:rowOff>
    </xdr:from>
    <xdr:to>
      <xdr:col>107</xdr:col>
      <xdr:colOff>101600</xdr:colOff>
      <xdr:row>84</xdr:row>
      <xdr:rowOff>49712</xdr:rowOff>
    </xdr:to>
    <xdr:sp macro="" textlink="">
      <xdr:nvSpPr>
        <xdr:cNvPr id="815" name="フローチャート: 判断 814">
          <a:extLst>
            <a:ext uri="{FF2B5EF4-FFF2-40B4-BE49-F238E27FC236}">
              <a16:creationId xmlns:a16="http://schemas.microsoft.com/office/drawing/2014/main" id="{B4512806-8DB7-4624-85FD-793DCDC9A81D}"/>
            </a:ext>
          </a:extLst>
        </xdr:cNvPr>
        <xdr:cNvSpPr/>
      </xdr:nvSpPr>
      <xdr:spPr>
        <a:xfrm>
          <a:off x="17937480" y="140336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19957</xdr:rowOff>
    </xdr:from>
    <xdr:to>
      <xdr:col>102</xdr:col>
      <xdr:colOff>165100</xdr:colOff>
      <xdr:row>84</xdr:row>
      <xdr:rowOff>121557</xdr:rowOff>
    </xdr:to>
    <xdr:sp macro="" textlink="">
      <xdr:nvSpPr>
        <xdr:cNvPr id="816" name="フローチャート: 判断 815">
          <a:extLst>
            <a:ext uri="{FF2B5EF4-FFF2-40B4-BE49-F238E27FC236}">
              <a16:creationId xmlns:a16="http://schemas.microsoft.com/office/drawing/2014/main" id="{CF4AA9ED-24F5-4769-9DA9-9D621ECA57B6}"/>
            </a:ext>
          </a:extLst>
        </xdr:cNvPr>
        <xdr:cNvSpPr/>
      </xdr:nvSpPr>
      <xdr:spPr>
        <a:xfrm>
          <a:off x="17162780" y="1410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165281</xdr:rowOff>
    </xdr:from>
    <xdr:to>
      <xdr:col>98</xdr:col>
      <xdr:colOff>38100</xdr:colOff>
      <xdr:row>84</xdr:row>
      <xdr:rowOff>95431</xdr:rowOff>
    </xdr:to>
    <xdr:sp macro="" textlink="">
      <xdr:nvSpPr>
        <xdr:cNvPr id="817" name="フローチャート: 判断 816">
          <a:extLst>
            <a:ext uri="{FF2B5EF4-FFF2-40B4-BE49-F238E27FC236}">
              <a16:creationId xmlns:a16="http://schemas.microsoft.com/office/drawing/2014/main" id="{9EC6C09D-332F-4CA0-A1BC-74C2E3FA11E8}"/>
            </a:ext>
          </a:extLst>
        </xdr:cNvPr>
        <xdr:cNvSpPr/>
      </xdr:nvSpPr>
      <xdr:spPr>
        <a:xfrm>
          <a:off x="16388080" y="140794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8A8A73B-DB66-4752-AD47-FF952A941D13}"/>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3705E7AF-E8A4-4F4D-9FB8-78DF2C44180F}"/>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E8502FD7-EB41-48A8-B952-8D2C768781C1}"/>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C9F22BE8-DA0E-438B-94AD-85519E9DB4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0E419C15-0FDD-4241-9266-015B2A661801}"/>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148952</xdr:rowOff>
    </xdr:from>
    <xdr:to>
      <xdr:col>116</xdr:col>
      <xdr:colOff>114300</xdr:colOff>
      <xdr:row>84</xdr:row>
      <xdr:rowOff>79102</xdr:rowOff>
    </xdr:to>
    <xdr:sp macro="" textlink="">
      <xdr:nvSpPr>
        <xdr:cNvPr id="823" name="楕円 822">
          <a:extLst>
            <a:ext uri="{FF2B5EF4-FFF2-40B4-BE49-F238E27FC236}">
              <a16:creationId xmlns:a16="http://schemas.microsoft.com/office/drawing/2014/main" id="{B5EF26EE-20E5-4AAB-8C64-61994DA78B30}"/>
            </a:ext>
          </a:extLst>
        </xdr:cNvPr>
        <xdr:cNvSpPr/>
      </xdr:nvSpPr>
      <xdr:spPr>
        <a:xfrm>
          <a:off x="19458940" y="140630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127379</xdr:rowOff>
    </xdr:from>
    <xdr:ext cx="469744" cy="259045"/>
    <xdr:sp macro="" textlink="">
      <xdr:nvSpPr>
        <xdr:cNvPr id="824" name="【消防施設】&#10;一人当たり面積該当値テキスト">
          <a:extLst>
            <a:ext uri="{FF2B5EF4-FFF2-40B4-BE49-F238E27FC236}">
              <a16:creationId xmlns:a16="http://schemas.microsoft.com/office/drawing/2014/main" id="{61DD4995-DFAE-4D89-8A8D-D88063B11A53}"/>
            </a:ext>
          </a:extLst>
        </xdr:cNvPr>
        <xdr:cNvSpPr txBox="1"/>
      </xdr:nvSpPr>
      <xdr:spPr>
        <a:xfrm>
          <a:off x="19547840" y="14041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155484</xdr:rowOff>
    </xdr:from>
    <xdr:to>
      <xdr:col>112</xdr:col>
      <xdr:colOff>38100</xdr:colOff>
      <xdr:row>84</xdr:row>
      <xdr:rowOff>85634</xdr:rowOff>
    </xdr:to>
    <xdr:sp macro="" textlink="">
      <xdr:nvSpPr>
        <xdr:cNvPr id="825" name="楕円 824">
          <a:extLst>
            <a:ext uri="{FF2B5EF4-FFF2-40B4-BE49-F238E27FC236}">
              <a16:creationId xmlns:a16="http://schemas.microsoft.com/office/drawing/2014/main" id="{B4FBA48C-8046-4B4A-BE4D-E00F5CBB711C}"/>
            </a:ext>
          </a:extLst>
        </xdr:cNvPr>
        <xdr:cNvSpPr/>
      </xdr:nvSpPr>
      <xdr:spPr>
        <a:xfrm>
          <a:off x="18735040" y="140696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28302</xdr:rowOff>
    </xdr:from>
    <xdr:to>
      <xdr:col>116</xdr:col>
      <xdr:colOff>63500</xdr:colOff>
      <xdr:row>84</xdr:row>
      <xdr:rowOff>34834</xdr:rowOff>
    </xdr:to>
    <xdr:cxnSp macro="">
      <xdr:nvCxnSpPr>
        <xdr:cNvPr id="826" name="直線コネクタ 825">
          <a:extLst>
            <a:ext uri="{FF2B5EF4-FFF2-40B4-BE49-F238E27FC236}">
              <a16:creationId xmlns:a16="http://schemas.microsoft.com/office/drawing/2014/main" id="{58E83320-0B3A-421A-90BA-E0420DBA80E2}"/>
            </a:ext>
          </a:extLst>
        </xdr:cNvPr>
        <xdr:cNvCxnSpPr/>
      </xdr:nvCxnSpPr>
      <xdr:spPr>
        <a:xfrm flipV="1">
          <a:off x="18778220" y="14110062"/>
          <a:ext cx="73152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162016</xdr:rowOff>
    </xdr:from>
    <xdr:to>
      <xdr:col>107</xdr:col>
      <xdr:colOff>101600</xdr:colOff>
      <xdr:row>84</xdr:row>
      <xdr:rowOff>92166</xdr:rowOff>
    </xdr:to>
    <xdr:sp macro="" textlink="">
      <xdr:nvSpPr>
        <xdr:cNvPr id="827" name="楕円 826">
          <a:extLst>
            <a:ext uri="{FF2B5EF4-FFF2-40B4-BE49-F238E27FC236}">
              <a16:creationId xmlns:a16="http://schemas.microsoft.com/office/drawing/2014/main" id="{3B10616A-9911-44CE-AC30-8FB18B8499D9}"/>
            </a:ext>
          </a:extLst>
        </xdr:cNvPr>
        <xdr:cNvSpPr/>
      </xdr:nvSpPr>
      <xdr:spPr>
        <a:xfrm>
          <a:off x="17937480" y="140761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34834</xdr:rowOff>
    </xdr:from>
    <xdr:to>
      <xdr:col>111</xdr:col>
      <xdr:colOff>177800</xdr:colOff>
      <xdr:row>84</xdr:row>
      <xdr:rowOff>41366</xdr:rowOff>
    </xdr:to>
    <xdr:cxnSp macro="">
      <xdr:nvCxnSpPr>
        <xdr:cNvPr id="828" name="直線コネクタ 827">
          <a:extLst>
            <a:ext uri="{FF2B5EF4-FFF2-40B4-BE49-F238E27FC236}">
              <a16:creationId xmlns:a16="http://schemas.microsoft.com/office/drawing/2014/main" id="{1DE846D4-D151-4E29-992E-F4BCCE2F5547}"/>
            </a:ext>
          </a:extLst>
        </xdr:cNvPr>
        <xdr:cNvCxnSpPr/>
      </xdr:nvCxnSpPr>
      <xdr:spPr>
        <a:xfrm flipV="1">
          <a:off x="17988280" y="14116594"/>
          <a:ext cx="78994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165281</xdr:rowOff>
    </xdr:from>
    <xdr:to>
      <xdr:col>102</xdr:col>
      <xdr:colOff>165100</xdr:colOff>
      <xdr:row>84</xdr:row>
      <xdr:rowOff>95431</xdr:rowOff>
    </xdr:to>
    <xdr:sp macro="" textlink="">
      <xdr:nvSpPr>
        <xdr:cNvPr id="829" name="楕円 828">
          <a:extLst>
            <a:ext uri="{FF2B5EF4-FFF2-40B4-BE49-F238E27FC236}">
              <a16:creationId xmlns:a16="http://schemas.microsoft.com/office/drawing/2014/main" id="{0D0D8F40-6DBE-4838-8A37-2C65014CAFA0}"/>
            </a:ext>
          </a:extLst>
        </xdr:cNvPr>
        <xdr:cNvSpPr/>
      </xdr:nvSpPr>
      <xdr:spPr>
        <a:xfrm>
          <a:off x="17162780" y="140794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41366</xdr:rowOff>
    </xdr:from>
    <xdr:to>
      <xdr:col>107</xdr:col>
      <xdr:colOff>50800</xdr:colOff>
      <xdr:row>84</xdr:row>
      <xdr:rowOff>44631</xdr:rowOff>
    </xdr:to>
    <xdr:cxnSp macro="">
      <xdr:nvCxnSpPr>
        <xdr:cNvPr id="830" name="直線コネクタ 829">
          <a:extLst>
            <a:ext uri="{FF2B5EF4-FFF2-40B4-BE49-F238E27FC236}">
              <a16:creationId xmlns:a16="http://schemas.microsoft.com/office/drawing/2014/main" id="{F1FF88FE-264F-4ABF-8062-53D0AB2A5CFE}"/>
            </a:ext>
          </a:extLst>
        </xdr:cNvPr>
        <xdr:cNvCxnSpPr/>
      </xdr:nvCxnSpPr>
      <xdr:spPr>
        <a:xfrm flipV="1">
          <a:off x="17213580" y="14123126"/>
          <a:ext cx="7747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363</xdr:rowOff>
    </xdr:from>
    <xdr:to>
      <xdr:col>98</xdr:col>
      <xdr:colOff>38100</xdr:colOff>
      <xdr:row>84</xdr:row>
      <xdr:rowOff>101963</xdr:rowOff>
    </xdr:to>
    <xdr:sp macro="" textlink="">
      <xdr:nvSpPr>
        <xdr:cNvPr id="831" name="楕円 830">
          <a:extLst>
            <a:ext uri="{FF2B5EF4-FFF2-40B4-BE49-F238E27FC236}">
              <a16:creationId xmlns:a16="http://schemas.microsoft.com/office/drawing/2014/main" id="{CA5A5FC6-434D-4E16-9619-3F2ADD74060B}"/>
            </a:ext>
          </a:extLst>
        </xdr:cNvPr>
        <xdr:cNvSpPr/>
      </xdr:nvSpPr>
      <xdr:spPr>
        <a:xfrm>
          <a:off x="16388080" y="1408212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44631</xdr:rowOff>
    </xdr:from>
    <xdr:to>
      <xdr:col>102</xdr:col>
      <xdr:colOff>114300</xdr:colOff>
      <xdr:row>84</xdr:row>
      <xdr:rowOff>51163</xdr:rowOff>
    </xdr:to>
    <xdr:cxnSp macro="">
      <xdr:nvCxnSpPr>
        <xdr:cNvPr id="832" name="直線コネクタ 831">
          <a:extLst>
            <a:ext uri="{FF2B5EF4-FFF2-40B4-BE49-F238E27FC236}">
              <a16:creationId xmlns:a16="http://schemas.microsoft.com/office/drawing/2014/main" id="{8693FF63-DD9D-432C-BB62-C96AF85326E8}"/>
            </a:ext>
          </a:extLst>
        </xdr:cNvPr>
        <xdr:cNvCxnSpPr/>
      </xdr:nvCxnSpPr>
      <xdr:spPr>
        <a:xfrm flipV="1">
          <a:off x="16431260" y="14126391"/>
          <a:ext cx="78232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27050</xdr:rowOff>
    </xdr:from>
    <xdr:ext cx="469744" cy="259045"/>
    <xdr:sp macro="" textlink="">
      <xdr:nvSpPr>
        <xdr:cNvPr id="833" name="n_1aveValue【消防施設】&#10;一人当たり面積">
          <a:extLst>
            <a:ext uri="{FF2B5EF4-FFF2-40B4-BE49-F238E27FC236}">
              <a16:creationId xmlns:a16="http://schemas.microsoft.com/office/drawing/2014/main" id="{8AF6514F-67B1-4835-8D75-E4BDE70F2979}"/>
            </a:ext>
          </a:extLst>
        </xdr:cNvPr>
        <xdr:cNvSpPr txBox="1"/>
      </xdr:nvSpPr>
      <xdr:spPr>
        <a:xfrm>
          <a:off x="18561127" y="13773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66239</xdr:rowOff>
    </xdr:from>
    <xdr:ext cx="469744" cy="259045"/>
    <xdr:sp macro="" textlink="">
      <xdr:nvSpPr>
        <xdr:cNvPr id="834" name="n_2aveValue【消防施設】&#10;一人当たり面積">
          <a:extLst>
            <a:ext uri="{FF2B5EF4-FFF2-40B4-BE49-F238E27FC236}">
              <a16:creationId xmlns:a16="http://schemas.microsoft.com/office/drawing/2014/main" id="{2AB652C9-6DF5-4EEC-A579-BF72FF1C553D}"/>
            </a:ext>
          </a:extLst>
        </xdr:cNvPr>
        <xdr:cNvSpPr txBox="1"/>
      </xdr:nvSpPr>
      <xdr:spPr>
        <a:xfrm>
          <a:off x="17776267" y="138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112684</xdr:rowOff>
    </xdr:from>
    <xdr:ext cx="469744" cy="259045"/>
    <xdr:sp macro="" textlink="">
      <xdr:nvSpPr>
        <xdr:cNvPr id="835" name="n_3aveValue【消防施設】&#10;一人当たり面積">
          <a:extLst>
            <a:ext uri="{FF2B5EF4-FFF2-40B4-BE49-F238E27FC236}">
              <a16:creationId xmlns:a16="http://schemas.microsoft.com/office/drawing/2014/main" id="{A455C950-1D77-4096-A4BA-EB6178B6935B}"/>
            </a:ext>
          </a:extLst>
        </xdr:cNvPr>
        <xdr:cNvSpPr txBox="1"/>
      </xdr:nvSpPr>
      <xdr:spPr>
        <a:xfrm>
          <a:off x="17001567" y="1419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111958</xdr:rowOff>
    </xdr:from>
    <xdr:ext cx="469744" cy="259045"/>
    <xdr:sp macro="" textlink="">
      <xdr:nvSpPr>
        <xdr:cNvPr id="836" name="n_4aveValue【消防施設】&#10;一人当たり面積">
          <a:extLst>
            <a:ext uri="{FF2B5EF4-FFF2-40B4-BE49-F238E27FC236}">
              <a16:creationId xmlns:a16="http://schemas.microsoft.com/office/drawing/2014/main" id="{D324A602-E4EF-4F7D-969F-C28D22E1C23E}"/>
            </a:ext>
          </a:extLst>
        </xdr:cNvPr>
        <xdr:cNvSpPr txBox="1"/>
      </xdr:nvSpPr>
      <xdr:spPr>
        <a:xfrm>
          <a:off x="16226867" y="13858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76761</xdr:rowOff>
    </xdr:from>
    <xdr:ext cx="469744" cy="259045"/>
    <xdr:sp macro="" textlink="">
      <xdr:nvSpPr>
        <xdr:cNvPr id="837" name="n_1mainValue【消防施設】&#10;一人当たり面積">
          <a:extLst>
            <a:ext uri="{FF2B5EF4-FFF2-40B4-BE49-F238E27FC236}">
              <a16:creationId xmlns:a16="http://schemas.microsoft.com/office/drawing/2014/main" id="{F3ACF78F-377F-4569-9F5B-19735427FFC0}"/>
            </a:ext>
          </a:extLst>
        </xdr:cNvPr>
        <xdr:cNvSpPr txBox="1"/>
      </xdr:nvSpPr>
      <xdr:spPr>
        <a:xfrm>
          <a:off x="18561127" y="14158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83293</xdr:rowOff>
    </xdr:from>
    <xdr:ext cx="469744" cy="259045"/>
    <xdr:sp macro="" textlink="">
      <xdr:nvSpPr>
        <xdr:cNvPr id="838" name="n_2mainValue【消防施設】&#10;一人当たり面積">
          <a:extLst>
            <a:ext uri="{FF2B5EF4-FFF2-40B4-BE49-F238E27FC236}">
              <a16:creationId xmlns:a16="http://schemas.microsoft.com/office/drawing/2014/main" id="{E5EFFC6C-F44E-42B7-A56E-DEC9282AC3EA}"/>
            </a:ext>
          </a:extLst>
        </xdr:cNvPr>
        <xdr:cNvSpPr txBox="1"/>
      </xdr:nvSpPr>
      <xdr:spPr>
        <a:xfrm>
          <a:off x="17776267" y="1416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111958</xdr:rowOff>
    </xdr:from>
    <xdr:ext cx="469744" cy="259045"/>
    <xdr:sp macro="" textlink="">
      <xdr:nvSpPr>
        <xdr:cNvPr id="839" name="n_3mainValue【消防施設】&#10;一人当たり面積">
          <a:extLst>
            <a:ext uri="{FF2B5EF4-FFF2-40B4-BE49-F238E27FC236}">
              <a16:creationId xmlns:a16="http://schemas.microsoft.com/office/drawing/2014/main" id="{E3B966B5-0F96-4320-A507-8AE5009523F5}"/>
            </a:ext>
          </a:extLst>
        </xdr:cNvPr>
        <xdr:cNvSpPr txBox="1"/>
      </xdr:nvSpPr>
      <xdr:spPr>
        <a:xfrm>
          <a:off x="17001567" y="13858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93090</xdr:rowOff>
    </xdr:from>
    <xdr:ext cx="469744" cy="259045"/>
    <xdr:sp macro="" textlink="">
      <xdr:nvSpPr>
        <xdr:cNvPr id="840" name="n_4mainValue【消防施設】&#10;一人当たり面積">
          <a:extLst>
            <a:ext uri="{FF2B5EF4-FFF2-40B4-BE49-F238E27FC236}">
              <a16:creationId xmlns:a16="http://schemas.microsoft.com/office/drawing/2014/main" id="{31CE15E1-FA72-47B9-9A0F-311D68D5880A}"/>
            </a:ext>
          </a:extLst>
        </xdr:cNvPr>
        <xdr:cNvSpPr txBox="1"/>
      </xdr:nvSpPr>
      <xdr:spPr>
        <a:xfrm>
          <a:off x="16226867" y="14174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a:extLst>
            <a:ext uri="{FF2B5EF4-FFF2-40B4-BE49-F238E27FC236}">
              <a16:creationId xmlns:a16="http://schemas.microsoft.com/office/drawing/2014/main" id="{A67D7160-1028-4E95-91C9-A1DA346AF338}"/>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a:extLst>
            <a:ext uri="{FF2B5EF4-FFF2-40B4-BE49-F238E27FC236}">
              <a16:creationId xmlns:a16="http://schemas.microsoft.com/office/drawing/2014/main" id="{2A44EB84-E3C2-4276-8CCA-AFB58657727D}"/>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a:extLst>
            <a:ext uri="{FF2B5EF4-FFF2-40B4-BE49-F238E27FC236}">
              <a16:creationId xmlns:a16="http://schemas.microsoft.com/office/drawing/2014/main" id="{4BC651AE-ADE3-4F78-BC7C-91737888C15D}"/>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a:extLst>
            <a:ext uri="{FF2B5EF4-FFF2-40B4-BE49-F238E27FC236}">
              <a16:creationId xmlns:a16="http://schemas.microsoft.com/office/drawing/2014/main" id="{1E400641-46BF-4E19-A40E-0D348A20FE3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a:extLst>
            <a:ext uri="{FF2B5EF4-FFF2-40B4-BE49-F238E27FC236}">
              <a16:creationId xmlns:a16="http://schemas.microsoft.com/office/drawing/2014/main" id="{843E2851-0EB6-4EF1-821A-720DBE9D3CA8}"/>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a:extLst>
            <a:ext uri="{FF2B5EF4-FFF2-40B4-BE49-F238E27FC236}">
              <a16:creationId xmlns:a16="http://schemas.microsoft.com/office/drawing/2014/main" id="{0A5AF2CB-9B2F-46B0-8785-87355CBE498A}"/>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a:extLst>
            <a:ext uri="{FF2B5EF4-FFF2-40B4-BE49-F238E27FC236}">
              <a16:creationId xmlns:a16="http://schemas.microsoft.com/office/drawing/2014/main" id="{1867A020-378C-47E6-8F9D-DB86B5514198}"/>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a:extLst>
            <a:ext uri="{FF2B5EF4-FFF2-40B4-BE49-F238E27FC236}">
              <a16:creationId xmlns:a16="http://schemas.microsoft.com/office/drawing/2014/main" id="{53B00A10-170F-486F-88AA-7CCE4636F3F8}"/>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a:extLst>
            <a:ext uri="{FF2B5EF4-FFF2-40B4-BE49-F238E27FC236}">
              <a16:creationId xmlns:a16="http://schemas.microsoft.com/office/drawing/2014/main" id="{1EC11253-1B99-4D98-B833-FAF960AE3497}"/>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a:extLst>
            <a:ext uri="{FF2B5EF4-FFF2-40B4-BE49-F238E27FC236}">
              <a16:creationId xmlns:a16="http://schemas.microsoft.com/office/drawing/2014/main" id="{222F7B14-7DDB-4CE7-9BBD-D1D98EE6B237}"/>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a:extLst>
            <a:ext uri="{FF2B5EF4-FFF2-40B4-BE49-F238E27FC236}">
              <a16:creationId xmlns:a16="http://schemas.microsoft.com/office/drawing/2014/main" id="{BC81B5EC-F582-4BC2-BF30-671F951CD021}"/>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2" name="直線コネクタ 851">
          <a:extLst>
            <a:ext uri="{FF2B5EF4-FFF2-40B4-BE49-F238E27FC236}">
              <a16:creationId xmlns:a16="http://schemas.microsoft.com/office/drawing/2014/main" id="{D31C07EF-75B6-4391-B01D-433E1F6BBAF9}"/>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3" name="テキスト ボックス 852">
          <a:extLst>
            <a:ext uri="{FF2B5EF4-FFF2-40B4-BE49-F238E27FC236}">
              <a16:creationId xmlns:a16="http://schemas.microsoft.com/office/drawing/2014/main" id="{CA1AAEEB-3F7E-4D2C-B5CB-5F7705988638}"/>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4" name="直線コネクタ 853">
          <a:extLst>
            <a:ext uri="{FF2B5EF4-FFF2-40B4-BE49-F238E27FC236}">
              <a16:creationId xmlns:a16="http://schemas.microsoft.com/office/drawing/2014/main" id="{48523C6A-17BD-4D42-8EE2-3BC0A18429F3}"/>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5" name="テキスト ボックス 854">
          <a:extLst>
            <a:ext uri="{FF2B5EF4-FFF2-40B4-BE49-F238E27FC236}">
              <a16:creationId xmlns:a16="http://schemas.microsoft.com/office/drawing/2014/main" id="{A71A1EEC-C5D7-4CBF-8EE0-32440D98D9FC}"/>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6" name="直線コネクタ 855">
          <a:extLst>
            <a:ext uri="{FF2B5EF4-FFF2-40B4-BE49-F238E27FC236}">
              <a16:creationId xmlns:a16="http://schemas.microsoft.com/office/drawing/2014/main" id="{BE4D9519-9272-454E-B103-66DCF81091CA}"/>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7" name="テキスト ボックス 856">
          <a:extLst>
            <a:ext uri="{FF2B5EF4-FFF2-40B4-BE49-F238E27FC236}">
              <a16:creationId xmlns:a16="http://schemas.microsoft.com/office/drawing/2014/main" id="{CB267975-806D-4A02-99A9-951B1B45EA49}"/>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8" name="直線コネクタ 857">
          <a:extLst>
            <a:ext uri="{FF2B5EF4-FFF2-40B4-BE49-F238E27FC236}">
              <a16:creationId xmlns:a16="http://schemas.microsoft.com/office/drawing/2014/main" id="{450285B0-CDF2-447E-B899-55652601F4EF}"/>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9" name="テキスト ボックス 858">
          <a:extLst>
            <a:ext uri="{FF2B5EF4-FFF2-40B4-BE49-F238E27FC236}">
              <a16:creationId xmlns:a16="http://schemas.microsoft.com/office/drawing/2014/main" id="{88E7257F-B07F-40FB-88BA-CB712BF7C0B5}"/>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0" name="直線コネクタ 859">
          <a:extLst>
            <a:ext uri="{FF2B5EF4-FFF2-40B4-BE49-F238E27FC236}">
              <a16:creationId xmlns:a16="http://schemas.microsoft.com/office/drawing/2014/main" id="{AA5B08BE-DF47-4BFC-AEF8-6B75F621A22B}"/>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1" name="テキスト ボックス 860">
          <a:extLst>
            <a:ext uri="{FF2B5EF4-FFF2-40B4-BE49-F238E27FC236}">
              <a16:creationId xmlns:a16="http://schemas.microsoft.com/office/drawing/2014/main" id="{21BB5427-8B4C-4EDA-A5B1-366E171BAE0F}"/>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2" name="直線コネクタ 861">
          <a:extLst>
            <a:ext uri="{FF2B5EF4-FFF2-40B4-BE49-F238E27FC236}">
              <a16:creationId xmlns:a16="http://schemas.microsoft.com/office/drawing/2014/main" id="{75A4A23E-0E52-41BB-9BBA-6C1C8061B95A}"/>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3" name="テキスト ボックス 862">
          <a:extLst>
            <a:ext uri="{FF2B5EF4-FFF2-40B4-BE49-F238E27FC236}">
              <a16:creationId xmlns:a16="http://schemas.microsoft.com/office/drawing/2014/main" id="{B0A4526F-3F89-403A-A426-1A829C670081}"/>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4" name="直線コネクタ 863">
          <a:extLst>
            <a:ext uri="{FF2B5EF4-FFF2-40B4-BE49-F238E27FC236}">
              <a16:creationId xmlns:a16="http://schemas.microsoft.com/office/drawing/2014/main" id="{C9365DD8-368B-455E-9C1F-722798EE31E2}"/>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5" name="【庁舎】&#10;有形固定資産減価償却率グラフ枠">
          <a:extLst>
            <a:ext uri="{FF2B5EF4-FFF2-40B4-BE49-F238E27FC236}">
              <a16:creationId xmlns:a16="http://schemas.microsoft.com/office/drawing/2014/main" id="{5E366049-D91D-4A57-A570-FCF1661E4D4D}"/>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72934</xdr:rowOff>
    </xdr:from>
    <xdr:to>
      <xdr:col>85</xdr:col>
      <xdr:colOff>126364</xdr:colOff>
      <xdr:row>107</xdr:row>
      <xdr:rowOff>141514</xdr:rowOff>
    </xdr:to>
    <xdr:cxnSp macro="">
      <xdr:nvCxnSpPr>
        <xdr:cNvPr id="866" name="直線コネクタ 865">
          <a:extLst>
            <a:ext uri="{FF2B5EF4-FFF2-40B4-BE49-F238E27FC236}">
              <a16:creationId xmlns:a16="http://schemas.microsoft.com/office/drawing/2014/main" id="{4F3DC251-3E5F-4858-969F-254DB36770BC}"/>
            </a:ext>
          </a:extLst>
        </xdr:cNvPr>
        <xdr:cNvCxnSpPr/>
      </xdr:nvCxnSpPr>
      <xdr:spPr>
        <a:xfrm flipV="1">
          <a:off x="14375764" y="16836934"/>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145341</xdr:rowOff>
    </xdr:from>
    <xdr:ext cx="405111" cy="259045"/>
    <xdr:sp macro="" textlink="">
      <xdr:nvSpPr>
        <xdr:cNvPr id="867" name="【庁舎】&#10;有形固定資産減価償却率最小値テキスト">
          <a:extLst>
            <a:ext uri="{FF2B5EF4-FFF2-40B4-BE49-F238E27FC236}">
              <a16:creationId xmlns:a16="http://schemas.microsoft.com/office/drawing/2014/main" id="{52C35A99-2CD3-4E30-8E69-766E3F1CCAB1}"/>
            </a:ext>
          </a:extLst>
        </xdr:cNvPr>
        <xdr:cNvSpPr txBox="1"/>
      </xdr:nvSpPr>
      <xdr:spPr>
        <a:xfrm>
          <a:off x="14414500"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141514</xdr:rowOff>
    </xdr:from>
    <xdr:to>
      <xdr:col>86</xdr:col>
      <xdr:colOff>25400</xdr:colOff>
      <xdr:row>107</xdr:row>
      <xdr:rowOff>141514</xdr:rowOff>
    </xdr:to>
    <xdr:cxnSp macro="">
      <xdr:nvCxnSpPr>
        <xdr:cNvPr id="868" name="直線コネクタ 867">
          <a:extLst>
            <a:ext uri="{FF2B5EF4-FFF2-40B4-BE49-F238E27FC236}">
              <a16:creationId xmlns:a16="http://schemas.microsoft.com/office/drawing/2014/main" id="{DC116F11-9C46-43EC-8E55-AE0D7A93FB0F}"/>
            </a:ext>
          </a:extLst>
        </xdr:cNvPr>
        <xdr:cNvCxnSpPr/>
      </xdr:nvCxnSpPr>
      <xdr:spPr>
        <a:xfrm>
          <a:off x="14287500" y="180789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19611</xdr:rowOff>
    </xdr:from>
    <xdr:ext cx="340478" cy="259045"/>
    <xdr:sp macro="" textlink="">
      <xdr:nvSpPr>
        <xdr:cNvPr id="869" name="【庁舎】&#10;有形固定資産減価償却率最大値テキスト">
          <a:extLst>
            <a:ext uri="{FF2B5EF4-FFF2-40B4-BE49-F238E27FC236}">
              <a16:creationId xmlns:a16="http://schemas.microsoft.com/office/drawing/2014/main" id="{52F70B50-D32C-4852-B774-9996C46B5013}"/>
            </a:ext>
          </a:extLst>
        </xdr:cNvPr>
        <xdr:cNvSpPr txBox="1"/>
      </xdr:nvSpPr>
      <xdr:spPr>
        <a:xfrm>
          <a:off x="14414500" y="166159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72934</xdr:rowOff>
    </xdr:from>
    <xdr:to>
      <xdr:col>86</xdr:col>
      <xdr:colOff>25400</xdr:colOff>
      <xdr:row>100</xdr:row>
      <xdr:rowOff>72934</xdr:rowOff>
    </xdr:to>
    <xdr:cxnSp macro="">
      <xdr:nvCxnSpPr>
        <xdr:cNvPr id="870" name="直線コネクタ 869">
          <a:extLst>
            <a:ext uri="{FF2B5EF4-FFF2-40B4-BE49-F238E27FC236}">
              <a16:creationId xmlns:a16="http://schemas.microsoft.com/office/drawing/2014/main" id="{6799CE6B-08FA-48E2-847D-968420492797}"/>
            </a:ext>
          </a:extLst>
        </xdr:cNvPr>
        <xdr:cNvCxnSpPr/>
      </xdr:nvCxnSpPr>
      <xdr:spPr>
        <a:xfrm>
          <a:off x="14287500" y="168369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164209</xdr:rowOff>
    </xdr:from>
    <xdr:ext cx="405111" cy="259045"/>
    <xdr:sp macro="" textlink="">
      <xdr:nvSpPr>
        <xdr:cNvPr id="871" name="【庁舎】&#10;有形固定資産減価償却率平均値テキスト">
          <a:extLst>
            <a:ext uri="{FF2B5EF4-FFF2-40B4-BE49-F238E27FC236}">
              <a16:creationId xmlns:a16="http://schemas.microsoft.com/office/drawing/2014/main" id="{FF20E5C7-D93A-444D-886D-D104C61ADD2E}"/>
            </a:ext>
          </a:extLst>
        </xdr:cNvPr>
        <xdr:cNvSpPr txBox="1"/>
      </xdr:nvSpPr>
      <xdr:spPr>
        <a:xfrm>
          <a:off x="14414500" y="172634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872" name="フローチャート: 判断 871">
          <a:extLst>
            <a:ext uri="{FF2B5EF4-FFF2-40B4-BE49-F238E27FC236}">
              <a16:creationId xmlns:a16="http://schemas.microsoft.com/office/drawing/2014/main" id="{08A92566-AFCC-492B-B680-F7F1BAFD9756}"/>
            </a:ext>
          </a:extLst>
        </xdr:cNvPr>
        <xdr:cNvSpPr/>
      </xdr:nvSpPr>
      <xdr:spPr>
        <a:xfrm>
          <a:off x="14325600" y="1740825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115207</xdr:rowOff>
    </xdr:from>
    <xdr:to>
      <xdr:col>81</xdr:col>
      <xdr:colOff>101600</xdr:colOff>
      <xdr:row>104</xdr:row>
      <xdr:rowOff>45357</xdr:rowOff>
    </xdr:to>
    <xdr:sp macro="" textlink="">
      <xdr:nvSpPr>
        <xdr:cNvPr id="873" name="フローチャート: 判断 872">
          <a:extLst>
            <a:ext uri="{FF2B5EF4-FFF2-40B4-BE49-F238E27FC236}">
              <a16:creationId xmlns:a16="http://schemas.microsoft.com/office/drawing/2014/main" id="{E6146D8B-6383-4DDB-9999-5CBAE8E50BAE}"/>
            </a:ext>
          </a:extLst>
        </xdr:cNvPr>
        <xdr:cNvSpPr/>
      </xdr:nvSpPr>
      <xdr:spPr>
        <a:xfrm>
          <a:off x="13578840" y="173821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165826</xdr:rowOff>
    </xdr:from>
    <xdr:to>
      <xdr:col>76</xdr:col>
      <xdr:colOff>165100</xdr:colOff>
      <xdr:row>104</xdr:row>
      <xdr:rowOff>95976</xdr:rowOff>
    </xdr:to>
    <xdr:sp macro="" textlink="">
      <xdr:nvSpPr>
        <xdr:cNvPr id="874" name="フローチャート: 判断 873">
          <a:extLst>
            <a:ext uri="{FF2B5EF4-FFF2-40B4-BE49-F238E27FC236}">
              <a16:creationId xmlns:a16="http://schemas.microsoft.com/office/drawing/2014/main" id="{A9633DBE-4860-48FE-91D5-5115155D2FCE}"/>
            </a:ext>
          </a:extLst>
        </xdr:cNvPr>
        <xdr:cNvSpPr/>
      </xdr:nvSpPr>
      <xdr:spPr>
        <a:xfrm>
          <a:off x="12804140" y="174327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142966</xdr:rowOff>
    </xdr:from>
    <xdr:to>
      <xdr:col>72</xdr:col>
      <xdr:colOff>38100</xdr:colOff>
      <xdr:row>104</xdr:row>
      <xdr:rowOff>73116</xdr:rowOff>
    </xdr:to>
    <xdr:sp macro="" textlink="">
      <xdr:nvSpPr>
        <xdr:cNvPr id="875" name="フローチャート: 判断 874">
          <a:extLst>
            <a:ext uri="{FF2B5EF4-FFF2-40B4-BE49-F238E27FC236}">
              <a16:creationId xmlns:a16="http://schemas.microsoft.com/office/drawing/2014/main" id="{4EC9ABA2-1ED4-41A3-B14A-F1BEF3EEC820}"/>
            </a:ext>
          </a:extLst>
        </xdr:cNvPr>
        <xdr:cNvSpPr/>
      </xdr:nvSpPr>
      <xdr:spPr>
        <a:xfrm>
          <a:off x="12029440" y="174098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35198</xdr:rowOff>
    </xdr:from>
    <xdr:to>
      <xdr:col>67</xdr:col>
      <xdr:colOff>101600</xdr:colOff>
      <xdr:row>104</xdr:row>
      <xdr:rowOff>136798</xdr:rowOff>
    </xdr:to>
    <xdr:sp macro="" textlink="">
      <xdr:nvSpPr>
        <xdr:cNvPr id="876" name="フローチャート: 判断 875">
          <a:extLst>
            <a:ext uri="{FF2B5EF4-FFF2-40B4-BE49-F238E27FC236}">
              <a16:creationId xmlns:a16="http://schemas.microsoft.com/office/drawing/2014/main" id="{717BEB17-DF78-4DFA-A295-1BF78F05659D}"/>
            </a:ext>
          </a:extLst>
        </xdr:cNvPr>
        <xdr:cNvSpPr/>
      </xdr:nvSpPr>
      <xdr:spPr>
        <a:xfrm>
          <a:off x="11231880" y="1746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3D62E932-490F-4567-9173-030964D4FED3}"/>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3B4A359-099A-42C6-B0CE-B2E35A1B1B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9429E5BD-9B61-4AD6-B7C1-D30516B91F16}"/>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25B819F7-199A-40C6-BF59-DDE5376AB402}"/>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1FFE3955-D7E3-485B-A7AA-DDA57D3AA0ED}"/>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90714</xdr:rowOff>
    </xdr:from>
    <xdr:to>
      <xdr:col>85</xdr:col>
      <xdr:colOff>177800</xdr:colOff>
      <xdr:row>108</xdr:row>
      <xdr:rowOff>20864</xdr:rowOff>
    </xdr:to>
    <xdr:sp macro="" textlink="">
      <xdr:nvSpPr>
        <xdr:cNvPr id="882" name="楕円 881">
          <a:extLst>
            <a:ext uri="{FF2B5EF4-FFF2-40B4-BE49-F238E27FC236}">
              <a16:creationId xmlns:a16="http://schemas.microsoft.com/office/drawing/2014/main" id="{29691F35-54F8-455A-B228-54AB5E2FFF8D}"/>
            </a:ext>
          </a:extLst>
        </xdr:cNvPr>
        <xdr:cNvSpPr/>
      </xdr:nvSpPr>
      <xdr:spPr>
        <a:xfrm>
          <a:off x="14325600" y="1802819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5641</xdr:rowOff>
    </xdr:from>
    <xdr:ext cx="405111" cy="259045"/>
    <xdr:sp macro="" textlink="">
      <xdr:nvSpPr>
        <xdr:cNvPr id="883" name="【庁舎】&#10;有形固定資産減価償却率該当値テキスト">
          <a:extLst>
            <a:ext uri="{FF2B5EF4-FFF2-40B4-BE49-F238E27FC236}">
              <a16:creationId xmlns:a16="http://schemas.microsoft.com/office/drawing/2014/main" id="{AA3889EE-2B87-44ED-988F-0260F1716284}"/>
            </a:ext>
          </a:extLst>
        </xdr:cNvPr>
        <xdr:cNvSpPr txBox="1"/>
      </xdr:nvSpPr>
      <xdr:spPr>
        <a:xfrm>
          <a:off x="14414500" y="17943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71120</xdr:rowOff>
    </xdr:from>
    <xdr:to>
      <xdr:col>81</xdr:col>
      <xdr:colOff>101600</xdr:colOff>
      <xdr:row>108</xdr:row>
      <xdr:rowOff>1270</xdr:rowOff>
    </xdr:to>
    <xdr:sp macro="" textlink="">
      <xdr:nvSpPr>
        <xdr:cNvPr id="884" name="楕円 883">
          <a:extLst>
            <a:ext uri="{FF2B5EF4-FFF2-40B4-BE49-F238E27FC236}">
              <a16:creationId xmlns:a16="http://schemas.microsoft.com/office/drawing/2014/main" id="{9947AED7-F9DC-4411-AA5A-136C3A3D624C}"/>
            </a:ext>
          </a:extLst>
        </xdr:cNvPr>
        <xdr:cNvSpPr/>
      </xdr:nvSpPr>
      <xdr:spPr>
        <a:xfrm>
          <a:off x="13578840" y="180086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121920</xdr:rowOff>
    </xdr:from>
    <xdr:to>
      <xdr:col>85</xdr:col>
      <xdr:colOff>127000</xdr:colOff>
      <xdr:row>107</xdr:row>
      <xdr:rowOff>141514</xdr:rowOff>
    </xdr:to>
    <xdr:cxnSp macro="">
      <xdr:nvCxnSpPr>
        <xdr:cNvPr id="885" name="直線コネクタ 884">
          <a:extLst>
            <a:ext uri="{FF2B5EF4-FFF2-40B4-BE49-F238E27FC236}">
              <a16:creationId xmlns:a16="http://schemas.microsoft.com/office/drawing/2014/main" id="{3ADD82A6-F5A7-4051-ACF6-F6FD7C867DF9}"/>
            </a:ext>
          </a:extLst>
        </xdr:cNvPr>
        <xdr:cNvCxnSpPr/>
      </xdr:nvCxnSpPr>
      <xdr:spPr>
        <a:xfrm>
          <a:off x="13629640" y="18059400"/>
          <a:ext cx="74676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113574</xdr:rowOff>
    </xdr:from>
    <xdr:to>
      <xdr:col>76</xdr:col>
      <xdr:colOff>165100</xdr:colOff>
      <xdr:row>108</xdr:row>
      <xdr:rowOff>43724</xdr:rowOff>
    </xdr:to>
    <xdr:sp macro="" textlink="">
      <xdr:nvSpPr>
        <xdr:cNvPr id="886" name="楕円 885">
          <a:extLst>
            <a:ext uri="{FF2B5EF4-FFF2-40B4-BE49-F238E27FC236}">
              <a16:creationId xmlns:a16="http://schemas.microsoft.com/office/drawing/2014/main" id="{C6571AC6-E141-4C2D-AC87-54AAD1800BE0}"/>
            </a:ext>
          </a:extLst>
        </xdr:cNvPr>
        <xdr:cNvSpPr/>
      </xdr:nvSpPr>
      <xdr:spPr>
        <a:xfrm>
          <a:off x="12804140" y="180510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121920</xdr:rowOff>
    </xdr:from>
    <xdr:to>
      <xdr:col>81</xdr:col>
      <xdr:colOff>50800</xdr:colOff>
      <xdr:row>107</xdr:row>
      <xdr:rowOff>164374</xdr:rowOff>
    </xdr:to>
    <xdr:cxnSp macro="">
      <xdr:nvCxnSpPr>
        <xdr:cNvPr id="887" name="直線コネクタ 886">
          <a:extLst>
            <a:ext uri="{FF2B5EF4-FFF2-40B4-BE49-F238E27FC236}">
              <a16:creationId xmlns:a16="http://schemas.microsoft.com/office/drawing/2014/main" id="{469CB022-3751-44E5-99A9-2E1E2CC62219}"/>
            </a:ext>
          </a:extLst>
        </xdr:cNvPr>
        <xdr:cNvCxnSpPr/>
      </xdr:nvCxnSpPr>
      <xdr:spPr>
        <a:xfrm flipV="1">
          <a:off x="12854940" y="18059400"/>
          <a:ext cx="7747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97245</xdr:rowOff>
    </xdr:from>
    <xdr:to>
      <xdr:col>72</xdr:col>
      <xdr:colOff>38100</xdr:colOff>
      <xdr:row>108</xdr:row>
      <xdr:rowOff>27395</xdr:rowOff>
    </xdr:to>
    <xdr:sp macro="" textlink="">
      <xdr:nvSpPr>
        <xdr:cNvPr id="888" name="楕円 887">
          <a:extLst>
            <a:ext uri="{FF2B5EF4-FFF2-40B4-BE49-F238E27FC236}">
              <a16:creationId xmlns:a16="http://schemas.microsoft.com/office/drawing/2014/main" id="{CCADAAE9-9791-4062-987E-DFD5524C00C7}"/>
            </a:ext>
          </a:extLst>
        </xdr:cNvPr>
        <xdr:cNvSpPr/>
      </xdr:nvSpPr>
      <xdr:spPr>
        <a:xfrm>
          <a:off x="12029440" y="180347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148045</xdr:rowOff>
    </xdr:from>
    <xdr:to>
      <xdr:col>76</xdr:col>
      <xdr:colOff>114300</xdr:colOff>
      <xdr:row>107</xdr:row>
      <xdr:rowOff>164374</xdr:rowOff>
    </xdr:to>
    <xdr:cxnSp macro="">
      <xdr:nvCxnSpPr>
        <xdr:cNvPr id="889" name="直線コネクタ 888">
          <a:extLst>
            <a:ext uri="{FF2B5EF4-FFF2-40B4-BE49-F238E27FC236}">
              <a16:creationId xmlns:a16="http://schemas.microsoft.com/office/drawing/2014/main" id="{B47650C4-D4DE-435E-BED6-C5C54DA37DA0}"/>
            </a:ext>
          </a:extLst>
        </xdr:cNvPr>
        <xdr:cNvCxnSpPr/>
      </xdr:nvCxnSpPr>
      <xdr:spPr>
        <a:xfrm>
          <a:off x="12072620" y="18085525"/>
          <a:ext cx="78232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72752</xdr:rowOff>
    </xdr:from>
    <xdr:to>
      <xdr:col>67</xdr:col>
      <xdr:colOff>101600</xdr:colOff>
      <xdr:row>108</xdr:row>
      <xdr:rowOff>2902</xdr:rowOff>
    </xdr:to>
    <xdr:sp macro="" textlink="">
      <xdr:nvSpPr>
        <xdr:cNvPr id="890" name="楕円 889">
          <a:extLst>
            <a:ext uri="{FF2B5EF4-FFF2-40B4-BE49-F238E27FC236}">
              <a16:creationId xmlns:a16="http://schemas.microsoft.com/office/drawing/2014/main" id="{40E172D7-D55F-4241-898E-EFA49393683C}"/>
            </a:ext>
          </a:extLst>
        </xdr:cNvPr>
        <xdr:cNvSpPr/>
      </xdr:nvSpPr>
      <xdr:spPr>
        <a:xfrm>
          <a:off x="11231880" y="180102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123552</xdr:rowOff>
    </xdr:from>
    <xdr:to>
      <xdr:col>71</xdr:col>
      <xdr:colOff>177800</xdr:colOff>
      <xdr:row>107</xdr:row>
      <xdr:rowOff>148045</xdr:rowOff>
    </xdr:to>
    <xdr:cxnSp macro="">
      <xdr:nvCxnSpPr>
        <xdr:cNvPr id="891" name="直線コネクタ 890">
          <a:extLst>
            <a:ext uri="{FF2B5EF4-FFF2-40B4-BE49-F238E27FC236}">
              <a16:creationId xmlns:a16="http://schemas.microsoft.com/office/drawing/2014/main" id="{D808E45B-2F2B-4854-ABC0-109036951582}"/>
            </a:ext>
          </a:extLst>
        </xdr:cNvPr>
        <xdr:cNvCxnSpPr/>
      </xdr:nvCxnSpPr>
      <xdr:spPr>
        <a:xfrm>
          <a:off x="11282680" y="18061032"/>
          <a:ext cx="78994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61884</xdr:rowOff>
    </xdr:from>
    <xdr:ext cx="405111" cy="259045"/>
    <xdr:sp macro="" textlink="">
      <xdr:nvSpPr>
        <xdr:cNvPr id="892" name="n_1aveValue【庁舎】&#10;有形固定資産減価償却率">
          <a:extLst>
            <a:ext uri="{FF2B5EF4-FFF2-40B4-BE49-F238E27FC236}">
              <a16:creationId xmlns:a16="http://schemas.microsoft.com/office/drawing/2014/main" id="{811B768B-9F8F-4199-BC63-3D31B78E594F}"/>
            </a:ext>
          </a:extLst>
        </xdr:cNvPr>
        <xdr:cNvSpPr txBox="1"/>
      </xdr:nvSpPr>
      <xdr:spPr>
        <a:xfrm>
          <a:off x="13437244" y="1716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112503</xdr:rowOff>
    </xdr:from>
    <xdr:ext cx="405111" cy="259045"/>
    <xdr:sp macro="" textlink="">
      <xdr:nvSpPr>
        <xdr:cNvPr id="893" name="n_2aveValue【庁舎】&#10;有形固定資産減価償却率">
          <a:extLst>
            <a:ext uri="{FF2B5EF4-FFF2-40B4-BE49-F238E27FC236}">
              <a16:creationId xmlns:a16="http://schemas.microsoft.com/office/drawing/2014/main" id="{7524FB74-FF98-4EA1-A265-D9C527594714}"/>
            </a:ext>
          </a:extLst>
        </xdr:cNvPr>
        <xdr:cNvSpPr txBox="1"/>
      </xdr:nvSpPr>
      <xdr:spPr>
        <a:xfrm>
          <a:off x="12675244" y="1721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89643</xdr:rowOff>
    </xdr:from>
    <xdr:ext cx="405111" cy="259045"/>
    <xdr:sp macro="" textlink="">
      <xdr:nvSpPr>
        <xdr:cNvPr id="894" name="n_3aveValue【庁舎】&#10;有形固定資産減価償却率">
          <a:extLst>
            <a:ext uri="{FF2B5EF4-FFF2-40B4-BE49-F238E27FC236}">
              <a16:creationId xmlns:a16="http://schemas.microsoft.com/office/drawing/2014/main" id="{6A486A3C-1737-4E5B-9B57-75E0C5E6455E}"/>
            </a:ext>
          </a:extLst>
        </xdr:cNvPr>
        <xdr:cNvSpPr txBox="1"/>
      </xdr:nvSpPr>
      <xdr:spPr>
        <a:xfrm>
          <a:off x="11900544" y="1718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153325</xdr:rowOff>
    </xdr:from>
    <xdr:ext cx="405111" cy="259045"/>
    <xdr:sp macro="" textlink="">
      <xdr:nvSpPr>
        <xdr:cNvPr id="895" name="n_4aveValue【庁舎】&#10;有形固定資産減価償却率">
          <a:extLst>
            <a:ext uri="{FF2B5EF4-FFF2-40B4-BE49-F238E27FC236}">
              <a16:creationId xmlns:a16="http://schemas.microsoft.com/office/drawing/2014/main" id="{C051D02C-A50A-4560-9583-3C8B11BECFD9}"/>
            </a:ext>
          </a:extLst>
        </xdr:cNvPr>
        <xdr:cNvSpPr txBox="1"/>
      </xdr:nvSpPr>
      <xdr:spPr>
        <a:xfrm>
          <a:off x="11102984" y="17252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163847</xdr:rowOff>
    </xdr:from>
    <xdr:ext cx="405111" cy="259045"/>
    <xdr:sp macro="" textlink="">
      <xdr:nvSpPr>
        <xdr:cNvPr id="896" name="n_1mainValue【庁舎】&#10;有形固定資産減価償却率">
          <a:extLst>
            <a:ext uri="{FF2B5EF4-FFF2-40B4-BE49-F238E27FC236}">
              <a16:creationId xmlns:a16="http://schemas.microsoft.com/office/drawing/2014/main" id="{21726C9D-E03A-4CE4-9D7F-8F520EC93E10}"/>
            </a:ext>
          </a:extLst>
        </xdr:cNvPr>
        <xdr:cNvSpPr txBox="1"/>
      </xdr:nvSpPr>
      <xdr:spPr>
        <a:xfrm>
          <a:off x="13437244" y="181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34851</xdr:rowOff>
    </xdr:from>
    <xdr:ext cx="405111" cy="259045"/>
    <xdr:sp macro="" textlink="">
      <xdr:nvSpPr>
        <xdr:cNvPr id="897" name="n_2mainValue【庁舎】&#10;有形固定資産減価償却率">
          <a:extLst>
            <a:ext uri="{FF2B5EF4-FFF2-40B4-BE49-F238E27FC236}">
              <a16:creationId xmlns:a16="http://schemas.microsoft.com/office/drawing/2014/main" id="{84BA8F8C-BC7E-4768-AADA-396E076DF566}"/>
            </a:ext>
          </a:extLst>
        </xdr:cNvPr>
        <xdr:cNvSpPr txBox="1"/>
      </xdr:nvSpPr>
      <xdr:spPr>
        <a:xfrm>
          <a:off x="12675244" y="1813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18522</xdr:rowOff>
    </xdr:from>
    <xdr:ext cx="405111" cy="259045"/>
    <xdr:sp macro="" textlink="">
      <xdr:nvSpPr>
        <xdr:cNvPr id="898" name="n_3mainValue【庁舎】&#10;有形固定資産減価償却率">
          <a:extLst>
            <a:ext uri="{FF2B5EF4-FFF2-40B4-BE49-F238E27FC236}">
              <a16:creationId xmlns:a16="http://schemas.microsoft.com/office/drawing/2014/main" id="{B92A5E30-8377-478D-BCB2-717BD9C2F29A}"/>
            </a:ext>
          </a:extLst>
        </xdr:cNvPr>
        <xdr:cNvSpPr txBox="1"/>
      </xdr:nvSpPr>
      <xdr:spPr>
        <a:xfrm>
          <a:off x="11900544" y="18123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165479</xdr:rowOff>
    </xdr:from>
    <xdr:ext cx="405111" cy="259045"/>
    <xdr:sp macro="" textlink="">
      <xdr:nvSpPr>
        <xdr:cNvPr id="899" name="n_4mainValue【庁舎】&#10;有形固定資産減価償却率">
          <a:extLst>
            <a:ext uri="{FF2B5EF4-FFF2-40B4-BE49-F238E27FC236}">
              <a16:creationId xmlns:a16="http://schemas.microsoft.com/office/drawing/2014/main" id="{5AB22802-C2A1-479C-887A-6EB4E02BADF9}"/>
            </a:ext>
          </a:extLst>
        </xdr:cNvPr>
        <xdr:cNvSpPr txBox="1"/>
      </xdr:nvSpPr>
      <xdr:spPr>
        <a:xfrm>
          <a:off x="11102984" y="18102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0" name="正方形/長方形 899">
          <a:extLst>
            <a:ext uri="{FF2B5EF4-FFF2-40B4-BE49-F238E27FC236}">
              <a16:creationId xmlns:a16="http://schemas.microsoft.com/office/drawing/2014/main" id="{0324FC9D-A5E5-4E0B-873B-805293C2FFA3}"/>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1" name="正方形/長方形 900">
          <a:extLst>
            <a:ext uri="{FF2B5EF4-FFF2-40B4-BE49-F238E27FC236}">
              <a16:creationId xmlns:a16="http://schemas.microsoft.com/office/drawing/2014/main" id="{A0D19134-0597-47AC-906C-12FD5228B5DC}"/>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2" name="正方形/長方形 901">
          <a:extLst>
            <a:ext uri="{FF2B5EF4-FFF2-40B4-BE49-F238E27FC236}">
              <a16:creationId xmlns:a16="http://schemas.microsoft.com/office/drawing/2014/main" id="{36B7DC7A-29D6-4782-96A9-8886C444AD13}"/>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3" name="正方形/長方形 902">
          <a:extLst>
            <a:ext uri="{FF2B5EF4-FFF2-40B4-BE49-F238E27FC236}">
              <a16:creationId xmlns:a16="http://schemas.microsoft.com/office/drawing/2014/main" id="{004FE0F5-547B-4F48-A310-2DAD73D4541D}"/>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4" name="正方形/長方形 903">
          <a:extLst>
            <a:ext uri="{FF2B5EF4-FFF2-40B4-BE49-F238E27FC236}">
              <a16:creationId xmlns:a16="http://schemas.microsoft.com/office/drawing/2014/main" id="{15CD2A0F-BF9F-42E2-BDEE-22243FA2F9A7}"/>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5" name="正方形/長方形 904">
          <a:extLst>
            <a:ext uri="{FF2B5EF4-FFF2-40B4-BE49-F238E27FC236}">
              <a16:creationId xmlns:a16="http://schemas.microsoft.com/office/drawing/2014/main" id="{E93129F5-34A1-4383-A1B5-B53F77FAA82A}"/>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6" name="正方形/長方形 905">
          <a:extLst>
            <a:ext uri="{FF2B5EF4-FFF2-40B4-BE49-F238E27FC236}">
              <a16:creationId xmlns:a16="http://schemas.microsoft.com/office/drawing/2014/main" id="{5C24216A-E721-45B9-97E3-ABBAF991A20C}"/>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7" name="正方形/長方形 906">
          <a:extLst>
            <a:ext uri="{FF2B5EF4-FFF2-40B4-BE49-F238E27FC236}">
              <a16:creationId xmlns:a16="http://schemas.microsoft.com/office/drawing/2014/main" id="{6DF69056-A138-4268-8665-64C267030244}"/>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8" name="テキスト ボックス 907">
          <a:extLst>
            <a:ext uri="{FF2B5EF4-FFF2-40B4-BE49-F238E27FC236}">
              <a16:creationId xmlns:a16="http://schemas.microsoft.com/office/drawing/2014/main" id="{7461F37C-4478-47D8-985F-770A166271BB}"/>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9" name="直線コネクタ 908">
          <a:extLst>
            <a:ext uri="{FF2B5EF4-FFF2-40B4-BE49-F238E27FC236}">
              <a16:creationId xmlns:a16="http://schemas.microsoft.com/office/drawing/2014/main" id="{5A272E44-74A5-463C-9469-2F98F480E9DA}"/>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10" name="直線コネクタ 909">
          <a:extLst>
            <a:ext uri="{FF2B5EF4-FFF2-40B4-BE49-F238E27FC236}">
              <a16:creationId xmlns:a16="http://schemas.microsoft.com/office/drawing/2014/main" id="{22B58F16-9EAD-485A-AC63-528B2672AF11}"/>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1" name="テキスト ボックス 910">
          <a:extLst>
            <a:ext uri="{FF2B5EF4-FFF2-40B4-BE49-F238E27FC236}">
              <a16:creationId xmlns:a16="http://schemas.microsoft.com/office/drawing/2014/main" id="{E39D354F-AEE9-41DB-A571-659569C4E3DE}"/>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2" name="直線コネクタ 911">
          <a:extLst>
            <a:ext uri="{FF2B5EF4-FFF2-40B4-BE49-F238E27FC236}">
              <a16:creationId xmlns:a16="http://schemas.microsoft.com/office/drawing/2014/main" id="{5E9B9D3C-542E-44DC-933D-757A9142A528}"/>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3" name="テキスト ボックス 912">
          <a:extLst>
            <a:ext uri="{FF2B5EF4-FFF2-40B4-BE49-F238E27FC236}">
              <a16:creationId xmlns:a16="http://schemas.microsoft.com/office/drawing/2014/main" id="{12A4EC67-6BF5-4E8B-953B-724468201E2E}"/>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4" name="直線コネクタ 913">
          <a:extLst>
            <a:ext uri="{FF2B5EF4-FFF2-40B4-BE49-F238E27FC236}">
              <a16:creationId xmlns:a16="http://schemas.microsoft.com/office/drawing/2014/main" id="{B5A4B224-9A89-438E-9451-761CB8F5195F}"/>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5" name="テキスト ボックス 914">
          <a:extLst>
            <a:ext uri="{FF2B5EF4-FFF2-40B4-BE49-F238E27FC236}">
              <a16:creationId xmlns:a16="http://schemas.microsoft.com/office/drawing/2014/main" id="{0D212D65-F636-4AE3-A8C4-333705A76C29}"/>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6" name="直線コネクタ 915">
          <a:extLst>
            <a:ext uri="{FF2B5EF4-FFF2-40B4-BE49-F238E27FC236}">
              <a16:creationId xmlns:a16="http://schemas.microsoft.com/office/drawing/2014/main" id="{46722092-0A2A-4722-BD3C-C67ADE5608F2}"/>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7" name="テキスト ボックス 916">
          <a:extLst>
            <a:ext uri="{FF2B5EF4-FFF2-40B4-BE49-F238E27FC236}">
              <a16:creationId xmlns:a16="http://schemas.microsoft.com/office/drawing/2014/main" id="{6494C049-BD84-41CE-9277-9A7C35BC1C3D}"/>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8" name="直線コネクタ 917">
          <a:extLst>
            <a:ext uri="{FF2B5EF4-FFF2-40B4-BE49-F238E27FC236}">
              <a16:creationId xmlns:a16="http://schemas.microsoft.com/office/drawing/2014/main" id="{2727AB5B-7CD6-4F79-AD9D-259B20622EE5}"/>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9" name="テキスト ボックス 918">
          <a:extLst>
            <a:ext uri="{FF2B5EF4-FFF2-40B4-BE49-F238E27FC236}">
              <a16:creationId xmlns:a16="http://schemas.microsoft.com/office/drawing/2014/main" id="{E0D48008-1814-4F81-A728-464731204487}"/>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0" name="直線コネクタ 919">
          <a:extLst>
            <a:ext uri="{FF2B5EF4-FFF2-40B4-BE49-F238E27FC236}">
              <a16:creationId xmlns:a16="http://schemas.microsoft.com/office/drawing/2014/main" id="{0FA952D5-6EB2-4D41-AA94-2049DC342F13}"/>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1" name="テキスト ボックス 920">
          <a:extLst>
            <a:ext uri="{FF2B5EF4-FFF2-40B4-BE49-F238E27FC236}">
              <a16:creationId xmlns:a16="http://schemas.microsoft.com/office/drawing/2014/main" id="{DFC765BF-C6D9-4CEE-A377-BBA80277E66D}"/>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a:extLst>
            <a:ext uri="{FF2B5EF4-FFF2-40B4-BE49-F238E27FC236}">
              <a16:creationId xmlns:a16="http://schemas.microsoft.com/office/drawing/2014/main" id="{355D473A-9FF9-4D36-84A7-B1C7C4EA8E18}"/>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a:extLst>
            <a:ext uri="{FF2B5EF4-FFF2-40B4-BE49-F238E27FC236}">
              <a16:creationId xmlns:a16="http://schemas.microsoft.com/office/drawing/2014/main" id="{AA77FB7E-2E2F-41B8-ABB0-F4D2EAD6261B}"/>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a:extLst>
            <a:ext uri="{FF2B5EF4-FFF2-40B4-BE49-F238E27FC236}">
              <a16:creationId xmlns:a16="http://schemas.microsoft.com/office/drawing/2014/main" id="{8650C12C-4802-4243-AB0D-5C43EE06858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134438</xdr:rowOff>
    </xdr:from>
    <xdr:to>
      <xdr:col>116</xdr:col>
      <xdr:colOff>62864</xdr:colOff>
      <xdr:row>108</xdr:row>
      <xdr:rowOff>40277</xdr:rowOff>
    </xdr:to>
    <xdr:cxnSp macro="">
      <xdr:nvCxnSpPr>
        <xdr:cNvPr id="925" name="直線コネクタ 924">
          <a:extLst>
            <a:ext uri="{FF2B5EF4-FFF2-40B4-BE49-F238E27FC236}">
              <a16:creationId xmlns:a16="http://schemas.microsoft.com/office/drawing/2014/main" id="{8F1DE3E2-CBF4-47BB-947B-ED2DB6C38863}"/>
            </a:ext>
          </a:extLst>
        </xdr:cNvPr>
        <xdr:cNvCxnSpPr/>
      </xdr:nvCxnSpPr>
      <xdr:spPr>
        <a:xfrm flipV="1">
          <a:off x="19509104" y="16730798"/>
          <a:ext cx="0" cy="1414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44104</xdr:rowOff>
    </xdr:from>
    <xdr:ext cx="469744" cy="259045"/>
    <xdr:sp macro="" textlink="">
      <xdr:nvSpPr>
        <xdr:cNvPr id="926" name="【庁舎】&#10;一人当たり面積最小値テキスト">
          <a:extLst>
            <a:ext uri="{FF2B5EF4-FFF2-40B4-BE49-F238E27FC236}">
              <a16:creationId xmlns:a16="http://schemas.microsoft.com/office/drawing/2014/main" id="{10BD38EE-3FE3-4C3D-887E-4A70B264DB11}"/>
            </a:ext>
          </a:extLst>
        </xdr:cNvPr>
        <xdr:cNvSpPr txBox="1"/>
      </xdr:nvSpPr>
      <xdr:spPr>
        <a:xfrm>
          <a:off x="19547840" y="18149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40277</xdr:rowOff>
    </xdr:from>
    <xdr:to>
      <xdr:col>116</xdr:col>
      <xdr:colOff>152400</xdr:colOff>
      <xdr:row>108</xdr:row>
      <xdr:rowOff>40277</xdr:rowOff>
    </xdr:to>
    <xdr:cxnSp macro="">
      <xdr:nvCxnSpPr>
        <xdr:cNvPr id="927" name="直線コネクタ 926">
          <a:extLst>
            <a:ext uri="{FF2B5EF4-FFF2-40B4-BE49-F238E27FC236}">
              <a16:creationId xmlns:a16="http://schemas.microsoft.com/office/drawing/2014/main" id="{330F00E7-7AEE-4B1E-AB74-70D107F58596}"/>
            </a:ext>
          </a:extLst>
        </xdr:cNvPr>
        <xdr:cNvCxnSpPr/>
      </xdr:nvCxnSpPr>
      <xdr:spPr>
        <a:xfrm>
          <a:off x="19443700" y="181453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81115</xdr:rowOff>
    </xdr:from>
    <xdr:ext cx="469744" cy="259045"/>
    <xdr:sp macro="" textlink="">
      <xdr:nvSpPr>
        <xdr:cNvPr id="928" name="【庁舎】&#10;一人当たり面積最大値テキスト">
          <a:extLst>
            <a:ext uri="{FF2B5EF4-FFF2-40B4-BE49-F238E27FC236}">
              <a16:creationId xmlns:a16="http://schemas.microsoft.com/office/drawing/2014/main" id="{650E1128-9354-49DE-ACD4-065FCC9B1A57}"/>
            </a:ext>
          </a:extLst>
        </xdr:cNvPr>
        <xdr:cNvSpPr txBox="1"/>
      </xdr:nvSpPr>
      <xdr:spPr>
        <a:xfrm>
          <a:off x="19547840" y="16509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134438</xdr:rowOff>
    </xdr:from>
    <xdr:to>
      <xdr:col>116</xdr:col>
      <xdr:colOff>152400</xdr:colOff>
      <xdr:row>99</xdr:row>
      <xdr:rowOff>134438</xdr:rowOff>
    </xdr:to>
    <xdr:cxnSp macro="">
      <xdr:nvCxnSpPr>
        <xdr:cNvPr id="929" name="直線コネクタ 928">
          <a:extLst>
            <a:ext uri="{FF2B5EF4-FFF2-40B4-BE49-F238E27FC236}">
              <a16:creationId xmlns:a16="http://schemas.microsoft.com/office/drawing/2014/main" id="{65EC954E-BB60-4D49-8848-640598A962CF}"/>
            </a:ext>
          </a:extLst>
        </xdr:cNvPr>
        <xdr:cNvCxnSpPr/>
      </xdr:nvCxnSpPr>
      <xdr:spPr>
        <a:xfrm>
          <a:off x="19443700" y="167307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101616</xdr:rowOff>
    </xdr:from>
    <xdr:ext cx="469744" cy="259045"/>
    <xdr:sp macro="" textlink="">
      <xdr:nvSpPr>
        <xdr:cNvPr id="930" name="【庁舎】&#10;一人当たり面積平均値テキスト">
          <a:extLst>
            <a:ext uri="{FF2B5EF4-FFF2-40B4-BE49-F238E27FC236}">
              <a16:creationId xmlns:a16="http://schemas.microsoft.com/office/drawing/2014/main" id="{84114064-3151-4AE0-8C6E-A17A8AB30BB3}"/>
            </a:ext>
          </a:extLst>
        </xdr:cNvPr>
        <xdr:cNvSpPr txBox="1"/>
      </xdr:nvSpPr>
      <xdr:spPr>
        <a:xfrm>
          <a:off x="19547840" y="17703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78739</xdr:rowOff>
    </xdr:from>
    <xdr:to>
      <xdr:col>116</xdr:col>
      <xdr:colOff>114300</xdr:colOff>
      <xdr:row>107</xdr:row>
      <xdr:rowOff>8889</xdr:rowOff>
    </xdr:to>
    <xdr:sp macro="" textlink="">
      <xdr:nvSpPr>
        <xdr:cNvPr id="931" name="フローチャート: 判断 930">
          <a:extLst>
            <a:ext uri="{FF2B5EF4-FFF2-40B4-BE49-F238E27FC236}">
              <a16:creationId xmlns:a16="http://schemas.microsoft.com/office/drawing/2014/main" id="{1472237A-E488-48A9-A9E9-86CBECF16EC8}"/>
            </a:ext>
          </a:extLst>
        </xdr:cNvPr>
        <xdr:cNvSpPr/>
      </xdr:nvSpPr>
      <xdr:spPr>
        <a:xfrm>
          <a:off x="19458940" y="178485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932" name="フローチャート: 判断 931">
          <a:extLst>
            <a:ext uri="{FF2B5EF4-FFF2-40B4-BE49-F238E27FC236}">
              <a16:creationId xmlns:a16="http://schemas.microsoft.com/office/drawing/2014/main" id="{B0DCD8F7-9680-48C6-8282-089B7FAFCBB4}"/>
            </a:ext>
          </a:extLst>
        </xdr:cNvPr>
        <xdr:cNvSpPr/>
      </xdr:nvSpPr>
      <xdr:spPr>
        <a:xfrm>
          <a:off x="18735040" y="178572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933" name="フローチャート: 判断 932">
          <a:extLst>
            <a:ext uri="{FF2B5EF4-FFF2-40B4-BE49-F238E27FC236}">
              <a16:creationId xmlns:a16="http://schemas.microsoft.com/office/drawing/2014/main" id="{370FD74C-5D84-49A2-8D15-53F46FACAF7A}"/>
            </a:ext>
          </a:extLst>
        </xdr:cNvPr>
        <xdr:cNvSpPr/>
      </xdr:nvSpPr>
      <xdr:spPr>
        <a:xfrm>
          <a:off x="17937480" y="17863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61323</xdr:rowOff>
    </xdr:from>
    <xdr:to>
      <xdr:col>102</xdr:col>
      <xdr:colOff>165100</xdr:colOff>
      <xdr:row>106</xdr:row>
      <xdr:rowOff>162923</xdr:rowOff>
    </xdr:to>
    <xdr:sp macro="" textlink="">
      <xdr:nvSpPr>
        <xdr:cNvPr id="934" name="フローチャート: 判断 933">
          <a:extLst>
            <a:ext uri="{FF2B5EF4-FFF2-40B4-BE49-F238E27FC236}">
              <a16:creationId xmlns:a16="http://schemas.microsoft.com/office/drawing/2014/main" id="{BC4B57D0-DB6F-403E-96CC-1D6CC29E4F94}"/>
            </a:ext>
          </a:extLst>
        </xdr:cNvPr>
        <xdr:cNvSpPr/>
      </xdr:nvSpPr>
      <xdr:spPr>
        <a:xfrm>
          <a:off x="17162780" y="1783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144055</xdr:rowOff>
    </xdr:from>
    <xdr:to>
      <xdr:col>98</xdr:col>
      <xdr:colOff>38100</xdr:colOff>
      <xdr:row>107</xdr:row>
      <xdr:rowOff>74205</xdr:rowOff>
    </xdr:to>
    <xdr:sp macro="" textlink="">
      <xdr:nvSpPr>
        <xdr:cNvPr id="935" name="フローチャート: 判断 934">
          <a:extLst>
            <a:ext uri="{FF2B5EF4-FFF2-40B4-BE49-F238E27FC236}">
              <a16:creationId xmlns:a16="http://schemas.microsoft.com/office/drawing/2014/main" id="{F0021328-CD74-4C27-8C1A-2523539167BF}"/>
            </a:ext>
          </a:extLst>
        </xdr:cNvPr>
        <xdr:cNvSpPr/>
      </xdr:nvSpPr>
      <xdr:spPr>
        <a:xfrm>
          <a:off x="16388080" y="179138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AD5350D6-312B-4B13-97D9-E0082F29B2AF}"/>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542313C7-02B9-40B4-825E-7C7ED2731302}"/>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A57C56E2-B57F-4F4A-9F20-7D8E50F5F69F}"/>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1C1CC4B7-F4D9-4581-AD7F-26F56C2DB30A}"/>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B30C0B42-CF4B-47F2-8534-9C047E3E81D7}"/>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135345</xdr:rowOff>
    </xdr:from>
    <xdr:to>
      <xdr:col>116</xdr:col>
      <xdr:colOff>114300</xdr:colOff>
      <xdr:row>107</xdr:row>
      <xdr:rowOff>65495</xdr:rowOff>
    </xdr:to>
    <xdr:sp macro="" textlink="">
      <xdr:nvSpPr>
        <xdr:cNvPr id="941" name="楕円 940">
          <a:extLst>
            <a:ext uri="{FF2B5EF4-FFF2-40B4-BE49-F238E27FC236}">
              <a16:creationId xmlns:a16="http://schemas.microsoft.com/office/drawing/2014/main" id="{F3E79F76-3446-4075-8220-66F118F5B63C}"/>
            </a:ext>
          </a:extLst>
        </xdr:cNvPr>
        <xdr:cNvSpPr/>
      </xdr:nvSpPr>
      <xdr:spPr>
        <a:xfrm>
          <a:off x="19458940" y="179051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113772</xdr:rowOff>
    </xdr:from>
    <xdr:ext cx="469744" cy="259045"/>
    <xdr:sp macro="" textlink="">
      <xdr:nvSpPr>
        <xdr:cNvPr id="942" name="【庁舎】&#10;一人当たり面積該当値テキスト">
          <a:extLst>
            <a:ext uri="{FF2B5EF4-FFF2-40B4-BE49-F238E27FC236}">
              <a16:creationId xmlns:a16="http://schemas.microsoft.com/office/drawing/2014/main" id="{7EB331F6-8912-4C0B-95C4-9DBB6E4E6C54}"/>
            </a:ext>
          </a:extLst>
        </xdr:cNvPr>
        <xdr:cNvSpPr txBox="1"/>
      </xdr:nvSpPr>
      <xdr:spPr>
        <a:xfrm>
          <a:off x="19547840" y="1788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137523</xdr:rowOff>
    </xdr:from>
    <xdr:to>
      <xdr:col>112</xdr:col>
      <xdr:colOff>38100</xdr:colOff>
      <xdr:row>107</xdr:row>
      <xdr:rowOff>67673</xdr:rowOff>
    </xdr:to>
    <xdr:sp macro="" textlink="">
      <xdr:nvSpPr>
        <xdr:cNvPr id="943" name="楕円 942">
          <a:extLst>
            <a:ext uri="{FF2B5EF4-FFF2-40B4-BE49-F238E27FC236}">
              <a16:creationId xmlns:a16="http://schemas.microsoft.com/office/drawing/2014/main" id="{D8BA0A24-5FB0-4768-89BE-4626785A0570}"/>
            </a:ext>
          </a:extLst>
        </xdr:cNvPr>
        <xdr:cNvSpPr/>
      </xdr:nvSpPr>
      <xdr:spPr>
        <a:xfrm>
          <a:off x="18735040" y="179073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14695</xdr:rowOff>
    </xdr:from>
    <xdr:to>
      <xdr:col>116</xdr:col>
      <xdr:colOff>63500</xdr:colOff>
      <xdr:row>107</xdr:row>
      <xdr:rowOff>16873</xdr:rowOff>
    </xdr:to>
    <xdr:cxnSp macro="">
      <xdr:nvCxnSpPr>
        <xdr:cNvPr id="944" name="直線コネクタ 943">
          <a:extLst>
            <a:ext uri="{FF2B5EF4-FFF2-40B4-BE49-F238E27FC236}">
              <a16:creationId xmlns:a16="http://schemas.microsoft.com/office/drawing/2014/main" id="{F2D7A99F-1CED-4A72-84A9-8DEA273FF5E7}"/>
            </a:ext>
          </a:extLst>
        </xdr:cNvPr>
        <xdr:cNvCxnSpPr/>
      </xdr:nvCxnSpPr>
      <xdr:spPr>
        <a:xfrm flipV="1">
          <a:off x="18778220" y="17952175"/>
          <a:ext cx="73152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107043</xdr:rowOff>
    </xdr:from>
    <xdr:to>
      <xdr:col>107</xdr:col>
      <xdr:colOff>101600</xdr:colOff>
      <xdr:row>107</xdr:row>
      <xdr:rowOff>37193</xdr:rowOff>
    </xdr:to>
    <xdr:sp macro="" textlink="">
      <xdr:nvSpPr>
        <xdr:cNvPr id="945" name="楕円 944">
          <a:extLst>
            <a:ext uri="{FF2B5EF4-FFF2-40B4-BE49-F238E27FC236}">
              <a16:creationId xmlns:a16="http://schemas.microsoft.com/office/drawing/2014/main" id="{65B2A780-6E49-405D-934E-956B982306E3}"/>
            </a:ext>
          </a:extLst>
        </xdr:cNvPr>
        <xdr:cNvSpPr/>
      </xdr:nvSpPr>
      <xdr:spPr>
        <a:xfrm>
          <a:off x="17937480" y="178768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157843</xdr:rowOff>
    </xdr:from>
    <xdr:to>
      <xdr:col>111</xdr:col>
      <xdr:colOff>177800</xdr:colOff>
      <xdr:row>107</xdr:row>
      <xdr:rowOff>16873</xdr:rowOff>
    </xdr:to>
    <xdr:cxnSp macro="">
      <xdr:nvCxnSpPr>
        <xdr:cNvPr id="946" name="直線コネクタ 945">
          <a:extLst>
            <a:ext uri="{FF2B5EF4-FFF2-40B4-BE49-F238E27FC236}">
              <a16:creationId xmlns:a16="http://schemas.microsoft.com/office/drawing/2014/main" id="{60523D51-1558-4D01-AE0D-6441FE923DCB}"/>
            </a:ext>
          </a:extLst>
        </xdr:cNvPr>
        <xdr:cNvCxnSpPr/>
      </xdr:nvCxnSpPr>
      <xdr:spPr>
        <a:xfrm>
          <a:off x="17988280" y="17927683"/>
          <a:ext cx="78994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112486</xdr:rowOff>
    </xdr:from>
    <xdr:to>
      <xdr:col>102</xdr:col>
      <xdr:colOff>165100</xdr:colOff>
      <xdr:row>107</xdr:row>
      <xdr:rowOff>42636</xdr:rowOff>
    </xdr:to>
    <xdr:sp macro="" textlink="">
      <xdr:nvSpPr>
        <xdr:cNvPr id="947" name="楕円 946">
          <a:extLst>
            <a:ext uri="{FF2B5EF4-FFF2-40B4-BE49-F238E27FC236}">
              <a16:creationId xmlns:a16="http://schemas.microsoft.com/office/drawing/2014/main" id="{F1DF4CC7-B62C-460D-A2B7-D45B9CE92645}"/>
            </a:ext>
          </a:extLst>
        </xdr:cNvPr>
        <xdr:cNvSpPr/>
      </xdr:nvSpPr>
      <xdr:spPr>
        <a:xfrm>
          <a:off x="17162780" y="178823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157843</xdr:rowOff>
    </xdr:from>
    <xdr:to>
      <xdr:col>107</xdr:col>
      <xdr:colOff>50800</xdr:colOff>
      <xdr:row>106</xdr:row>
      <xdr:rowOff>163286</xdr:rowOff>
    </xdr:to>
    <xdr:cxnSp macro="">
      <xdr:nvCxnSpPr>
        <xdr:cNvPr id="948" name="直線コネクタ 947">
          <a:extLst>
            <a:ext uri="{FF2B5EF4-FFF2-40B4-BE49-F238E27FC236}">
              <a16:creationId xmlns:a16="http://schemas.microsoft.com/office/drawing/2014/main" id="{34F2F8EF-4536-4435-897A-BDE3B599E299}"/>
            </a:ext>
          </a:extLst>
        </xdr:cNvPr>
        <xdr:cNvCxnSpPr/>
      </xdr:nvCxnSpPr>
      <xdr:spPr>
        <a:xfrm flipV="1">
          <a:off x="17213580" y="17927683"/>
          <a:ext cx="7747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116839</xdr:rowOff>
    </xdr:from>
    <xdr:to>
      <xdr:col>98</xdr:col>
      <xdr:colOff>38100</xdr:colOff>
      <xdr:row>107</xdr:row>
      <xdr:rowOff>46989</xdr:rowOff>
    </xdr:to>
    <xdr:sp macro="" textlink="">
      <xdr:nvSpPr>
        <xdr:cNvPr id="949" name="楕円 948">
          <a:extLst>
            <a:ext uri="{FF2B5EF4-FFF2-40B4-BE49-F238E27FC236}">
              <a16:creationId xmlns:a16="http://schemas.microsoft.com/office/drawing/2014/main" id="{9BE20969-197D-4FCD-BD9B-1C21651C078C}"/>
            </a:ext>
          </a:extLst>
        </xdr:cNvPr>
        <xdr:cNvSpPr/>
      </xdr:nvSpPr>
      <xdr:spPr>
        <a:xfrm>
          <a:off x="16388080" y="1788667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163286</xdr:rowOff>
    </xdr:from>
    <xdr:to>
      <xdr:col>102</xdr:col>
      <xdr:colOff>114300</xdr:colOff>
      <xdr:row>106</xdr:row>
      <xdr:rowOff>167639</xdr:rowOff>
    </xdr:to>
    <xdr:cxnSp macro="">
      <xdr:nvCxnSpPr>
        <xdr:cNvPr id="950" name="直線コネクタ 949">
          <a:extLst>
            <a:ext uri="{FF2B5EF4-FFF2-40B4-BE49-F238E27FC236}">
              <a16:creationId xmlns:a16="http://schemas.microsoft.com/office/drawing/2014/main" id="{A42842BB-B385-44EA-BB2D-222309263984}"/>
            </a:ext>
          </a:extLst>
        </xdr:cNvPr>
        <xdr:cNvCxnSpPr/>
      </xdr:nvCxnSpPr>
      <xdr:spPr>
        <a:xfrm flipV="1">
          <a:off x="16431260" y="17933126"/>
          <a:ext cx="782320" cy="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34126</xdr:rowOff>
    </xdr:from>
    <xdr:ext cx="469744" cy="259045"/>
    <xdr:sp macro="" textlink="">
      <xdr:nvSpPr>
        <xdr:cNvPr id="951" name="n_1aveValue【庁舎】&#10;一人当たり面積">
          <a:extLst>
            <a:ext uri="{FF2B5EF4-FFF2-40B4-BE49-F238E27FC236}">
              <a16:creationId xmlns:a16="http://schemas.microsoft.com/office/drawing/2014/main" id="{7123024F-EE12-45E9-B93F-477A7329B4DE}"/>
            </a:ext>
          </a:extLst>
        </xdr:cNvPr>
        <xdr:cNvSpPr txBox="1"/>
      </xdr:nvSpPr>
      <xdr:spPr>
        <a:xfrm>
          <a:off x="18561127" y="17636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40657</xdr:rowOff>
    </xdr:from>
    <xdr:ext cx="469744" cy="259045"/>
    <xdr:sp macro="" textlink="">
      <xdr:nvSpPr>
        <xdr:cNvPr id="952" name="n_2aveValue【庁舎】&#10;一人当たり面積">
          <a:extLst>
            <a:ext uri="{FF2B5EF4-FFF2-40B4-BE49-F238E27FC236}">
              <a16:creationId xmlns:a16="http://schemas.microsoft.com/office/drawing/2014/main" id="{706351DF-437C-401B-B887-1CEB0C24075E}"/>
            </a:ext>
          </a:extLst>
        </xdr:cNvPr>
        <xdr:cNvSpPr txBox="1"/>
      </xdr:nvSpPr>
      <xdr:spPr>
        <a:xfrm>
          <a:off x="17776267"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8000</xdr:rowOff>
    </xdr:from>
    <xdr:ext cx="469744" cy="259045"/>
    <xdr:sp macro="" textlink="">
      <xdr:nvSpPr>
        <xdr:cNvPr id="953" name="n_3aveValue【庁舎】&#10;一人当たり面積">
          <a:extLst>
            <a:ext uri="{FF2B5EF4-FFF2-40B4-BE49-F238E27FC236}">
              <a16:creationId xmlns:a16="http://schemas.microsoft.com/office/drawing/2014/main" id="{03FEC3F0-D9F0-44CE-92FA-D3A857534284}"/>
            </a:ext>
          </a:extLst>
        </xdr:cNvPr>
        <xdr:cNvSpPr txBox="1"/>
      </xdr:nvSpPr>
      <xdr:spPr>
        <a:xfrm>
          <a:off x="17001567" y="1761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65332</xdr:rowOff>
    </xdr:from>
    <xdr:ext cx="469744" cy="259045"/>
    <xdr:sp macro="" textlink="">
      <xdr:nvSpPr>
        <xdr:cNvPr id="954" name="n_4aveValue【庁舎】&#10;一人当たり面積">
          <a:extLst>
            <a:ext uri="{FF2B5EF4-FFF2-40B4-BE49-F238E27FC236}">
              <a16:creationId xmlns:a16="http://schemas.microsoft.com/office/drawing/2014/main" id="{72336CF0-BA13-432B-9D6C-CABCA84221DC}"/>
            </a:ext>
          </a:extLst>
        </xdr:cNvPr>
        <xdr:cNvSpPr txBox="1"/>
      </xdr:nvSpPr>
      <xdr:spPr>
        <a:xfrm>
          <a:off x="16226867" y="18002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58800</xdr:rowOff>
    </xdr:from>
    <xdr:ext cx="469744" cy="259045"/>
    <xdr:sp macro="" textlink="">
      <xdr:nvSpPr>
        <xdr:cNvPr id="955" name="n_1mainValue【庁舎】&#10;一人当たり面積">
          <a:extLst>
            <a:ext uri="{FF2B5EF4-FFF2-40B4-BE49-F238E27FC236}">
              <a16:creationId xmlns:a16="http://schemas.microsoft.com/office/drawing/2014/main" id="{727B4119-B57E-44D7-9EDC-27E45290993B}"/>
            </a:ext>
          </a:extLst>
        </xdr:cNvPr>
        <xdr:cNvSpPr txBox="1"/>
      </xdr:nvSpPr>
      <xdr:spPr>
        <a:xfrm>
          <a:off x="18561127" y="17996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28320</xdr:rowOff>
    </xdr:from>
    <xdr:ext cx="469744" cy="259045"/>
    <xdr:sp macro="" textlink="">
      <xdr:nvSpPr>
        <xdr:cNvPr id="956" name="n_2mainValue【庁舎】&#10;一人当たり面積">
          <a:extLst>
            <a:ext uri="{FF2B5EF4-FFF2-40B4-BE49-F238E27FC236}">
              <a16:creationId xmlns:a16="http://schemas.microsoft.com/office/drawing/2014/main" id="{1EC36806-EE08-461E-9EB5-42E9EFA55BA8}"/>
            </a:ext>
          </a:extLst>
        </xdr:cNvPr>
        <xdr:cNvSpPr txBox="1"/>
      </xdr:nvSpPr>
      <xdr:spPr>
        <a:xfrm>
          <a:off x="17776267" y="1796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33763</xdr:rowOff>
    </xdr:from>
    <xdr:ext cx="469744" cy="259045"/>
    <xdr:sp macro="" textlink="">
      <xdr:nvSpPr>
        <xdr:cNvPr id="957" name="n_3mainValue【庁舎】&#10;一人当たり面積">
          <a:extLst>
            <a:ext uri="{FF2B5EF4-FFF2-40B4-BE49-F238E27FC236}">
              <a16:creationId xmlns:a16="http://schemas.microsoft.com/office/drawing/2014/main" id="{CB7FD9DC-C6DA-46F3-8123-40983B22C702}"/>
            </a:ext>
          </a:extLst>
        </xdr:cNvPr>
        <xdr:cNvSpPr txBox="1"/>
      </xdr:nvSpPr>
      <xdr:spPr>
        <a:xfrm>
          <a:off x="17001567" y="1797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63516</xdr:rowOff>
    </xdr:from>
    <xdr:ext cx="469744" cy="259045"/>
    <xdr:sp macro="" textlink="">
      <xdr:nvSpPr>
        <xdr:cNvPr id="958" name="n_4mainValue【庁舎】&#10;一人当たり面積">
          <a:extLst>
            <a:ext uri="{FF2B5EF4-FFF2-40B4-BE49-F238E27FC236}">
              <a16:creationId xmlns:a16="http://schemas.microsoft.com/office/drawing/2014/main" id="{2F698409-8BB7-4438-AB65-5831D5DA353A}"/>
            </a:ext>
          </a:extLst>
        </xdr:cNvPr>
        <xdr:cNvSpPr txBox="1"/>
      </xdr:nvSpPr>
      <xdr:spPr>
        <a:xfrm>
          <a:off x="16226867" y="1766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a:extLst>
            <a:ext uri="{FF2B5EF4-FFF2-40B4-BE49-F238E27FC236}">
              <a16:creationId xmlns:a16="http://schemas.microsoft.com/office/drawing/2014/main" id="{9281A4EC-C3F3-4932-B1C6-39C8CEB70BE3}"/>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a:extLst>
            <a:ext uri="{FF2B5EF4-FFF2-40B4-BE49-F238E27FC236}">
              <a16:creationId xmlns:a16="http://schemas.microsoft.com/office/drawing/2014/main" id="{31ADF007-1153-4F1F-BDC7-BC636DF9381F}"/>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a:extLst>
            <a:ext uri="{FF2B5EF4-FFF2-40B4-BE49-F238E27FC236}">
              <a16:creationId xmlns:a16="http://schemas.microsoft.com/office/drawing/2014/main" id="{5CE98761-D82B-4C2D-B709-7F0D620D38E1}"/>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本市の有形固定資産減価償却率は年々増加傾向にあり、福祉施設を除くすべての類型において類似団体と比較した割合が高い。特に高い水準にある庁舎については本庁舎の建替えが完了（令和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日竣工）し、また、保健センターについては移転の方針が出されているが、消防施設及び一般廃棄物処理施設については大規模改修や更新等の必要性が高まっている。人口一人当たりの面積は、各施設とも類似団体と同程度か低い水準にあるが、今後人口減少が予測されるため、施設の集約化・複合化等を推進す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宮崎県西都市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30,035
29,894
438.79
21,496,530
20,622,642
637,534
8,799,931
9,693,766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全国平均を大幅に上回る高齢化率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36.95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R2.4.1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現在）や人口の減少に加え、農業以外に中心となる産業がなく、地方交付税や国・県支出金に対する依存割合が高い脆弱な財政基盤であるため、類似団体平均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近年は、財政力が増加傾向にあるが、ふるさと納税の影響によるものである。今後もふるさと納税制度を推進するとともに、継続的に行財政改革を実施することで行政の効率化を図り、企業誘致の推進等により、更なる歳入確保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34925</xdr:rowOff>
    </xdr:from>
    <xdr:to>
      <xdr:col>23</xdr:col>
      <xdr:colOff>133350</xdr:colOff>
      <xdr:row>43</xdr:row>
      <xdr:rowOff>34925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072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131885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115358</xdr:rowOff>
    </xdr:from>
    <xdr:to>
      <xdr:col>23</xdr:col>
      <xdr:colOff>184150</xdr:colOff>
      <xdr:row>43</xdr:row>
      <xdr:rowOff>45508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34925</xdr:rowOff>
    </xdr:from>
    <xdr:to>
      <xdr:col>19</xdr:col>
      <xdr:colOff>133350</xdr:colOff>
      <xdr:row>43</xdr:row>
      <xdr:rowOff>55033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4072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75142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75142</xdr:rowOff>
    </xdr:from>
    <xdr:to>
      <xdr:col>11</xdr:col>
      <xdr:colOff>31750</xdr:colOff>
      <xdr:row>43</xdr:row>
      <xdr:rowOff>95250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127652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155575</xdr:rowOff>
    </xdr:from>
    <xdr:to>
      <xdr:col>19</xdr:col>
      <xdr:colOff>184150</xdr:colOff>
      <xdr:row>43</xdr:row>
      <xdr:rowOff>85725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24342</xdr:rowOff>
    </xdr:from>
    <xdr:to>
      <xdr:col>11</xdr:col>
      <xdr:colOff>82550</xdr:colOff>
      <xdr:row>43</xdr:row>
      <xdr:rowOff>125942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110719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歳出における経常経費充当一般財源は、公債費（▲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％）と人件費（▲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％）が減少したものの、扶助費（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％）が増加になった。また、歳入における経常一般財源は、利子割交付金等の各種交付金（▲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％）が減少したものの、市税（</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％）、地方交付税（</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％）の増に伴い、経常収支比率は、前年度比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なった。今後も引き続き行財政改革を推進し、定員管理の適正化や市債の適正発行等により、人件費や公債費の抑制を図るとともに、扶助費についても資格審査等の適正化を行い経常経費の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67</xdr:row>
      <xdr:rowOff>118618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74580"/>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90695</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7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118618</xdr:rowOff>
    </xdr:from>
    <xdr:to>
      <xdr:col>24</xdr:col>
      <xdr:colOff>12700</xdr:colOff>
      <xdr:row>67</xdr:row>
      <xdr:rowOff>118618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60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51562</xdr:rowOff>
    </xdr:from>
    <xdr:to>
      <xdr:col>23</xdr:col>
      <xdr:colOff>133350</xdr:colOff>
      <xdr:row>64</xdr:row>
      <xdr:rowOff>44196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852912"/>
          <a:ext cx="8382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121175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7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104648</xdr:rowOff>
    </xdr:from>
    <xdr:to>
      <xdr:col>23</xdr:col>
      <xdr:colOff>184150</xdr:colOff>
      <xdr:row>63</xdr:row>
      <xdr:rowOff>34798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133858</xdr:rowOff>
    </xdr:from>
    <xdr:to>
      <xdr:col>19</xdr:col>
      <xdr:colOff>133350</xdr:colOff>
      <xdr:row>64</xdr:row>
      <xdr:rowOff>44196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592308"/>
          <a:ext cx="889000" cy="4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37084</xdr:rowOff>
    </xdr:from>
    <xdr:to>
      <xdr:col>19</xdr:col>
      <xdr:colOff>184150</xdr:colOff>
      <xdr:row>62</xdr:row>
      <xdr:rowOff>138684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148861</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43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133858</xdr:rowOff>
    </xdr:from>
    <xdr:to>
      <xdr:col>15</xdr:col>
      <xdr:colOff>82550</xdr:colOff>
      <xdr:row>62</xdr:row>
      <xdr:rowOff>155448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592308"/>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73406</xdr:rowOff>
    </xdr:from>
    <xdr:to>
      <xdr:col>15</xdr:col>
      <xdr:colOff>133350</xdr:colOff>
      <xdr:row>62</xdr:row>
      <xdr:rowOff>3556</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5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13733</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30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56642</xdr:rowOff>
    </xdr:from>
    <xdr:to>
      <xdr:col>11</xdr:col>
      <xdr:colOff>31750</xdr:colOff>
      <xdr:row>62</xdr:row>
      <xdr:rowOff>155448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515092"/>
          <a:ext cx="8890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109728</xdr:rowOff>
    </xdr:from>
    <xdr:to>
      <xdr:col>11</xdr:col>
      <xdr:colOff>82550</xdr:colOff>
      <xdr:row>61</xdr:row>
      <xdr:rowOff>39878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3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50055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16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117094</xdr:rowOff>
    </xdr:from>
    <xdr:to>
      <xdr:col>7</xdr:col>
      <xdr:colOff>31750</xdr:colOff>
      <xdr:row>60</xdr:row>
      <xdr:rowOff>47244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23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57421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762</xdr:rowOff>
    </xdr:from>
    <xdr:to>
      <xdr:col>23</xdr:col>
      <xdr:colOff>184150</xdr:colOff>
      <xdr:row>63</xdr:row>
      <xdr:rowOff>102362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144289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77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164846</xdr:rowOff>
    </xdr:from>
    <xdr:to>
      <xdr:col>19</xdr:col>
      <xdr:colOff>184150</xdr:colOff>
      <xdr:row>64</xdr:row>
      <xdr:rowOff>94996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79773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05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83058</xdr:rowOff>
    </xdr:from>
    <xdr:to>
      <xdr:col>15</xdr:col>
      <xdr:colOff>133350</xdr:colOff>
      <xdr:row>62</xdr:row>
      <xdr:rowOff>13208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169435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104648</xdr:rowOff>
    </xdr:from>
    <xdr:to>
      <xdr:col>11</xdr:col>
      <xdr:colOff>82550</xdr:colOff>
      <xdr:row>63</xdr:row>
      <xdr:rowOff>34798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19575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5842</xdr:rowOff>
    </xdr:from>
    <xdr:to>
      <xdr:col>7</xdr:col>
      <xdr:colOff>31750</xdr:colOff>
      <xdr:row>61</xdr:row>
      <xdr:rowOff>107442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92219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55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[177,102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174,574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円を若干上回っている。平成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カ年連続で増加（人口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177,102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しており、また、全国平均、宮崎県平均と比較すると大幅に上回っている。この要因として、給与水準は類似団体等より低いものの、消防業務を直営で行っていること、農林水産業・商工・土木関係の職員数が類似団体平均より多いこと等により、人件費が高くなっているためと考えられる。今後も組織の簡素合理化、事務事業の見直しの推進等により、定員管理の適正化を図り、人件費・物件費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45690</xdr:rowOff>
    </xdr:from>
    <xdr:to>
      <xdr:col>23</xdr:col>
      <xdr:colOff>133350</xdr:colOff>
      <xdr:row>88</xdr:row>
      <xdr:rowOff>131259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33140"/>
          <a:ext cx="0" cy="12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103336</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19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131259</xdr:rowOff>
    </xdr:from>
    <xdr:to>
      <xdr:col>24</xdr:col>
      <xdr:colOff>12700</xdr:colOff>
      <xdr:row>88</xdr:row>
      <xdr:rowOff>131259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1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132067</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7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45690</xdr:rowOff>
    </xdr:from>
    <xdr:to>
      <xdr:col>24</xdr:col>
      <xdr:colOff>12700</xdr:colOff>
      <xdr:row>81</xdr:row>
      <xdr:rowOff>45690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33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135217</xdr:rowOff>
    </xdr:from>
    <xdr:to>
      <xdr:col>23</xdr:col>
      <xdr:colOff>133350</xdr:colOff>
      <xdr:row>84</xdr:row>
      <xdr:rowOff>19024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365567"/>
          <a:ext cx="838200" cy="5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135867</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9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119340</xdr:rowOff>
    </xdr:from>
    <xdr:to>
      <xdr:col>23</xdr:col>
      <xdr:colOff>184150</xdr:colOff>
      <xdr:row>84</xdr:row>
      <xdr:rowOff>49490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4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91211</xdr:rowOff>
    </xdr:from>
    <xdr:to>
      <xdr:col>19</xdr:col>
      <xdr:colOff>133350</xdr:colOff>
      <xdr:row>83</xdr:row>
      <xdr:rowOff>135217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321561"/>
          <a:ext cx="889000" cy="4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53618</xdr:rowOff>
    </xdr:from>
    <xdr:to>
      <xdr:col>19</xdr:col>
      <xdr:colOff>184150</xdr:colOff>
      <xdr:row>83</xdr:row>
      <xdr:rowOff>155218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28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165395</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52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70033</xdr:rowOff>
    </xdr:from>
    <xdr:to>
      <xdr:col>15</xdr:col>
      <xdr:colOff>82550</xdr:colOff>
      <xdr:row>83</xdr:row>
      <xdr:rowOff>91211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300383"/>
          <a:ext cx="889000" cy="2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158276</xdr:rowOff>
    </xdr:from>
    <xdr:to>
      <xdr:col>15</xdr:col>
      <xdr:colOff>133350</xdr:colOff>
      <xdr:row>83</xdr:row>
      <xdr:rowOff>88426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2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98603</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9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31497</xdr:rowOff>
    </xdr:from>
    <xdr:to>
      <xdr:col>11</xdr:col>
      <xdr:colOff>31750</xdr:colOff>
      <xdr:row>83</xdr:row>
      <xdr:rowOff>70033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261847"/>
          <a:ext cx="889000" cy="3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153530</xdr:rowOff>
    </xdr:from>
    <xdr:to>
      <xdr:col>11</xdr:col>
      <xdr:colOff>82550</xdr:colOff>
      <xdr:row>83</xdr:row>
      <xdr:rowOff>83680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2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93857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98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125250</xdr:rowOff>
    </xdr:from>
    <xdr:to>
      <xdr:col>7</xdr:col>
      <xdr:colOff>31750</xdr:colOff>
      <xdr:row>83</xdr:row>
      <xdr:rowOff>55400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95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139674</xdr:rowOff>
    </xdr:from>
    <xdr:to>
      <xdr:col>23</xdr:col>
      <xdr:colOff>184150</xdr:colOff>
      <xdr:row>84</xdr:row>
      <xdr:rowOff>69824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37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111751</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34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84417</xdr:rowOff>
    </xdr:from>
    <xdr:to>
      <xdr:col>19</xdr:col>
      <xdr:colOff>184150</xdr:colOff>
      <xdr:row>84</xdr:row>
      <xdr:rowOff>14567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31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170794</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401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40411</xdr:rowOff>
    </xdr:from>
    <xdr:to>
      <xdr:col>15</xdr:col>
      <xdr:colOff>133350</xdr:colOff>
      <xdr:row>83</xdr:row>
      <xdr:rowOff>142011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27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126788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35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19233</xdr:rowOff>
    </xdr:from>
    <xdr:to>
      <xdr:col>11</xdr:col>
      <xdr:colOff>82550</xdr:colOff>
      <xdr:row>83</xdr:row>
      <xdr:rowOff>120833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24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105610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33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152147</xdr:rowOff>
    </xdr:from>
    <xdr:to>
      <xdr:col>7</xdr:col>
      <xdr:colOff>31750</xdr:colOff>
      <xdr:row>83</xdr:row>
      <xdr:rowOff>82297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21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67074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297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ラスパイレス指数は、類似団体平均と比較すると、平成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96.5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96.6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97.1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年度は一時的に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ポイント上回ったが、令和元年度は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97.1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ポイント下回る結果となった。今後も点検を継続するとともに、人事評価結果が反映される昇給制度を確立するなど、一層の適正化に努める。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88</xdr:row>
      <xdr:rowOff>155121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94921"/>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48986</xdr:rowOff>
    </xdr:from>
    <xdr:to>
      <xdr:col>81</xdr:col>
      <xdr:colOff>44450</xdr:colOff>
      <xdr:row>85</xdr:row>
      <xdr:rowOff>135164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622236"/>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4734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7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48986</xdr:rowOff>
    </xdr:from>
    <xdr:to>
      <xdr:col>77</xdr:col>
      <xdr:colOff>44450</xdr:colOff>
      <xdr:row>85</xdr:row>
      <xdr:rowOff>135164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62223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134257</xdr:rowOff>
    </xdr:from>
    <xdr:to>
      <xdr:col>72</xdr:col>
      <xdr:colOff>203200</xdr:colOff>
      <xdr:row>85</xdr:row>
      <xdr:rowOff>48986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536057"/>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117021</xdr:rowOff>
    </xdr:from>
    <xdr:to>
      <xdr:col>68</xdr:col>
      <xdr:colOff>152400</xdr:colOff>
      <xdr:row>84</xdr:row>
      <xdr:rowOff>134257</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51882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14713</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41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84364</xdr:rowOff>
    </xdr:from>
    <xdr:to>
      <xdr:col>77</xdr:col>
      <xdr:colOff>95250</xdr:colOff>
      <xdr:row>86</xdr:row>
      <xdr:rowOff>14514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169636</xdr:rowOff>
    </xdr:from>
    <xdr:to>
      <xdr:col>73</xdr:col>
      <xdr:colOff>44450</xdr:colOff>
      <xdr:row>85</xdr:row>
      <xdr:rowOff>99786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109963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83457</xdr:rowOff>
    </xdr:from>
    <xdr:to>
      <xdr:col>68</xdr:col>
      <xdr:colOff>203200</xdr:colOff>
      <xdr:row>85</xdr:row>
      <xdr:rowOff>13607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23784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66221</xdr:rowOff>
    </xdr:from>
    <xdr:to>
      <xdr:col>64</xdr:col>
      <xdr:colOff>152400</xdr:colOff>
      <xdr:row>84</xdr:row>
      <xdr:rowOff>167821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6548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23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日現在の職員数は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名、人口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人当たりの職員数は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人で、類似団体平均を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人、全国平均を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人、宮崎県平均を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上回っている。その要因としては、消防業務が直営であることや農林水産業・商工・土木関係等の職員数が類似団体平均より多いことなどが考えられる。今後も行財政改革大綱に基づき、組織体制の整理合理化や職員の計画的採用などを進め、適正な定員管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118382</xdr:rowOff>
    </xdr:from>
    <xdr:to>
      <xdr:col>81</xdr:col>
      <xdr:colOff>44450</xdr:colOff>
      <xdr:row>67</xdr:row>
      <xdr:rowOff>2449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062482"/>
          <a:ext cx="0" cy="14271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145976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61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2449</xdr:rowOff>
    </xdr:from>
    <xdr:to>
      <xdr:col>81</xdr:col>
      <xdr:colOff>133350</xdr:colOff>
      <xdr:row>67</xdr:row>
      <xdr:rowOff>2449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89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33309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0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118382</xdr:rowOff>
    </xdr:from>
    <xdr:to>
      <xdr:col>81</xdr:col>
      <xdr:colOff>133350</xdr:colOff>
      <xdr:row>58</xdr:row>
      <xdr:rowOff>118382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062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168547</xdr:rowOff>
    </xdr:from>
    <xdr:to>
      <xdr:col>81</xdr:col>
      <xdr:colOff>44450</xdr:colOff>
      <xdr:row>63</xdr:row>
      <xdr:rowOff>2268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798447"/>
          <a:ext cx="8382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102343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89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85816</xdr:rowOff>
    </xdr:from>
    <xdr:to>
      <xdr:col>81</xdr:col>
      <xdr:colOff>95250</xdr:colOff>
      <xdr:row>62</xdr:row>
      <xdr:rowOff>15966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161653</xdr:rowOff>
    </xdr:from>
    <xdr:to>
      <xdr:col>77</xdr:col>
      <xdr:colOff>44450</xdr:colOff>
      <xdr:row>63</xdr:row>
      <xdr:rowOff>2268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79155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34109</xdr:rowOff>
    </xdr:from>
    <xdr:to>
      <xdr:col>77</xdr:col>
      <xdr:colOff>95250</xdr:colOff>
      <xdr:row>61</xdr:row>
      <xdr:rowOff>135709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145886</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261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109946</xdr:rowOff>
    </xdr:from>
    <xdr:to>
      <xdr:col>72</xdr:col>
      <xdr:colOff>203200</xdr:colOff>
      <xdr:row>62</xdr:row>
      <xdr:rowOff>161653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73984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18597</xdr:rowOff>
    </xdr:from>
    <xdr:to>
      <xdr:col>73</xdr:col>
      <xdr:colOff>44450</xdr:colOff>
      <xdr:row>61</xdr:row>
      <xdr:rowOff>120197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130374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245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63409</xdr:rowOff>
    </xdr:from>
    <xdr:to>
      <xdr:col>68</xdr:col>
      <xdr:colOff>152400</xdr:colOff>
      <xdr:row>62</xdr:row>
      <xdr:rowOff>109946</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693309"/>
          <a:ext cx="889000" cy="4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46174</xdr:rowOff>
    </xdr:from>
    <xdr:to>
      <xdr:col>68</xdr:col>
      <xdr:colOff>203200</xdr:colOff>
      <xdr:row>61</xdr:row>
      <xdr:rowOff>147774</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157951</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165916</xdr:rowOff>
    </xdr:from>
    <xdr:to>
      <xdr:col>64</xdr:col>
      <xdr:colOff>152400</xdr:colOff>
      <xdr:row>61</xdr:row>
      <xdr:rowOff>96066</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106243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117747</xdr:rowOff>
    </xdr:from>
    <xdr:to>
      <xdr:col>81</xdr:col>
      <xdr:colOff>95250</xdr:colOff>
      <xdr:row>63</xdr:row>
      <xdr:rowOff>47897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74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89824</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719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122918</xdr:rowOff>
    </xdr:from>
    <xdr:to>
      <xdr:col>77</xdr:col>
      <xdr:colOff>95250</xdr:colOff>
      <xdr:row>63</xdr:row>
      <xdr:rowOff>53068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75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37845</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839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110853</xdr:rowOff>
    </xdr:from>
    <xdr:to>
      <xdr:col>73</xdr:col>
      <xdr:colOff>44450</xdr:colOff>
      <xdr:row>63</xdr:row>
      <xdr:rowOff>41003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7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25780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8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59146</xdr:rowOff>
    </xdr:from>
    <xdr:to>
      <xdr:col>68</xdr:col>
      <xdr:colOff>203200</xdr:colOff>
      <xdr:row>62</xdr:row>
      <xdr:rowOff>160746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68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145523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77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12609</xdr:rowOff>
    </xdr:from>
    <xdr:to>
      <xdr:col>64</xdr:col>
      <xdr:colOff>152400</xdr:colOff>
      <xdr:row>62</xdr:row>
      <xdr:rowOff>114209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64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98986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72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営企業に要する経費の財源とする地方債の償還の財源に充てたと認められる繰入金などの準元利償還金は減少し、加えて公債費負担適正化計画や行財政改革による起債抑制、繰上償還の実施により元利償還金が減少した結果、令和元年度決算では、対前年度比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％となり、類似団体平均比では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た。また、全国平均及び宮崎県平均に対しても下回っている。しかしながら、数年後に新庁舎建設等の大型事業の償還が始まることから、これからも引き続き市債借入額を抑制し、公債費の適正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122344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413923"/>
          <a:ext cx="0" cy="14236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110913</xdr:rowOff>
    </xdr:from>
    <xdr:to>
      <xdr:col>81</xdr:col>
      <xdr:colOff>44450</xdr:colOff>
      <xdr:row>40</xdr:row>
      <xdr:rowOff>159173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696891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158344</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14817</xdr:rowOff>
    </xdr:from>
    <xdr:to>
      <xdr:col>81</xdr:col>
      <xdr:colOff>95250</xdr:colOff>
      <xdr:row>42</xdr:row>
      <xdr:rowOff>116417</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143087</xdr:rowOff>
    </xdr:from>
    <xdr:to>
      <xdr:col>77</xdr:col>
      <xdr:colOff>44450</xdr:colOff>
      <xdr:row>40</xdr:row>
      <xdr:rowOff>159173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70010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14817</xdr:rowOff>
    </xdr:from>
    <xdr:to>
      <xdr:col>77</xdr:col>
      <xdr:colOff>95250</xdr:colOff>
      <xdr:row>42</xdr:row>
      <xdr:rowOff>116417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101194</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143087</xdr:rowOff>
    </xdr:from>
    <xdr:to>
      <xdr:col>72</xdr:col>
      <xdr:colOff>203200</xdr:colOff>
      <xdr:row>41</xdr:row>
      <xdr:rowOff>35983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00108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14817</xdr:rowOff>
    </xdr:from>
    <xdr:to>
      <xdr:col>73</xdr:col>
      <xdr:colOff>44450</xdr:colOff>
      <xdr:row>42</xdr:row>
      <xdr:rowOff>116417</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101194</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35983</xdr:rowOff>
    </xdr:from>
    <xdr:to>
      <xdr:col>68</xdr:col>
      <xdr:colOff>152400</xdr:colOff>
      <xdr:row>41</xdr:row>
      <xdr:rowOff>140546</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065433"/>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22860</xdr:rowOff>
    </xdr:from>
    <xdr:to>
      <xdr:col>68</xdr:col>
      <xdr:colOff>203200</xdr:colOff>
      <xdr:row>42</xdr:row>
      <xdr:rowOff>124460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10177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60113</xdr:rowOff>
    </xdr:from>
    <xdr:to>
      <xdr:col>81</xdr:col>
      <xdr:colOff>95250</xdr:colOff>
      <xdr:row>40</xdr:row>
      <xdr:rowOff>161713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76640</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76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108373</xdr:rowOff>
    </xdr:from>
    <xdr:to>
      <xdr:col>77</xdr:col>
      <xdr:colOff>95250</xdr:colOff>
      <xdr:row>41</xdr:row>
      <xdr:rowOff>38523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48700</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73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92287</xdr:rowOff>
    </xdr:from>
    <xdr:to>
      <xdr:col>73</xdr:col>
      <xdr:colOff>44450</xdr:colOff>
      <xdr:row>41</xdr:row>
      <xdr:rowOff>22437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32614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156633</xdr:rowOff>
    </xdr:from>
    <xdr:to>
      <xdr:col>68</xdr:col>
      <xdr:colOff>203200</xdr:colOff>
      <xdr:row>41</xdr:row>
      <xdr:rowOff>86783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30073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将来負担比率は、平成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年度にかけて、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カ年度連続で「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に転じたが、令和元年度は再び「</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その要因として、繰上償還の実施や起債抑制により、地方債残高が低い状況にあることや西都児湯環境整備事務組合の地方債負担見込額の減少等が挙げられる。今後も新規債の発行を適正額にとどめるなど、公債費等義務的経費の削減を進め、財政の健全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451100"/>
          <a:ext cx="0" cy="1553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9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4004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115892</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51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143815</xdr:rowOff>
    </xdr:from>
    <xdr:to>
      <xdr:col>81</xdr:col>
      <xdr:colOff>95250</xdr:colOff>
      <xdr:row>15</xdr:row>
      <xdr:rowOff>73965</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54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148641</xdr:rowOff>
    </xdr:from>
    <xdr:to>
      <xdr:col>77</xdr:col>
      <xdr:colOff>95250</xdr:colOff>
      <xdr:row>15</xdr:row>
      <xdr:rowOff>78791</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5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63568</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635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11938</xdr:rowOff>
    </xdr:from>
    <xdr:to>
      <xdr:col>73</xdr:col>
      <xdr:colOff>44450</xdr:colOff>
      <xdr:row>15</xdr:row>
      <xdr:rowOff>113538</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123715</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23520</xdr:rowOff>
    </xdr:from>
    <xdr:to>
      <xdr:col>68</xdr:col>
      <xdr:colOff>203200</xdr:colOff>
      <xdr:row>15</xdr:row>
      <xdr:rowOff>125120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135297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145136</xdr:rowOff>
    </xdr:from>
    <xdr:to>
      <xdr:col>64</xdr:col>
      <xdr:colOff>152400</xdr:colOff>
      <xdr:row>16</xdr:row>
      <xdr:rowOff>75286</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71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60063</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80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52121</xdr:rowOff>
    </xdr:from>
    <xdr:to>
      <xdr:col>77</xdr:col>
      <xdr:colOff>95250</xdr:colOff>
      <xdr:row>14</xdr:row>
      <xdr:rowOff>153721</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129000" y="245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163898</xdr:rowOff>
    </xdr:from>
    <xdr:ext cx="7366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798800" y="2221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26060</xdr:rowOff>
    </xdr:from>
    <xdr:to>
      <xdr:col>64</xdr:col>
      <xdr:colOff>152400</xdr:colOff>
      <xdr:row>14</xdr:row>
      <xdr:rowOff>127660</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3462000" y="242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137837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19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宮崎県西都市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30,035
29,894
438.79
21,496,530
20,622,642
637,534
8,799,931
9,693,766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人件費に係る経常収支比率は、類似団体平均を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ポイント上回っており、順位も下位に位置している。これは、人口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職員数が多いためであるが、この主な要因として、消防業務を直営で行っていることなどが考えられる。今後も組織の簡素合理化、更なる事務事業の見直しを図りながら定員管理の適正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40</xdr:row>
      <xdr:rowOff>101600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37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73677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101600</xdr:rowOff>
    </xdr:from>
    <xdr:to>
      <xdr:col>24</xdr:col>
      <xdr:colOff>114300</xdr:colOff>
      <xdr:row>40</xdr:row>
      <xdr:rowOff>101600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5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0</xdr:rowOff>
    </xdr:from>
    <xdr:to>
      <xdr:col>24</xdr:col>
      <xdr:colOff>25400</xdr:colOff>
      <xdr:row>40</xdr:row>
      <xdr:rowOff>76200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858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143527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80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127000</xdr:rowOff>
    </xdr:from>
    <xdr:to>
      <xdr:col>24</xdr:col>
      <xdr:colOff>76200</xdr:colOff>
      <xdr:row>35</xdr:row>
      <xdr:rowOff>57150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165100</xdr:rowOff>
    </xdr:from>
    <xdr:to>
      <xdr:col>19</xdr:col>
      <xdr:colOff>187325</xdr:colOff>
      <xdr:row>40</xdr:row>
      <xdr:rowOff>76200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6802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50800</xdr:rowOff>
    </xdr:from>
    <xdr:to>
      <xdr:col>20</xdr:col>
      <xdr:colOff>38100</xdr:colOff>
      <xdr:row>34</xdr:row>
      <xdr:rowOff>152400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64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165100</xdr:rowOff>
    </xdr:from>
    <xdr:to>
      <xdr:col>15</xdr:col>
      <xdr:colOff>98425</xdr:colOff>
      <xdr:row>39</xdr:row>
      <xdr:rowOff>31750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680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25400</xdr:rowOff>
    </xdr:from>
    <xdr:to>
      <xdr:col>15</xdr:col>
      <xdr:colOff>149225</xdr:colOff>
      <xdr:row>34</xdr:row>
      <xdr:rowOff>127000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137177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31750</xdr:rowOff>
    </xdr:from>
    <xdr:to>
      <xdr:col>11</xdr:col>
      <xdr:colOff>9525</xdr:colOff>
      <xdr:row>39</xdr:row>
      <xdr:rowOff>133350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718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50800</xdr:rowOff>
    </xdr:from>
    <xdr:to>
      <xdr:col>11</xdr:col>
      <xdr:colOff>60325</xdr:colOff>
      <xdr:row>34</xdr:row>
      <xdr:rowOff>152400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162577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64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12700</xdr:rowOff>
    </xdr:from>
    <xdr:to>
      <xdr:col>6</xdr:col>
      <xdr:colOff>171450</xdr:colOff>
      <xdr:row>34</xdr:row>
      <xdr:rowOff>114300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84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124477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120650</xdr:rowOff>
    </xdr:from>
    <xdr:to>
      <xdr:col>24</xdr:col>
      <xdr:colOff>76200</xdr:colOff>
      <xdr:row>40</xdr:row>
      <xdr:rowOff>50800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29227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25400</xdr:rowOff>
    </xdr:from>
    <xdr:to>
      <xdr:col>20</xdr:col>
      <xdr:colOff>38100</xdr:colOff>
      <xdr:row>40</xdr:row>
      <xdr:rowOff>127000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111777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96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114300</xdr:rowOff>
    </xdr:from>
    <xdr:to>
      <xdr:col>15</xdr:col>
      <xdr:colOff>149225</xdr:colOff>
      <xdr:row>39</xdr:row>
      <xdr:rowOff>44450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29227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152400</xdr:rowOff>
    </xdr:from>
    <xdr:to>
      <xdr:col>11</xdr:col>
      <xdr:colOff>60325</xdr:colOff>
      <xdr:row>39</xdr:row>
      <xdr:rowOff>82550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67327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82550</xdr:rowOff>
    </xdr:from>
    <xdr:to>
      <xdr:col>6</xdr:col>
      <xdr:colOff>171450</xdr:colOff>
      <xdr:row>40</xdr:row>
      <xdr:rowOff>12700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168927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物件費に係る経常収支比率は、前年度より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ポイント上昇し、全国平均を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ポイント、宮崎県平均を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この主な要因は、施設管理や電算処理業務等による委託料の増や賃金・旅費・役務費等の経費の増加によると考えられるが、今後も引き続き、事務事業の合理化等による更なる経常経費の削減等により、その適正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63500</xdr:rowOff>
    </xdr:from>
    <xdr:to>
      <xdr:col>82</xdr:col>
      <xdr:colOff>107950</xdr:colOff>
      <xdr:row>21</xdr:row>
      <xdr:rowOff>44450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20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16527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1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44450</xdr:rowOff>
    </xdr:from>
    <xdr:to>
      <xdr:col>82</xdr:col>
      <xdr:colOff>196850</xdr:colOff>
      <xdr:row>21</xdr:row>
      <xdr:rowOff>44450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4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149877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8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63500</xdr:rowOff>
    </xdr:from>
    <xdr:to>
      <xdr:col>82</xdr:col>
      <xdr:colOff>196850</xdr:colOff>
      <xdr:row>12</xdr:row>
      <xdr:rowOff>63500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6350</xdr:rowOff>
    </xdr:from>
    <xdr:to>
      <xdr:col>82</xdr:col>
      <xdr:colOff>107950</xdr:colOff>
      <xdr:row>17</xdr:row>
      <xdr:rowOff>133350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9210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105427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88900</xdr:rowOff>
    </xdr:from>
    <xdr:to>
      <xdr:col>82</xdr:col>
      <xdr:colOff>158750</xdr:colOff>
      <xdr:row>17</xdr:row>
      <xdr:rowOff>19050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158750</xdr:rowOff>
    </xdr:from>
    <xdr:to>
      <xdr:col>78</xdr:col>
      <xdr:colOff>69850</xdr:colOff>
      <xdr:row>17</xdr:row>
      <xdr:rowOff>6350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7305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63500</xdr:rowOff>
    </xdr:from>
    <xdr:to>
      <xdr:col>78</xdr:col>
      <xdr:colOff>120650</xdr:colOff>
      <xdr:row>16</xdr:row>
      <xdr:rowOff>165100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3827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7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158750</xdr:rowOff>
    </xdr:from>
    <xdr:to>
      <xdr:col>73</xdr:col>
      <xdr:colOff>180975</xdr:colOff>
      <xdr:row>16</xdr:row>
      <xdr:rowOff>38100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730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12700</xdr:rowOff>
    </xdr:from>
    <xdr:to>
      <xdr:col>74</xdr:col>
      <xdr:colOff>31750</xdr:colOff>
      <xdr:row>16</xdr:row>
      <xdr:rowOff>114300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99077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38100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755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107950</xdr:rowOff>
    </xdr:from>
    <xdr:to>
      <xdr:col>69</xdr:col>
      <xdr:colOff>142875</xdr:colOff>
      <xdr:row>16</xdr:row>
      <xdr:rowOff>38100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48277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82550</xdr:rowOff>
    </xdr:from>
    <xdr:to>
      <xdr:col>65</xdr:col>
      <xdr:colOff>53975</xdr:colOff>
      <xdr:row>16</xdr:row>
      <xdr:rowOff>12700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22877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82550</xdr:rowOff>
    </xdr:from>
    <xdr:to>
      <xdr:col>82</xdr:col>
      <xdr:colOff>158750</xdr:colOff>
      <xdr:row>18</xdr:row>
      <xdr:rowOff>12700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54627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127000</xdr:rowOff>
    </xdr:from>
    <xdr:to>
      <xdr:col>78</xdr:col>
      <xdr:colOff>120650</xdr:colOff>
      <xdr:row>17</xdr:row>
      <xdr:rowOff>57150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41927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95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107950</xdr:rowOff>
    </xdr:from>
    <xdr:to>
      <xdr:col>74</xdr:col>
      <xdr:colOff>31750</xdr:colOff>
      <xdr:row>16</xdr:row>
      <xdr:rowOff>38100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48277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158750</xdr:rowOff>
    </xdr:from>
    <xdr:to>
      <xdr:col>69</xdr:col>
      <xdr:colOff>142875</xdr:colOff>
      <xdr:row>16</xdr:row>
      <xdr:rowOff>88900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73677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扶助費に係る経常収支比率は、前年度より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ポイント上昇している。また、全国平均を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おり、順位は最下位に位置している。特に社会福祉費、児童福祉費等に係る決算額の比率が高くなっているが、その要因として、主に障害者自立支援費の充実や認定保育園運営費負担金等の増加が考えられる。今後も社会保障費の増加が見込まれるため、引き続き適正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151493</xdr:rowOff>
    </xdr:from>
    <xdr:to>
      <xdr:col>24</xdr:col>
      <xdr:colOff>25400</xdr:colOff>
      <xdr:row>62</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383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66420</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151493</xdr:rowOff>
    </xdr:from>
    <xdr:to>
      <xdr:col>24</xdr:col>
      <xdr:colOff>114300</xdr:colOff>
      <xdr:row>53</xdr:row>
      <xdr:rowOff>151493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159657</xdr:rowOff>
    </xdr:from>
    <xdr:to>
      <xdr:col>24</xdr:col>
      <xdr:colOff>25400</xdr:colOff>
      <xdr:row>62</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10446657"/>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19249</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20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2722</xdr:rowOff>
    </xdr:from>
    <xdr:to>
      <xdr:col>24</xdr:col>
      <xdr:colOff>76200</xdr:colOff>
      <xdr:row>57</xdr:row>
      <xdr:rowOff>104322</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78015</xdr:rowOff>
    </xdr:from>
    <xdr:to>
      <xdr:col>19</xdr:col>
      <xdr:colOff>187325</xdr:colOff>
      <xdr:row>60</xdr:row>
      <xdr:rowOff>159657</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10022115"/>
          <a:ext cx="889000" cy="42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108857</xdr:rowOff>
    </xdr:from>
    <xdr:to>
      <xdr:col>20</xdr:col>
      <xdr:colOff>38100</xdr:colOff>
      <xdr:row>57</xdr:row>
      <xdr:rowOff>39007</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49184</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78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78015</xdr:rowOff>
    </xdr:from>
    <xdr:to>
      <xdr:col>15</xdr:col>
      <xdr:colOff>98425</xdr:colOff>
      <xdr:row>60</xdr:row>
      <xdr:rowOff>110672</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10022115"/>
          <a:ext cx="889000" cy="37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155320</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86178</xdr:rowOff>
    </xdr:from>
    <xdr:to>
      <xdr:col>11</xdr:col>
      <xdr:colOff>9525</xdr:colOff>
      <xdr:row>60</xdr:row>
      <xdr:rowOff>110672</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201728"/>
          <a:ext cx="8890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27215</xdr:rowOff>
    </xdr:from>
    <xdr:to>
      <xdr:col>11</xdr:col>
      <xdr:colOff>60325</xdr:colOff>
      <xdr:row>56</xdr:row>
      <xdr:rowOff>128815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138992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149678</xdr:rowOff>
    </xdr:from>
    <xdr:to>
      <xdr:col>6</xdr:col>
      <xdr:colOff>171450</xdr:colOff>
      <xdr:row>56</xdr:row>
      <xdr:rowOff>79828</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90005</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133350</xdr:rowOff>
    </xdr:from>
    <xdr:to>
      <xdr:col>24</xdr:col>
      <xdr:colOff>76200</xdr:colOff>
      <xdr:row>62</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61</xdr:row>
      <xdr:rowOff>41927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108857</xdr:rowOff>
    </xdr:from>
    <xdr:to>
      <xdr:col>20</xdr:col>
      <xdr:colOff>38100</xdr:colOff>
      <xdr:row>61</xdr:row>
      <xdr:rowOff>39007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39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23784</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48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27215</xdr:rowOff>
    </xdr:from>
    <xdr:to>
      <xdr:col>15</xdr:col>
      <xdr:colOff>149225</xdr:colOff>
      <xdr:row>58</xdr:row>
      <xdr:rowOff>128815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113592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59872</xdr:rowOff>
    </xdr:from>
    <xdr:to>
      <xdr:col>11</xdr:col>
      <xdr:colOff>60325</xdr:colOff>
      <xdr:row>60</xdr:row>
      <xdr:rowOff>161472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146249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35378</xdr:rowOff>
    </xdr:from>
    <xdr:to>
      <xdr:col>6</xdr:col>
      <xdr:colOff>171450</xdr:colOff>
      <xdr:row>59</xdr:row>
      <xdr:rowOff>136978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121755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その他に係る経常収支比率は、前年度より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ポイント改善したものの、全国平均を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ポイント、宮崎県平均を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繰出金の中でも国民健康保険事業特別会計、後期高齢者医療広域連合、介護保険事業特別会計に対するものが大きな比重を占めていることから、保険料等の適正化を図り、普通会計の負担軽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16510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2528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160037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16510</xdr:rowOff>
    </xdr:from>
    <xdr:to>
      <xdr:col>82</xdr:col>
      <xdr:colOff>196850</xdr:colOff>
      <xdr:row>61</xdr:row>
      <xdr:rowOff>16510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138430</xdr:rowOff>
    </xdr:from>
    <xdr:to>
      <xdr:col>82</xdr:col>
      <xdr:colOff>107950</xdr:colOff>
      <xdr:row>59</xdr:row>
      <xdr:rowOff>123190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911080"/>
          <a:ext cx="8382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130827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123190</xdr:rowOff>
    </xdr:from>
    <xdr:to>
      <xdr:col>78</xdr:col>
      <xdr:colOff>69850</xdr:colOff>
      <xdr:row>59</xdr:row>
      <xdr:rowOff>123190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238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100330</xdr:rowOff>
    </xdr:from>
    <xdr:to>
      <xdr:col>73</xdr:col>
      <xdr:colOff>180975</xdr:colOff>
      <xdr:row>59</xdr:row>
      <xdr:rowOff>123190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215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107967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62230</xdr:rowOff>
    </xdr:from>
    <xdr:to>
      <xdr:col>69</xdr:col>
      <xdr:colOff>92075</xdr:colOff>
      <xdr:row>59</xdr:row>
      <xdr:rowOff>100330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177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137160</xdr:rowOff>
    </xdr:from>
    <xdr:to>
      <xdr:col>69</xdr:col>
      <xdr:colOff>142875</xdr:colOff>
      <xdr:row>57</xdr:row>
      <xdr:rowOff>67310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77487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87630</xdr:rowOff>
    </xdr:from>
    <xdr:to>
      <xdr:col>82</xdr:col>
      <xdr:colOff>158750</xdr:colOff>
      <xdr:row>58</xdr:row>
      <xdr:rowOff>17780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59707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72390</xdr:rowOff>
    </xdr:from>
    <xdr:to>
      <xdr:col>78</xdr:col>
      <xdr:colOff>120650</xdr:colOff>
      <xdr:row>60</xdr:row>
      <xdr:rowOff>2540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158767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27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72390</xdr:rowOff>
    </xdr:from>
    <xdr:to>
      <xdr:col>74</xdr:col>
      <xdr:colOff>31750</xdr:colOff>
      <xdr:row>60</xdr:row>
      <xdr:rowOff>2540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158767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27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49530</xdr:rowOff>
    </xdr:from>
    <xdr:to>
      <xdr:col>69</xdr:col>
      <xdr:colOff>142875</xdr:colOff>
      <xdr:row>59</xdr:row>
      <xdr:rowOff>151130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135907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11430</xdr:rowOff>
    </xdr:from>
    <xdr:to>
      <xdr:col>65</xdr:col>
      <xdr:colOff>53975</xdr:colOff>
      <xdr:row>59</xdr:row>
      <xdr:rowOff>113030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97807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補助費等に係る経常収支比率は、前年度より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ポイント上昇したが、全国平均を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ポイント下回っており、順位も上位に位置している。今後も引き続き、更なる補助事業の見直しや整理合理化を推進することで経常経費の削減に努め、その適正化に努める。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50800</xdr:rowOff>
    </xdr:from>
    <xdr:to>
      <xdr:col>82</xdr:col>
      <xdr:colOff>107950</xdr:colOff>
      <xdr:row>40</xdr:row>
      <xdr:rowOff>50800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37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22877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50800</xdr:rowOff>
    </xdr:from>
    <xdr:to>
      <xdr:col>82</xdr:col>
      <xdr:colOff>196850</xdr:colOff>
      <xdr:row>40</xdr:row>
      <xdr:rowOff>50800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137177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50800</xdr:rowOff>
    </xdr:from>
    <xdr:to>
      <xdr:col>82</xdr:col>
      <xdr:colOff>196850</xdr:colOff>
      <xdr:row>32</xdr:row>
      <xdr:rowOff>50800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123190</xdr:rowOff>
    </xdr:from>
    <xdr:to>
      <xdr:col>82</xdr:col>
      <xdr:colOff>107950</xdr:colOff>
      <xdr:row>34</xdr:row>
      <xdr:rowOff>43180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57810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158767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15240</xdr:rowOff>
    </xdr:from>
    <xdr:to>
      <xdr:col>82</xdr:col>
      <xdr:colOff>158750</xdr:colOff>
      <xdr:row>36</xdr:row>
      <xdr:rowOff>116840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123190</xdr:rowOff>
    </xdr:from>
    <xdr:to>
      <xdr:col>78</xdr:col>
      <xdr:colOff>69850</xdr:colOff>
      <xdr:row>34</xdr:row>
      <xdr:rowOff>73660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57810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22860</xdr:rowOff>
    </xdr:from>
    <xdr:to>
      <xdr:col>78</xdr:col>
      <xdr:colOff>120650</xdr:colOff>
      <xdr:row>36</xdr:row>
      <xdr:rowOff>124460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109237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28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161290</xdr:rowOff>
    </xdr:from>
    <xdr:to>
      <xdr:col>73</xdr:col>
      <xdr:colOff>180975</xdr:colOff>
      <xdr:row>34</xdr:row>
      <xdr:rowOff>73660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58191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148590</xdr:rowOff>
    </xdr:from>
    <xdr:to>
      <xdr:col>74</xdr:col>
      <xdr:colOff>31750</xdr:colOff>
      <xdr:row>36</xdr:row>
      <xdr:rowOff>78740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63517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24130</xdr:rowOff>
    </xdr:from>
    <xdr:to>
      <xdr:col>69</xdr:col>
      <xdr:colOff>92075</xdr:colOff>
      <xdr:row>33</xdr:row>
      <xdr:rowOff>161290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56819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125730</xdr:rowOff>
    </xdr:from>
    <xdr:to>
      <xdr:col>69</xdr:col>
      <xdr:colOff>142875</xdr:colOff>
      <xdr:row>36</xdr:row>
      <xdr:rowOff>55880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40657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57150</xdr:rowOff>
    </xdr:from>
    <xdr:to>
      <xdr:col>65</xdr:col>
      <xdr:colOff>53975</xdr:colOff>
      <xdr:row>35</xdr:row>
      <xdr:rowOff>158750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143527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163830</xdr:rowOff>
    </xdr:from>
    <xdr:to>
      <xdr:col>82</xdr:col>
      <xdr:colOff>158750</xdr:colOff>
      <xdr:row>34</xdr:row>
      <xdr:rowOff>93980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8907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72390</xdr:rowOff>
    </xdr:from>
    <xdr:to>
      <xdr:col>78</xdr:col>
      <xdr:colOff>120650</xdr:colOff>
      <xdr:row>34</xdr:row>
      <xdr:rowOff>2540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12717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49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22860</xdr:rowOff>
    </xdr:from>
    <xdr:to>
      <xdr:col>74</xdr:col>
      <xdr:colOff>31750</xdr:colOff>
      <xdr:row>34</xdr:row>
      <xdr:rowOff>124460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134637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110490</xdr:rowOff>
    </xdr:from>
    <xdr:to>
      <xdr:col>69</xdr:col>
      <xdr:colOff>142875</xdr:colOff>
      <xdr:row>34</xdr:row>
      <xdr:rowOff>40640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50817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144780</xdr:rowOff>
    </xdr:from>
    <xdr:to>
      <xdr:col>65</xdr:col>
      <xdr:colOff>53975</xdr:colOff>
      <xdr:row>33</xdr:row>
      <xdr:rowOff>74930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63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85107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40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公債費に係る経常収支比率は、前年度より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ポイント改善している。また、全国平均を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ポイント、宮崎県平均を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ポイント、類似団体平均も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おり、順位も上位に位置している。しかしながら、数年後に新庁舎建設等の大型事業の償還が始まることから、今後は上昇していくことが予想されるため、これからも引き続き、市債借入額の抑制等により、公債費の適正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40132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741148"/>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156718</xdr:rowOff>
    </xdr:from>
    <xdr:to>
      <xdr:col>24</xdr:col>
      <xdr:colOff>25400</xdr:colOff>
      <xdr:row>75</xdr:row>
      <xdr:rowOff>165863</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015468"/>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164864</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165863</xdr:rowOff>
    </xdr:from>
    <xdr:to>
      <xdr:col>19</xdr:col>
      <xdr:colOff>187325</xdr:colOff>
      <xdr:row>75</xdr:row>
      <xdr:rowOff>170435</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0246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170435</xdr:rowOff>
    </xdr:from>
    <xdr:to>
      <xdr:col>15</xdr:col>
      <xdr:colOff>98425</xdr:colOff>
      <xdr:row>76</xdr:row>
      <xdr:rowOff>17272</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029185"/>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16763</xdr:rowOff>
    </xdr:from>
    <xdr:to>
      <xdr:col>15</xdr:col>
      <xdr:colOff>149225</xdr:colOff>
      <xdr:row>78</xdr:row>
      <xdr:rowOff>118363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103140</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17272</xdr:rowOff>
    </xdr:from>
    <xdr:to>
      <xdr:col>11</xdr:col>
      <xdr:colOff>9525</xdr:colOff>
      <xdr:row>76</xdr:row>
      <xdr:rowOff>21844</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0474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7620</xdr:rowOff>
    </xdr:from>
    <xdr:to>
      <xdr:col>11</xdr:col>
      <xdr:colOff>60325</xdr:colOff>
      <xdr:row>78</xdr:row>
      <xdr:rowOff>109220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93997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105918</xdr:rowOff>
    </xdr:from>
    <xdr:to>
      <xdr:col>24</xdr:col>
      <xdr:colOff>76200</xdr:colOff>
      <xdr:row>76</xdr:row>
      <xdr:rowOff>36069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122445</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80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115062</xdr:rowOff>
    </xdr:from>
    <xdr:to>
      <xdr:col>20</xdr:col>
      <xdr:colOff>38100</xdr:colOff>
      <xdr:row>76</xdr:row>
      <xdr:rowOff>45213</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55389</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742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119634</xdr:rowOff>
    </xdr:from>
    <xdr:to>
      <xdr:col>15</xdr:col>
      <xdr:colOff>149225</xdr:colOff>
      <xdr:row>76</xdr:row>
      <xdr:rowOff>49783</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59961</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137922</xdr:rowOff>
    </xdr:from>
    <xdr:to>
      <xdr:col>11</xdr:col>
      <xdr:colOff>60325</xdr:colOff>
      <xdr:row>76</xdr:row>
      <xdr:rowOff>68072</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78249</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142494</xdr:rowOff>
    </xdr:from>
    <xdr:to>
      <xdr:col>6</xdr:col>
      <xdr:colOff>171450</xdr:colOff>
      <xdr:row>76</xdr:row>
      <xdr:rowOff>72644</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82821</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公債費以外の経常収支比率は、前年度から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ポイント減少したものの、全国平均を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ポイント、宮崎県平均を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これは、人件費・扶助費・その他の値が高いことが主な要因であるが、人件費は、消防業務の直営等により、また、扶助費と繰出金については、少子高齢化に伴う社会保障関連経費の増等によると考えられるため、今後も定員管理の適正化や効率的な事業実施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130810</xdr:rowOff>
    </xdr:from>
    <xdr:to>
      <xdr:col>82</xdr:col>
      <xdr:colOff>107950</xdr:colOff>
      <xdr:row>81</xdr:row>
      <xdr:rowOff>153670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6466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125747</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153670</xdr:rowOff>
    </xdr:from>
    <xdr:to>
      <xdr:col>82</xdr:col>
      <xdr:colOff>196850</xdr:colOff>
      <xdr:row>81</xdr:row>
      <xdr:rowOff>153670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45737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130810</xdr:rowOff>
    </xdr:from>
    <xdr:to>
      <xdr:col>82</xdr:col>
      <xdr:colOff>196850</xdr:colOff>
      <xdr:row>73</xdr:row>
      <xdr:rowOff>130810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81</xdr:row>
      <xdr:rowOff>46989</xdr:rowOff>
    </xdr:from>
    <xdr:to>
      <xdr:col>82</xdr:col>
      <xdr:colOff>107950</xdr:colOff>
      <xdr:row>81</xdr:row>
      <xdr:rowOff>161289</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5671800" y="13934439"/>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100347</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295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161289</xdr:rowOff>
    </xdr:from>
    <xdr:to>
      <xdr:col>78</xdr:col>
      <xdr:colOff>69850</xdr:colOff>
      <xdr:row>81</xdr:row>
      <xdr:rowOff>161289</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4782800" y="13705839"/>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38100</xdr:rowOff>
    </xdr:from>
    <xdr:to>
      <xdr:col>78</xdr:col>
      <xdr:colOff>120650</xdr:colOff>
      <xdr:row>76</xdr:row>
      <xdr:rowOff>139700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149877</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161289</xdr:rowOff>
    </xdr:from>
    <xdr:to>
      <xdr:col>73</xdr:col>
      <xdr:colOff>180975</xdr:colOff>
      <xdr:row>80</xdr:row>
      <xdr:rowOff>111761</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893800" y="13705839"/>
          <a:ext cx="889000" cy="1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102870</xdr:rowOff>
    </xdr:from>
    <xdr:to>
      <xdr:col>74</xdr:col>
      <xdr:colOff>31750</xdr:colOff>
      <xdr:row>76</xdr:row>
      <xdr:rowOff>33020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43197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62230</xdr:rowOff>
    </xdr:from>
    <xdr:to>
      <xdr:col>69</xdr:col>
      <xdr:colOff>92075</xdr:colOff>
      <xdr:row>80</xdr:row>
      <xdr:rowOff>111761</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3606780"/>
          <a:ext cx="889000" cy="22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11430</xdr:rowOff>
    </xdr:from>
    <xdr:to>
      <xdr:col>69</xdr:col>
      <xdr:colOff>142875</xdr:colOff>
      <xdr:row>75</xdr:row>
      <xdr:rowOff>113030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123207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68580</xdr:rowOff>
    </xdr:from>
    <xdr:to>
      <xdr:col>65</xdr:col>
      <xdr:colOff>53975</xdr:colOff>
      <xdr:row>74</xdr:row>
      <xdr:rowOff>170180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275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8907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167639</xdr:rowOff>
    </xdr:from>
    <xdr:to>
      <xdr:col>82</xdr:col>
      <xdr:colOff>158750</xdr:colOff>
      <xdr:row>81</xdr:row>
      <xdr:rowOff>97789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88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76216</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110489</xdr:rowOff>
    </xdr:from>
    <xdr:to>
      <xdr:col>78</xdr:col>
      <xdr:colOff>120650</xdr:colOff>
      <xdr:row>82</xdr:row>
      <xdr:rowOff>40639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99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82</xdr:row>
      <xdr:rowOff>25416</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4084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110489</xdr:rowOff>
    </xdr:from>
    <xdr:to>
      <xdr:col>74</xdr:col>
      <xdr:colOff>31750</xdr:colOff>
      <xdr:row>80</xdr:row>
      <xdr:rowOff>40639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25416</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60961</xdr:rowOff>
    </xdr:from>
    <xdr:to>
      <xdr:col>69</xdr:col>
      <xdr:colOff>142875</xdr:colOff>
      <xdr:row>80</xdr:row>
      <xdr:rowOff>162561</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7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147338</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86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11430</xdr:rowOff>
    </xdr:from>
    <xdr:to>
      <xdr:col>65</xdr:col>
      <xdr:colOff>53975</xdr:colOff>
      <xdr:row>79</xdr:row>
      <xdr:rowOff>113030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97807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宮崎県西都市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88639</xdr:rowOff>
    </xdr:from>
    <xdr:to>
      <xdr:col>29</xdr:col>
      <xdr:colOff>127000</xdr:colOff>
      <xdr:row>20</xdr:row>
      <xdr:rowOff>99056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93664"/>
          <a:ext cx="0" cy="13820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71133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4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99056</xdr:rowOff>
    </xdr:from>
    <xdr:to>
      <xdr:col>30</xdr:col>
      <xdr:colOff>25400</xdr:colOff>
      <xdr:row>20</xdr:row>
      <xdr:rowOff>99056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756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3566</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3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88639</xdr:rowOff>
    </xdr:from>
    <xdr:to>
      <xdr:col>30</xdr:col>
      <xdr:colOff>25400</xdr:colOff>
      <xdr:row>12</xdr:row>
      <xdr:rowOff>88639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936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109082</xdr:rowOff>
    </xdr:from>
    <xdr:to>
      <xdr:col>29</xdr:col>
      <xdr:colOff>127000</xdr:colOff>
      <xdr:row>16</xdr:row>
      <xdr:rowOff>141233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899907"/>
          <a:ext cx="647700" cy="32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93859</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846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93013</xdr:rowOff>
    </xdr:from>
    <xdr:to>
      <xdr:col>29</xdr:col>
      <xdr:colOff>177800</xdr:colOff>
      <xdr:row>17</xdr:row>
      <xdr:rowOff>23163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141233</xdr:rowOff>
    </xdr:from>
    <xdr:to>
      <xdr:col>26</xdr:col>
      <xdr:colOff>50800</xdr:colOff>
      <xdr:row>17</xdr:row>
      <xdr:rowOff>38608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32058"/>
          <a:ext cx="698500" cy="68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155160</xdr:rowOff>
    </xdr:from>
    <xdr:to>
      <xdr:col>26</xdr:col>
      <xdr:colOff>101600</xdr:colOff>
      <xdr:row>17</xdr:row>
      <xdr:rowOff>85310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70087</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3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38608</xdr:rowOff>
    </xdr:from>
    <xdr:to>
      <xdr:col>22</xdr:col>
      <xdr:colOff>114300</xdr:colOff>
      <xdr:row>17</xdr:row>
      <xdr:rowOff>84263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00883"/>
          <a:ext cx="698500" cy="456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6896</xdr:rowOff>
    </xdr:from>
    <xdr:to>
      <xdr:col>22</xdr:col>
      <xdr:colOff>165100</xdr:colOff>
      <xdr:row>17</xdr:row>
      <xdr:rowOff>108496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69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93273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5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81062</xdr:rowOff>
    </xdr:from>
    <xdr:to>
      <xdr:col>18</xdr:col>
      <xdr:colOff>177800</xdr:colOff>
      <xdr:row>17</xdr:row>
      <xdr:rowOff>84263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043337"/>
          <a:ext cx="698500" cy="3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1769</xdr:rowOff>
    </xdr:from>
    <xdr:to>
      <xdr:col>19</xdr:col>
      <xdr:colOff>38100</xdr:colOff>
      <xdr:row>17</xdr:row>
      <xdr:rowOff>103369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6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113546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161070</xdr:rowOff>
    </xdr:from>
    <xdr:to>
      <xdr:col>15</xdr:col>
      <xdr:colOff>101600</xdr:colOff>
      <xdr:row>17</xdr:row>
      <xdr:rowOff>91220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51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101397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2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58282</xdr:rowOff>
    </xdr:from>
    <xdr:to>
      <xdr:col>29</xdr:col>
      <xdr:colOff>177800</xdr:colOff>
      <xdr:row>16</xdr:row>
      <xdr:rowOff>159882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49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74809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694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90433</xdr:rowOff>
    </xdr:from>
    <xdr:to>
      <xdr:col>26</xdr:col>
      <xdr:colOff>101600</xdr:colOff>
      <xdr:row>17</xdr:row>
      <xdr:rowOff>20583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81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30760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650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159258</xdr:rowOff>
    </xdr:from>
    <xdr:to>
      <xdr:col>22</xdr:col>
      <xdr:colOff>165100</xdr:colOff>
      <xdr:row>17</xdr:row>
      <xdr:rowOff>89408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50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99585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1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33463</xdr:rowOff>
    </xdr:from>
    <xdr:to>
      <xdr:col>19</xdr:col>
      <xdr:colOff>38100</xdr:colOff>
      <xdr:row>17</xdr:row>
      <xdr:rowOff>135063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95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119840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082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30262</xdr:rowOff>
    </xdr:from>
    <xdr:to>
      <xdr:col>15</xdr:col>
      <xdr:colOff>101600</xdr:colOff>
      <xdr:row>17</xdr:row>
      <xdr:rowOff>131862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92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116639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07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65278</xdr:rowOff>
    </xdr:from>
    <xdr:to>
      <xdr:col>29</xdr:col>
      <xdr:colOff>127000</xdr:colOff>
      <xdr:row>37</xdr:row>
      <xdr:rowOff>245434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989828"/>
          <a:ext cx="0" cy="1380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217511</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4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245434</xdr:rowOff>
    </xdr:from>
    <xdr:to>
      <xdr:col>30</xdr:col>
      <xdr:colOff>25400</xdr:colOff>
      <xdr:row>37</xdr:row>
      <xdr:rowOff>245434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70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323105</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3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65278</xdr:rowOff>
    </xdr:from>
    <xdr:to>
      <xdr:col>30</xdr:col>
      <xdr:colOff>25400</xdr:colOff>
      <xdr:row>33</xdr:row>
      <xdr:rowOff>65278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989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272485</xdr:rowOff>
    </xdr:from>
    <xdr:to>
      <xdr:col>29</xdr:col>
      <xdr:colOff>127000</xdr:colOff>
      <xdr:row>36</xdr:row>
      <xdr:rowOff>51486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882835"/>
          <a:ext cx="647700" cy="121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275797</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543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87820</xdr:rowOff>
    </xdr:from>
    <xdr:to>
      <xdr:col>29</xdr:col>
      <xdr:colOff>177800</xdr:colOff>
      <xdr:row>35</xdr:row>
      <xdr:rowOff>189420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698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272485</xdr:rowOff>
    </xdr:from>
    <xdr:to>
      <xdr:col>26</xdr:col>
      <xdr:colOff>50800</xdr:colOff>
      <xdr:row>35</xdr:row>
      <xdr:rowOff>327616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882835"/>
          <a:ext cx="698500" cy="55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85154</xdr:rowOff>
    </xdr:from>
    <xdr:to>
      <xdr:col>26</xdr:col>
      <xdr:colOff>101600</xdr:colOff>
      <xdr:row>35</xdr:row>
      <xdr:rowOff>186754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196931</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464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327616</xdr:rowOff>
    </xdr:from>
    <xdr:to>
      <xdr:col>22</xdr:col>
      <xdr:colOff>114300</xdr:colOff>
      <xdr:row>35</xdr:row>
      <xdr:rowOff>330149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937966"/>
          <a:ext cx="698500" cy="2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84982</xdr:rowOff>
    </xdr:from>
    <xdr:to>
      <xdr:col>22</xdr:col>
      <xdr:colOff>165100</xdr:colOff>
      <xdr:row>35</xdr:row>
      <xdr:rowOff>186582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196759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464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300203</xdr:rowOff>
    </xdr:from>
    <xdr:to>
      <xdr:col>18</xdr:col>
      <xdr:colOff>177800</xdr:colOff>
      <xdr:row>35</xdr:row>
      <xdr:rowOff>330149</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910553"/>
          <a:ext cx="698500" cy="29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81362</xdr:rowOff>
    </xdr:from>
    <xdr:to>
      <xdr:col>19</xdr:col>
      <xdr:colOff>38100</xdr:colOff>
      <xdr:row>35</xdr:row>
      <xdr:rowOff>182962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193139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46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60179</xdr:rowOff>
    </xdr:from>
    <xdr:to>
      <xdr:col>15</xdr:col>
      <xdr:colOff>101600</xdr:colOff>
      <xdr:row>35</xdr:row>
      <xdr:rowOff>161779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70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171956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3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686</xdr:rowOff>
    </xdr:from>
    <xdr:to>
      <xdr:col>29</xdr:col>
      <xdr:colOff>177800</xdr:colOff>
      <xdr:row>36</xdr:row>
      <xdr:rowOff>102286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953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315663</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926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221685</xdr:rowOff>
    </xdr:from>
    <xdr:to>
      <xdr:col>26</xdr:col>
      <xdr:colOff>101600</xdr:colOff>
      <xdr:row>35</xdr:row>
      <xdr:rowOff>323285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32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308062</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918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276816</xdr:rowOff>
    </xdr:from>
    <xdr:to>
      <xdr:col>22</xdr:col>
      <xdr:colOff>165100</xdr:colOff>
      <xdr:row>36</xdr:row>
      <xdr:rowOff>35516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87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20293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73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279349</xdr:rowOff>
    </xdr:from>
    <xdr:to>
      <xdr:col>19</xdr:col>
      <xdr:colOff>38100</xdr:colOff>
      <xdr:row>36</xdr:row>
      <xdr:rowOff>38049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89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22826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97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249403</xdr:rowOff>
    </xdr:from>
    <xdr:to>
      <xdr:col>15</xdr:col>
      <xdr:colOff>101600</xdr:colOff>
      <xdr:row>36</xdr:row>
      <xdr:rowOff>8103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859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335780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94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宮崎県西都市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30,035
29,894
438.79
21,496,530
20,622,642
637,534
8,799,931
9,693,766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54465</xdr:rowOff>
    </xdr:from>
    <xdr:to>
      <xdr:col>24</xdr:col>
      <xdr:colOff>62865</xdr:colOff>
      <xdr:row>38</xdr:row>
      <xdr:rowOff>30788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97965"/>
          <a:ext cx="1270" cy="1347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34615</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4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30788</xdr:rowOff>
    </xdr:from>
    <xdr:to>
      <xdr:col>24</xdr:col>
      <xdr:colOff>152400</xdr:colOff>
      <xdr:row>38</xdr:row>
      <xdr:rowOff>30788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73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54465</xdr:rowOff>
    </xdr:from>
    <xdr:to>
      <xdr:col>24</xdr:col>
      <xdr:colOff>152400</xdr:colOff>
      <xdr:row>30</xdr:row>
      <xdr:rowOff>54465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97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112807</xdr:rowOff>
    </xdr:from>
    <xdr:to>
      <xdr:col>24</xdr:col>
      <xdr:colOff>63500</xdr:colOff>
      <xdr:row>33</xdr:row>
      <xdr:rowOff>147260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770657"/>
          <a:ext cx="838200" cy="3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117733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7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139306</xdr:rowOff>
    </xdr:from>
    <xdr:to>
      <xdr:col>24</xdr:col>
      <xdr:colOff>114300</xdr:colOff>
      <xdr:row>35</xdr:row>
      <xdr:rowOff>69456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112807</xdr:rowOff>
    </xdr:from>
    <xdr:to>
      <xdr:col>19</xdr:col>
      <xdr:colOff>177800</xdr:colOff>
      <xdr:row>34</xdr:row>
      <xdr:rowOff>79578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770657"/>
          <a:ext cx="889000" cy="138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25317</xdr:rowOff>
    </xdr:from>
    <xdr:to>
      <xdr:col>20</xdr:col>
      <xdr:colOff>38100</xdr:colOff>
      <xdr:row>35</xdr:row>
      <xdr:rowOff>126917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2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118044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1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73667</xdr:rowOff>
    </xdr:from>
    <xdr:to>
      <xdr:col>15</xdr:col>
      <xdr:colOff>50800</xdr:colOff>
      <xdr:row>34</xdr:row>
      <xdr:rowOff>79578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902967"/>
          <a:ext cx="889000" cy="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42021</xdr:rowOff>
    </xdr:from>
    <xdr:to>
      <xdr:col>15</xdr:col>
      <xdr:colOff>101600</xdr:colOff>
      <xdr:row>35</xdr:row>
      <xdr:rowOff>143621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134748</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3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58808</xdr:rowOff>
    </xdr:from>
    <xdr:to>
      <xdr:col>10</xdr:col>
      <xdr:colOff>114300</xdr:colOff>
      <xdr:row>34</xdr:row>
      <xdr:rowOff>73667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888108"/>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23961</xdr:rowOff>
    </xdr:from>
    <xdr:to>
      <xdr:col>10</xdr:col>
      <xdr:colOff>165100</xdr:colOff>
      <xdr:row>35</xdr:row>
      <xdr:rowOff>125561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116688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1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19895</xdr:rowOff>
    </xdr:from>
    <xdr:to>
      <xdr:col>6</xdr:col>
      <xdr:colOff>38100</xdr:colOff>
      <xdr:row>35</xdr:row>
      <xdr:rowOff>121495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112622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96460</xdr:rowOff>
    </xdr:from>
    <xdr:to>
      <xdr:col>24</xdr:col>
      <xdr:colOff>114300</xdr:colOff>
      <xdr:row>34</xdr:row>
      <xdr:rowOff>26610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7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119337</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05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62007</xdr:rowOff>
    </xdr:from>
    <xdr:to>
      <xdr:col>20</xdr:col>
      <xdr:colOff>38100</xdr:colOff>
      <xdr:row>33</xdr:row>
      <xdr:rowOff>163607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71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8684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4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28778</xdr:rowOff>
    </xdr:from>
    <xdr:to>
      <xdr:col>15</xdr:col>
      <xdr:colOff>101600</xdr:colOff>
      <xdr:row>34</xdr:row>
      <xdr:rowOff>130378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85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146905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63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22867</xdr:rowOff>
    </xdr:from>
    <xdr:to>
      <xdr:col>10</xdr:col>
      <xdr:colOff>165100</xdr:colOff>
      <xdr:row>34</xdr:row>
      <xdr:rowOff>124467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85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140994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62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8008</xdr:rowOff>
    </xdr:from>
    <xdr:to>
      <xdr:col>6</xdr:col>
      <xdr:colOff>38100</xdr:colOff>
      <xdr:row>34</xdr:row>
      <xdr:rowOff>109608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83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126135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61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1816</xdr:rowOff>
    </xdr:from>
    <xdr:to>
      <xdr:col>24</xdr:col>
      <xdr:colOff>62865</xdr:colOff>
      <xdr:row>59</xdr:row>
      <xdr:rowOff>131458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574316"/>
          <a:ext cx="1270" cy="16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135285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5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131458</xdr:rowOff>
    </xdr:from>
    <xdr:to>
      <xdr:col>24</xdr:col>
      <xdr:colOff>152400</xdr:colOff>
      <xdr:row>59</xdr:row>
      <xdr:rowOff>131458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4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119943</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49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1816</xdr:rowOff>
    </xdr:from>
    <xdr:to>
      <xdr:col>24</xdr:col>
      <xdr:colOff>152400</xdr:colOff>
      <xdr:row>50</xdr:row>
      <xdr:rowOff>1816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574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5105</xdr:rowOff>
    </xdr:from>
    <xdr:to>
      <xdr:col>24</xdr:col>
      <xdr:colOff>63500</xdr:colOff>
      <xdr:row>58</xdr:row>
      <xdr:rowOff>84024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949205"/>
          <a:ext cx="838200" cy="7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14838</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1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163411</xdr:rowOff>
    </xdr:from>
    <xdr:to>
      <xdr:col>24</xdr:col>
      <xdr:colOff>114300</xdr:colOff>
      <xdr:row>57</xdr:row>
      <xdr:rowOff>93561</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6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84024</xdr:rowOff>
    </xdr:from>
    <xdr:to>
      <xdr:col>19</xdr:col>
      <xdr:colOff>177800</xdr:colOff>
      <xdr:row>58</xdr:row>
      <xdr:rowOff>104622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10028124"/>
          <a:ext cx="889000" cy="2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65329</xdr:rowOff>
    </xdr:from>
    <xdr:to>
      <xdr:col>20</xdr:col>
      <xdr:colOff>38100</xdr:colOff>
      <xdr:row>57</xdr:row>
      <xdr:rowOff>166929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83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12006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61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104622</xdr:rowOff>
    </xdr:from>
    <xdr:to>
      <xdr:col>15</xdr:col>
      <xdr:colOff>50800</xdr:colOff>
      <xdr:row>58</xdr:row>
      <xdr:rowOff>127000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10048722"/>
          <a:ext cx="889000" cy="2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167957</xdr:rowOff>
    </xdr:from>
    <xdr:to>
      <xdr:col>15</xdr:col>
      <xdr:colOff>101600</xdr:colOff>
      <xdr:row>58</xdr:row>
      <xdr:rowOff>98107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94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114634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71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127000</xdr:rowOff>
    </xdr:from>
    <xdr:to>
      <xdr:col>10</xdr:col>
      <xdr:colOff>114300</xdr:colOff>
      <xdr:row>59</xdr:row>
      <xdr:rowOff>23152</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71100"/>
          <a:ext cx="889000" cy="6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162916</xdr:rowOff>
    </xdr:from>
    <xdr:to>
      <xdr:col>10</xdr:col>
      <xdr:colOff>165100</xdr:colOff>
      <xdr:row>58</xdr:row>
      <xdr:rowOff>93066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93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109593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71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33248</xdr:rowOff>
    </xdr:from>
    <xdr:to>
      <xdr:col>6</xdr:col>
      <xdr:colOff>38100</xdr:colOff>
      <xdr:row>58</xdr:row>
      <xdr:rowOff>134848</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151375</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75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125755</xdr:rowOff>
    </xdr:from>
    <xdr:to>
      <xdr:col>24</xdr:col>
      <xdr:colOff>114300</xdr:colOff>
      <xdr:row>58</xdr:row>
      <xdr:rowOff>55905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9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104182</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7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33224</xdr:rowOff>
    </xdr:from>
    <xdr:to>
      <xdr:col>20</xdr:col>
      <xdr:colOff>38100</xdr:colOff>
      <xdr:row>58</xdr:row>
      <xdr:rowOff>134824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97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125951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07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53822</xdr:rowOff>
    </xdr:from>
    <xdr:to>
      <xdr:col>15</xdr:col>
      <xdr:colOff>101600</xdr:colOff>
      <xdr:row>58</xdr:row>
      <xdr:rowOff>155422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9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146549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9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76200</xdr:rowOff>
    </xdr:from>
    <xdr:to>
      <xdr:col>10</xdr:col>
      <xdr:colOff>165100</xdr:colOff>
      <xdr:row>59</xdr:row>
      <xdr:rowOff>6350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168927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11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143802</xdr:rowOff>
    </xdr:from>
    <xdr:to>
      <xdr:col>6</xdr:col>
      <xdr:colOff>38100</xdr:colOff>
      <xdr:row>59</xdr:row>
      <xdr:rowOff>73952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8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65079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1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158217</xdr:rowOff>
    </xdr:from>
    <xdr:to>
      <xdr:col>24</xdr:col>
      <xdr:colOff>62865</xdr:colOff>
      <xdr:row>78</xdr:row>
      <xdr:rowOff>91999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1988267"/>
          <a:ext cx="1270" cy="1476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95826</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6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91999</xdr:rowOff>
    </xdr:from>
    <xdr:to>
      <xdr:col>24</xdr:col>
      <xdr:colOff>152400</xdr:colOff>
      <xdr:row>78</xdr:row>
      <xdr:rowOff>91999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65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104894</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76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158217</xdr:rowOff>
    </xdr:from>
    <xdr:to>
      <xdr:col>24</xdr:col>
      <xdr:colOff>152400</xdr:colOff>
      <xdr:row>69</xdr:row>
      <xdr:rowOff>158217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1988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113564</xdr:rowOff>
    </xdr:from>
    <xdr:to>
      <xdr:col>24</xdr:col>
      <xdr:colOff>63500</xdr:colOff>
      <xdr:row>75</xdr:row>
      <xdr:rowOff>141986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2972314"/>
          <a:ext cx="838200" cy="2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4463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34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26036</xdr:rowOff>
    </xdr:from>
    <xdr:to>
      <xdr:col>24</xdr:col>
      <xdr:colOff>114300</xdr:colOff>
      <xdr:row>76</xdr:row>
      <xdr:rowOff>127636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05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100457</xdr:rowOff>
    </xdr:from>
    <xdr:to>
      <xdr:col>19</xdr:col>
      <xdr:colOff>177800</xdr:colOff>
      <xdr:row>75</xdr:row>
      <xdr:rowOff>113564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2959207"/>
          <a:ext cx="889000" cy="1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110922</xdr:rowOff>
    </xdr:from>
    <xdr:to>
      <xdr:col>20</xdr:col>
      <xdr:colOff>38100</xdr:colOff>
      <xdr:row>76</xdr:row>
      <xdr:rowOff>41072</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96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32199</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62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152426</xdr:rowOff>
    </xdr:from>
    <xdr:to>
      <xdr:col>15</xdr:col>
      <xdr:colOff>50800</xdr:colOff>
      <xdr:row>75</xdr:row>
      <xdr:rowOff>100457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2839726"/>
          <a:ext cx="889000" cy="11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40666</xdr:rowOff>
    </xdr:from>
    <xdr:to>
      <xdr:col>15</xdr:col>
      <xdr:colOff>101600</xdr:colOff>
      <xdr:row>75</xdr:row>
      <xdr:rowOff>142266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2899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158793</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674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152426</xdr:rowOff>
    </xdr:from>
    <xdr:to>
      <xdr:col>10</xdr:col>
      <xdr:colOff>114300</xdr:colOff>
      <xdr:row>75</xdr:row>
      <xdr:rowOff>50927</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2839726"/>
          <a:ext cx="889000" cy="6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103683</xdr:rowOff>
    </xdr:from>
    <xdr:to>
      <xdr:col>10</xdr:col>
      <xdr:colOff>165100</xdr:colOff>
      <xdr:row>76</xdr:row>
      <xdr:rowOff>33834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29624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24959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5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155956</xdr:rowOff>
    </xdr:from>
    <xdr:to>
      <xdr:col>6</xdr:col>
      <xdr:colOff>38100</xdr:colOff>
      <xdr:row>76</xdr:row>
      <xdr:rowOff>86106</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014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77233</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07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91186</xdr:rowOff>
    </xdr:from>
    <xdr:to>
      <xdr:col>24</xdr:col>
      <xdr:colOff>114300</xdr:colOff>
      <xdr:row>76</xdr:row>
      <xdr:rowOff>21335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29499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114063</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80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62764</xdr:rowOff>
    </xdr:from>
    <xdr:to>
      <xdr:col>20</xdr:col>
      <xdr:colOff>38100</xdr:colOff>
      <xdr:row>75</xdr:row>
      <xdr:rowOff>164364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2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9441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269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49657</xdr:rowOff>
    </xdr:from>
    <xdr:to>
      <xdr:col>15</xdr:col>
      <xdr:colOff>101600</xdr:colOff>
      <xdr:row>75</xdr:row>
      <xdr:rowOff>151256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29084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142384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00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101626</xdr:rowOff>
    </xdr:from>
    <xdr:to>
      <xdr:col>10</xdr:col>
      <xdr:colOff>165100</xdr:colOff>
      <xdr:row>75</xdr:row>
      <xdr:rowOff>31776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278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48303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256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127</xdr:rowOff>
    </xdr:from>
    <xdr:to>
      <xdr:col>6</xdr:col>
      <xdr:colOff>38100</xdr:colOff>
      <xdr:row>75</xdr:row>
      <xdr:rowOff>101727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285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118254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263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33841</xdr:rowOff>
    </xdr:from>
    <xdr:to>
      <xdr:col>24</xdr:col>
      <xdr:colOff>62865</xdr:colOff>
      <xdr:row>99</xdr:row>
      <xdr:rowOff>95531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64341"/>
          <a:ext cx="1270" cy="1604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99358</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707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95531</xdr:rowOff>
    </xdr:from>
    <xdr:to>
      <xdr:col>24</xdr:col>
      <xdr:colOff>152400</xdr:colOff>
      <xdr:row>99</xdr:row>
      <xdr:rowOff>95531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7069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151968</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39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33841</xdr:rowOff>
    </xdr:from>
    <xdr:to>
      <xdr:col>24</xdr:col>
      <xdr:colOff>152400</xdr:colOff>
      <xdr:row>90</xdr:row>
      <xdr:rowOff>33841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6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134491</xdr:rowOff>
    </xdr:from>
    <xdr:to>
      <xdr:col>24</xdr:col>
      <xdr:colOff>63500</xdr:colOff>
      <xdr:row>93</xdr:row>
      <xdr:rowOff>94600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5907891"/>
          <a:ext cx="838200" cy="13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165282</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453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15405</xdr:rowOff>
    </xdr:from>
    <xdr:to>
      <xdr:col>24</xdr:col>
      <xdr:colOff>114300</xdr:colOff>
      <xdr:row>96</xdr:row>
      <xdr:rowOff>117005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7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94600</xdr:rowOff>
    </xdr:from>
    <xdr:to>
      <xdr:col>19</xdr:col>
      <xdr:colOff>177800</xdr:colOff>
      <xdr:row>95</xdr:row>
      <xdr:rowOff>85097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039450"/>
          <a:ext cx="889000" cy="33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105130</xdr:rowOff>
    </xdr:from>
    <xdr:to>
      <xdr:col>20</xdr:col>
      <xdr:colOff>38100</xdr:colOff>
      <xdr:row>97</xdr:row>
      <xdr:rowOff>35280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26407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65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166511</xdr:rowOff>
    </xdr:from>
    <xdr:to>
      <xdr:col>15</xdr:col>
      <xdr:colOff>50800</xdr:colOff>
      <xdr:row>95</xdr:row>
      <xdr:rowOff>85097</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2019300" y="16111361"/>
          <a:ext cx="889000" cy="26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137984</xdr:rowOff>
    </xdr:from>
    <xdr:to>
      <xdr:col>15</xdr:col>
      <xdr:colOff>101600</xdr:colOff>
      <xdr:row>97</xdr:row>
      <xdr:rowOff>68134</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59261</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68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166511</xdr:rowOff>
    </xdr:from>
    <xdr:to>
      <xdr:col>10</xdr:col>
      <xdr:colOff>114300</xdr:colOff>
      <xdr:row>94</xdr:row>
      <xdr:rowOff>124923</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111361"/>
          <a:ext cx="889000" cy="12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119614</xdr:rowOff>
    </xdr:from>
    <xdr:to>
      <xdr:col>10</xdr:col>
      <xdr:colOff>165100</xdr:colOff>
      <xdr:row>97</xdr:row>
      <xdr:rowOff>49764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5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40891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6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1755</xdr:rowOff>
    </xdr:from>
    <xdr:to>
      <xdr:col>6</xdr:col>
      <xdr:colOff>38100</xdr:colOff>
      <xdr:row>97</xdr:row>
      <xdr:rowOff>103355</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3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94482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72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83691</xdr:rowOff>
    </xdr:from>
    <xdr:to>
      <xdr:col>24</xdr:col>
      <xdr:colOff>114300</xdr:colOff>
      <xdr:row>93</xdr:row>
      <xdr:rowOff>13841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585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106568</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5708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43800</xdr:rowOff>
    </xdr:from>
    <xdr:to>
      <xdr:col>20</xdr:col>
      <xdr:colOff>38100</xdr:colOff>
      <xdr:row>93</xdr:row>
      <xdr:rowOff>145400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59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161927</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5763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34297</xdr:rowOff>
    </xdr:from>
    <xdr:to>
      <xdr:col>15</xdr:col>
      <xdr:colOff>101600</xdr:colOff>
      <xdr:row>95</xdr:row>
      <xdr:rowOff>135897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32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152424</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6097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115711</xdr:rowOff>
    </xdr:from>
    <xdr:to>
      <xdr:col>10</xdr:col>
      <xdr:colOff>165100</xdr:colOff>
      <xdr:row>94</xdr:row>
      <xdr:rowOff>45861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06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62388</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19795" y="15835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74123</xdr:rowOff>
    </xdr:from>
    <xdr:to>
      <xdr:col>6</xdr:col>
      <xdr:colOff>38100</xdr:colOff>
      <xdr:row>95</xdr:row>
      <xdr:rowOff>4273</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19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20800</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30795" y="1596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162878</xdr:rowOff>
    </xdr:from>
    <xdr:to>
      <xdr:col>54</xdr:col>
      <xdr:colOff>189865</xdr:colOff>
      <xdr:row>38</xdr:row>
      <xdr:rowOff>126682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134928"/>
          <a:ext cx="1270" cy="1506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130509</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4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126682</xdr:rowOff>
    </xdr:from>
    <xdr:to>
      <xdr:col>55</xdr:col>
      <xdr:colOff>88900</xdr:colOff>
      <xdr:row>38</xdr:row>
      <xdr:rowOff>126682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41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109555</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910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162878</xdr:rowOff>
    </xdr:from>
    <xdr:to>
      <xdr:col>55</xdr:col>
      <xdr:colOff>88900</xdr:colOff>
      <xdr:row>29</xdr:row>
      <xdr:rowOff>162878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113347</xdr:rowOff>
    </xdr:from>
    <xdr:to>
      <xdr:col>55</xdr:col>
      <xdr:colOff>0</xdr:colOff>
      <xdr:row>36</xdr:row>
      <xdr:rowOff>100152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114097"/>
          <a:ext cx="838200" cy="15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98417</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099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119990</xdr:rowOff>
    </xdr:from>
    <xdr:to>
      <xdr:col>55</xdr:col>
      <xdr:colOff>50800</xdr:colOff>
      <xdr:row>36</xdr:row>
      <xdr:rowOff>50140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1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41415</xdr:rowOff>
    </xdr:from>
    <xdr:to>
      <xdr:col>50</xdr:col>
      <xdr:colOff>114300</xdr:colOff>
      <xdr:row>36</xdr:row>
      <xdr:rowOff>100152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042165"/>
          <a:ext cx="889000" cy="230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53022</xdr:rowOff>
    </xdr:from>
    <xdr:to>
      <xdr:col>50</xdr:col>
      <xdr:colOff>165100</xdr:colOff>
      <xdr:row>36</xdr:row>
      <xdr:rowOff>154622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145749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31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41415</xdr:rowOff>
    </xdr:from>
    <xdr:to>
      <xdr:col>45</xdr:col>
      <xdr:colOff>177800</xdr:colOff>
      <xdr:row>36</xdr:row>
      <xdr:rowOff>147257</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042165"/>
          <a:ext cx="889000" cy="27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61290</xdr:rowOff>
    </xdr:from>
    <xdr:to>
      <xdr:col>46</xdr:col>
      <xdr:colOff>38100</xdr:colOff>
      <xdr:row>36</xdr:row>
      <xdr:rowOff>162890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23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154017</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32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147257</xdr:rowOff>
    </xdr:from>
    <xdr:to>
      <xdr:col>41</xdr:col>
      <xdr:colOff>50800</xdr:colOff>
      <xdr:row>37</xdr:row>
      <xdr:rowOff>125933</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319457"/>
          <a:ext cx="889000" cy="15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73190</xdr:rowOff>
    </xdr:from>
    <xdr:to>
      <xdr:col>41</xdr:col>
      <xdr:colOff>101600</xdr:colOff>
      <xdr:row>37</xdr:row>
      <xdr:rowOff>3340</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2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19867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02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45923</xdr:rowOff>
    </xdr:from>
    <xdr:to>
      <xdr:col>36</xdr:col>
      <xdr:colOff>165100</xdr:colOff>
      <xdr:row>36</xdr:row>
      <xdr:rowOff>147523</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218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164050</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599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62547</xdr:rowOff>
    </xdr:from>
    <xdr:to>
      <xdr:col>55</xdr:col>
      <xdr:colOff>50800</xdr:colOff>
      <xdr:row>35</xdr:row>
      <xdr:rowOff>164147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06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85424</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5914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49352</xdr:rowOff>
    </xdr:from>
    <xdr:to>
      <xdr:col>50</xdr:col>
      <xdr:colOff>165100</xdr:colOff>
      <xdr:row>36</xdr:row>
      <xdr:rowOff>150952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2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167479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599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162065</xdr:rowOff>
    </xdr:from>
    <xdr:to>
      <xdr:col>46</xdr:col>
      <xdr:colOff>38100</xdr:colOff>
      <xdr:row>35</xdr:row>
      <xdr:rowOff>92215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99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108742</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576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96457</xdr:rowOff>
    </xdr:from>
    <xdr:to>
      <xdr:col>41</xdr:col>
      <xdr:colOff>101600</xdr:colOff>
      <xdr:row>37</xdr:row>
      <xdr:rowOff>26607</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26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17734</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36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75133</xdr:rowOff>
    </xdr:from>
    <xdr:to>
      <xdr:col>36</xdr:col>
      <xdr:colOff>165100</xdr:colOff>
      <xdr:row>38</xdr:row>
      <xdr:rowOff>5283</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41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167860</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51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133434</xdr:rowOff>
    </xdr:from>
    <xdr:to>
      <xdr:col>54</xdr:col>
      <xdr:colOff>189865</xdr:colOff>
      <xdr:row>59</xdr:row>
      <xdr:rowOff>25712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705934"/>
          <a:ext cx="1270" cy="1435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29539</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4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25712</xdr:rowOff>
    </xdr:from>
    <xdr:to>
      <xdr:col>55</xdr:col>
      <xdr:colOff>88900</xdr:colOff>
      <xdr:row>59</xdr:row>
      <xdr:rowOff>25712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80111</xdr:rowOff>
    </xdr:from>
    <xdr:ext cx="690189"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4811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133434</xdr:rowOff>
    </xdr:from>
    <xdr:to>
      <xdr:col>55</xdr:col>
      <xdr:colOff>88900</xdr:colOff>
      <xdr:row>50</xdr:row>
      <xdr:rowOff>133434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70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145838</xdr:rowOff>
    </xdr:from>
    <xdr:to>
      <xdr:col>55</xdr:col>
      <xdr:colOff>0</xdr:colOff>
      <xdr:row>58</xdr:row>
      <xdr:rowOff>157167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10089938"/>
          <a:ext cx="838200" cy="1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86645</xdr:rowOff>
    </xdr:from>
    <xdr:ext cx="599010"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859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63768</xdr:rowOff>
    </xdr:from>
    <xdr:to>
      <xdr:col>55</xdr:col>
      <xdr:colOff>50800</xdr:colOff>
      <xdr:row>58</xdr:row>
      <xdr:rowOff>165368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1000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157167</xdr:rowOff>
    </xdr:from>
    <xdr:to>
      <xdr:col>50</xdr:col>
      <xdr:colOff>114300</xdr:colOff>
      <xdr:row>58</xdr:row>
      <xdr:rowOff>163867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10101267"/>
          <a:ext cx="889000" cy="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101264</xdr:rowOff>
    </xdr:from>
    <xdr:to>
      <xdr:col>50</xdr:col>
      <xdr:colOff>165100</xdr:colOff>
      <xdr:row>59</xdr:row>
      <xdr:rowOff>31414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1004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47941</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82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163867</xdr:rowOff>
    </xdr:from>
    <xdr:to>
      <xdr:col>45</xdr:col>
      <xdr:colOff>177800</xdr:colOff>
      <xdr:row>58</xdr:row>
      <xdr:rowOff>167888</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1010796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100298</xdr:rowOff>
    </xdr:from>
    <xdr:to>
      <xdr:col>46</xdr:col>
      <xdr:colOff>38100</xdr:colOff>
      <xdr:row>59</xdr:row>
      <xdr:rowOff>30448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100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46975</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8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163814</xdr:rowOff>
    </xdr:from>
    <xdr:to>
      <xdr:col>41</xdr:col>
      <xdr:colOff>50800</xdr:colOff>
      <xdr:row>58</xdr:row>
      <xdr:rowOff>167888</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10107914"/>
          <a:ext cx="889000" cy="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105006</xdr:rowOff>
    </xdr:from>
    <xdr:to>
      <xdr:col>41</xdr:col>
      <xdr:colOff>101600</xdr:colOff>
      <xdr:row>59</xdr:row>
      <xdr:rowOff>35156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10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51683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82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98064</xdr:rowOff>
    </xdr:from>
    <xdr:to>
      <xdr:col>36</xdr:col>
      <xdr:colOff>165100</xdr:colOff>
      <xdr:row>59</xdr:row>
      <xdr:rowOff>28214</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1004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44741</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81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95038</xdr:rowOff>
    </xdr:from>
    <xdr:to>
      <xdr:col>55</xdr:col>
      <xdr:colOff>50800</xdr:colOff>
      <xdr:row>59</xdr:row>
      <xdr:rowOff>25188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1003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42195</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98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106367</xdr:rowOff>
    </xdr:from>
    <xdr:to>
      <xdr:col>50</xdr:col>
      <xdr:colOff>165100</xdr:colOff>
      <xdr:row>59</xdr:row>
      <xdr:rowOff>36517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1005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27644</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1014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113067</xdr:rowOff>
    </xdr:from>
    <xdr:to>
      <xdr:col>46</xdr:col>
      <xdr:colOff>38100</xdr:colOff>
      <xdr:row>59</xdr:row>
      <xdr:rowOff>43217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1005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34344</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1014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117088</xdr:rowOff>
    </xdr:from>
    <xdr:to>
      <xdr:col>41</xdr:col>
      <xdr:colOff>101600</xdr:colOff>
      <xdr:row>59</xdr:row>
      <xdr:rowOff>47238</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1006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38365</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10153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113014</xdr:rowOff>
    </xdr:from>
    <xdr:to>
      <xdr:col>36</xdr:col>
      <xdr:colOff>165100</xdr:colOff>
      <xdr:row>59</xdr:row>
      <xdr:rowOff>43164</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1005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34291</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1014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123322</xdr:rowOff>
    </xdr:from>
    <xdr:to>
      <xdr:col>54</xdr:col>
      <xdr:colOff>189865</xdr:colOff>
      <xdr:row>79</xdr:row>
      <xdr:rowOff>43808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296272"/>
          <a:ext cx="1270" cy="129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51798</xdr:rowOff>
    </xdr:from>
    <xdr:ext cx="378565"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96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43808</xdr:rowOff>
    </xdr:from>
    <xdr:to>
      <xdr:col>55</xdr:col>
      <xdr:colOff>88900</xdr:colOff>
      <xdr:row>79</xdr:row>
      <xdr:rowOff>43808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8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69999</xdr:rowOff>
    </xdr:from>
    <xdr:ext cx="690189"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20714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1,696,494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123322</xdr:rowOff>
    </xdr:from>
    <xdr:to>
      <xdr:col>55</xdr:col>
      <xdr:colOff>88900</xdr:colOff>
      <xdr:row>71</xdr:row>
      <xdr:rowOff>123322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29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33080</xdr:rowOff>
    </xdr:from>
    <xdr:to>
      <xdr:col>55</xdr:col>
      <xdr:colOff>0</xdr:colOff>
      <xdr:row>79</xdr:row>
      <xdr:rowOff>33210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9639300" y="13577630"/>
          <a:ext cx="8382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140698</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342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117821</xdr:rowOff>
    </xdr:from>
    <xdr:to>
      <xdr:col>55</xdr:col>
      <xdr:colOff>50800</xdr:colOff>
      <xdr:row>79</xdr:row>
      <xdr:rowOff>47971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49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33080</xdr:rowOff>
    </xdr:from>
    <xdr:to>
      <xdr:col>50</xdr:col>
      <xdr:colOff>114300</xdr:colOff>
      <xdr:row>79</xdr:row>
      <xdr:rowOff>42934</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8750300" y="13577630"/>
          <a:ext cx="889000" cy="9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150369</xdr:rowOff>
    </xdr:from>
    <xdr:to>
      <xdr:col>50</xdr:col>
      <xdr:colOff>165100</xdr:colOff>
      <xdr:row>79</xdr:row>
      <xdr:rowOff>80519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52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97046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29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40869</xdr:rowOff>
    </xdr:from>
    <xdr:to>
      <xdr:col>45</xdr:col>
      <xdr:colOff>177800</xdr:colOff>
      <xdr:row>79</xdr:row>
      <xdr:rowOff>42934</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7861300" y="13585419"/>
          <a:ext cx="889000" cy="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148701</xdr:rowOff>
    </xdr:from>
    <xdr:to>
      <xdr:col>46</xdr:col>
      <xdr:colOff>38100</xdr:colOff>
      <xdr:row>79</xdr:row>
      <xdr:rowOff>78851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52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95378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29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27268</xdr:rowOff>
    </xdr:from>
    <xdr:to>
      <xdr:col>41</xdr:col>
      <xdr:colOff>50800</xdr:colOff>
      <xdr:row>79</xdr:row>
      <xdr:rowOff>40869</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6972300" y="13571818"/>
          <a:ext cx="889000" cy="1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142728</xdr:rowOff>
    </xdr:from>
    <xdr:to>
      <xdr:col>41</xdr:col>
      <xdr:colOff>101600</xdr:colOff>
      <xdr:row>79</xdr:row>
      <xdr:rowOff>72878</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51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89405</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29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128808</xdr:rowOff>
    </xdr:from>
    <xdr:to>
      <xdr:col>36</xdr:col>
      <xdr:colOff>165100</xdr:colOff>
      <xdr:row>79</xdr:row>
      <xdr:rowOff>58958</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50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75485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27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153860</xdr:rowOff>
    </xdr:from>
    <xdr:to>
      <xdr:col>55</xdr:col>
      <xdr:colOff>50800</xdr:colOff>
      <xdr:row>79</xdr:row>
      <xdr:rowOff>84010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52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96247</xdr:rowOff>
    </xdr:from>
    <xdr:ext cx="534377"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46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153730</xdr:rowOff>
    </xdr:from>
    <xdr:to>
      <xdr:col>50</xdr:col>
      <xdr:colOff>165100</xdr:colOff>
      <xdr:row>79</xdr:row>
      <xdr:rowOff>83880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52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75007</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372111" y="1361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163584</xdr:rowOff>
    </xdr:from>
    <xdr:to>
      <xdr:col>46</xdr:col>
      <xdr:colOff>38100</xdr:colOff>
      <xdr:row>79</xdr:row>
      <xdr:rowOff>93734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53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84861</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515428" y="13629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161519</xdr:rowOff>
    </xdr:from>
    <xdr:to>
      <xdr:col>41</xdr:col>
      <xdr:colOff>101600</xdr:colOff>
      <xdr:row>79</xdr:row>
      <xdr:rowOff>91669</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53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82796</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626428" y="13627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147918</xdr:rowOff>
    </xdr:from>
    <xdr:to>
      <xdr:col>36</xdr:col>
      <xdr:colOff>165100</xdr:colOff>
      <xdr:row>79</xdr:row>
      <xdr:rowOff>78068</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52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69195</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05111" y="136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36675</xdr:rowOff>
    </xdr:from>
    <xdr:to>
      <xdr:col>54</xdr:col>
      <xdr:colOff>189865</xdr:colOff>
      <xdr:row>98</xdr:row>
      <xdr:rowOff>45115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467175"/>
          <a:ext cx="1270" cy="1380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48942</xdr:rowOff>
    </xdr:from>
    <xdr:ext cx="534377"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85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45115</xdr:rowOff>
    </xdr:from>
    <xdr:to>
      <xdr:col>55</xdr:col>
      <xdr:colOff>88900</xdr:colOff>
      <xdr:row>98</xdr:row>
      <xdr:rowOff>45115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84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154802</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4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36675</xdr:rowOff>
    </xdr:from>
    <xdr:to>
      <xdr:col>55</xdr:col>
      <xdr:colOff>88900</xdr:colOff>
      <xdr:row>90</xdr:row>
      <xdr:rowOff>36675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46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41339</xdr:rowOff>
    </xdr:from>
    <xdr:to>
      <xdr:col>55</xdr:col>
      <xdr:colOff>0</xdr:colOff>
      <xdr:row>97</xdr:row>
      <xdr:rowOff>25491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500539"/>
          <a:ext cx="838200" cy="15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11248</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298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159821</xdr:rowOff>
    </xdr:from>
    <xdr:to>
      <xdr:col>55</xdr:col>
      <xdr:colOff>50800</xdr:colOff>
      <xdr:row>96</xdr:row>
      <xdr:rowOff>89971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44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162340</xdr:rowOff>
    </xdr:from>
    <xdr:to>
      <xdr:col>50</xdr:col>
      <xdr:colOff>114300</xdr:colOff>
      <xdr:row>97</xdr:row>
      <xdr:rowOff>25491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621540"/>
          <a:ext cx="889000" cy="3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163323</xdr:rowOff>
    </xdr:from>
    <xdr:to>
      <xdr:col>50</xdr:col>
      <xdr:colOff>165100</xdr:colOff>
      <xdr:row>96</xdr:row>
      <xdr:rowOff>93473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45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110000</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22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162340</xdr:rowOff>
    </xdr:from>
    <xdr:to>
      <xdr:col>45</xdr:col>
      <xdr:colOff>177800</xdr:colOff>
      <xdr:row>97</xdr:row>
      <xdr:rowOff>50747</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621540"/>
          <a:ext cx="889000" cy="5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16599</xdr:rowOff>
    </xdr:from>
    <xdr:to>
      <xdr:col>46</xdr:col>
      <xdr:colOff>38100</xdr:colOff>
      <xdr:row>96</xdr:row>
      <xdr:rowOff>118199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47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134726</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25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46614</xdr:rowOff>
    </xdr:from>
    <xdr:to>
      <xdr:col>41</xdr:col>
      <xdr:colOff>50800</xdr:colOff>
      <xdr:row>97</xdr:row>
      <xdr:rowOff>50747</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677264"/>
          <a:ext cx="889000" cy="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123574</xdr:rowOff>
    </xdr:from>
    <xdr:to>
      <xdr:col>41</xdr:col>
      <xdr:colOff>101600</xdr:colOff>
      <xdr:row>97</xdr:row>
      <xdr:rowOff>53724</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70251</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35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40382</xdr:rowOff>
    </xdr:from>
    <xdr:to>
      <xdr:col>36</xdr:col>
      <xdr:colOff>165100</xdr:colOff>
      <xdr:row>97</xdr:row>
      <xdr:rowOff>141982</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67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133109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76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161989</xdr:rowOff>
    </xdr:from>
    <xdr:to>
      <xdr:col>55</xdr:col>
      <xdr:colOff>50800</xdr:colOff>
      <xdr:row>96</xdr:row>
      <xdr:rowOff>92139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44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140416</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42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146141</xdr:rowOff>
    </xdr:from>
    <xdr:to>
      <xdr:col>50</xdr:col>
      <xdr:colOff>165100</xdr:colOff>
      <xdr:row>97</xdr:row>
      <xdr:rowOff>76291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60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67418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69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111540</xdr:rowOff>
    </xdr:from>
    <xdr:to>
      <xdr:col>46</xdr:col>
      <xdr:colOff>38100</xdr:colOff>
      <xdr:row>97</xdr:row>
      <xdr:rowOff>41690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57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32817</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66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171397</xdr:rowOff>
    </xdr:from>
    <xdr:to>
      <xdr:col>41</xdr:col>
      <xdr:colOff>101600</xdr:colOff>
      <xdr:row>97</xdr:row>
      <xdr:rowOff>101547</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63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92674</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72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167264</xdr:rowOff>
    </xdr:from>
    <xdr:to>
      <xdr:col>36</xdr:col>
      <xdr:colOff>165100</xdr:colOff>
      <xdr:row>97</xdr:row>
      <xdr:rowOff>97414</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62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113941</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40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105766</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420716"/>
          <a:ext cx="1269" cy="131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68117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54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52443</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195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105766</xdr:rowOff>
    </xdr:from>
    <xdr:to>
      <xdr:col>86</xdr:col>
      <xdr:colOff>25400</xdr:colOff>
      <xdr:row>31</xdr:row>
      <xdr:rowOff>105766</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420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7154</xdr:rowOff>
    </xdr:from>
    <xdr:to>
      <xdr:col>85</xdr:col>
      <xdr:colOff>127000</xdr:colOff>
      <xdr:row>39</xdr:row>
      <xdr:rowOff>17414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5481300" y="6693704"/>
          <a:ext cx="838200" cy="10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112567</xdr:rowOff>
    </xdr:from>
    <xdr:ext cx="534377"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627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134140</xdr:rowOff>
    </xdr:from>
    <xdr:to>
      <xdr:col>85</xdr:col>
      <xdr:colOff>177800</xdr:colOff>
      <xdr:row>39</xdr:row>
      <xdr:rowOff>64290</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64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17414</xdr:rowOff>
    </xdr:from>
    <xdr:to>
      <xdr:col>81</xdr:col>
      <xdr:colOff>50800</xdr:colOff>
      <xdr:row>39</xdr:row>
      <xdr:rowOff>37927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4592300" y="6703964"/>
          <a:ext cx="889000" cy="2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158817</xdr:rowOff>
    </xdr:from>
    <xdr:to>
      <xdr:col>81</xdr:col>
      <xdr:colOff>101600</xdr:colOff>
      <xdr:row>39</xdr:row>
      <xdr:rowOff>88967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6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80094</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76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28580</xdr:rowOff>
    </xdr:from>
    <xdr:to>
      <xdr:col>76</xdr:col>
      <xdr:colOff>114300</xdr:colOff>
      <xdr:row>39</xdr:row>
      <xdr:rowOff>37927</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715130"/>
          <a:ext cx="889000" cy="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160210</xdr:rowOff>
    </xdr:from>
    <xdr:to>
      <xdr:col>76</xdr:col>
      <xdr:colOff>165100</xdr:colOff>
      <xdr:row>39</xdr:row>
      <xdr:rowOff>90360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6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81487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76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28580</xdr:rowOff>
    </xdr:from>
    <xdr:to>
      <xdr:col>71</xdr:col>
      <xdr:colOff>177800</xdr:colOff>
      <xdr:row>39</xdr:row>
      <xdr:rowOff>41295</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715130"/>
          <a:ext cx="889000" cy="1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161027</xdr:rowOff>
    </xdr:from>
    <xdr:to>
      <xdr:col>72</xdr:col>
      <xdr:colOff>38100</xdr:colOff>
      <xdr:row>39</xdr:row>
      <xdr:rowOff>91177</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6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82304</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76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160387</xdr:rowOff>
    </xdr:from>
    <xdr:to>
      <xdr:col>67</xdr:col>
      <xdr:colOff>101600</xdr:colOff>
      <xdr:row>39</xdr:row>
      <xdr:rowOff>90537</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7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107064</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45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127804</xdr:rowOff>
    </xdr:from>
    <xdr:to>
      <xdr:col>85</xdr:col>
      <xdr:colOff>177800</xdr:colOff>
      <xdr:row>39</xdr:row>
      <xdr:rowOff>57954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4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87181</xdr:rowOff>
    </xdr:from>
    <xdr:ext cx="534377"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43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138064</xdr:rowOff>
    </xdr:from>
    <xdr:to>
      <xdr:col>81</xdr:col>
      <xdr:colOff>101600</xdr:colOff>
      <xdr:row>39</xdr:row>
      <xdr:rowOff>68214</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5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84741</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14111" y="642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158577</xdr:rowOff>
    </xdr:from>
    <xdr:to>
      <xdr:col>76</xdr:col>
      <xdr:colOff>165100</xdr:colOff>
      <xdr:row>39</xdr:row>
      <xdr:rowOff>88727</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7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105254</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57428" y="6448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149230</xdr:rowOff>
    </xdr:from>
    <xdr:to>
      <xdr:col>72</xdr:col>
      <xdr:colOff>38100</xdr:colOff>
      <xdr:row>39</xdr:row>
      <xdr:rowOff>79380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6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95906</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68428" y="643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161945</xdr:rowOff>
    </xdr:from>
    <xdr:to>
      <xdr:col>67</xdr:col>
      <xdr:colOff>101600</xdr:colOff>
      <xdr:row>39</xdr:row>
      <xdr:rowOff>92095</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7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83222</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79428" y="676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74277</xdr:rowOff>
    </xdr:from>
    <xdr:to>
      <xdr:col>85</xdr:col>
      <xdr:colOff>126364</xdr:colOff>
      <xdr:row>78</xdr:row>
      <xdr:rowOff>168711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075777"/>
          <a:ext cx="1269" cy="1466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1088</xdr:rowOff>
    </xdr:from>
    <xdr:ext cx="469744"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54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168711</xdr:rowOff>
    </xdr:from>
    <xdr:to>
      <xdr:col>86</xdr:col>
      <xdr:colOff>25400</xdr:colOff>
      <xdr:row>78</xdr:row>
      <xdr:rowOff>168711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54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20954</xdr:rowOff>
    </xdr:from>
    <xdr:ext cx="599010"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851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74277</xdr:rowOff>
    </xdr:from>
    <xdr:to>
      <xdr:col>86</xdr:col>
      <xdr:colOff>25400</xdr:colOff>
      <xdr:row>70</xdr:row>
      <xdr:rowOff>74277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075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111288</xdr:rowOff>
    </xdr:from>
    <xdr:to>
      <xdr:col>85</xdr:col>
      <xdr:colOff>127000</xdr:colOff>
      <xdr:row>77</xdr:row>
      <xdr:rowOff>114184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5481300" y="13312938"/>
          <a:ext cx="8382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13229</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700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161802</xdr:rowOff>
    </xdr:from>
    <xdr:to>
      <xdr:col>85</xdr:col>
      <xdr:colOff>177800</xdr:colOff>
      <xdr:row>75</xdr:row>
      <xdr:rowOff>91952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8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110809</xdr:rowOff>
    </xdr:from>
    <xdr:to>
      <xdr:col>81</xdr:col>
      <xdr:colOff>50800</xdr:colOff>
      <xdr:row>77</xdr:row>
      <xdr:rowOff>111288</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4592300" y="13312459"/>
          <a:ext cx="889000" cy="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1215</xdr:rowOff>
    </xdr:from>
    <xdr:to>
      <xdr:col>81</xdr:col>
      <xdr:colOff>101600</xdr:colOff>
      <xdr:row>75</xdr:row>
      <xdr:rowOff>102815</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8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119342</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63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103657</xdr:rowOff>
    </xdr:from>
    <xdr:to>
      <xdr:col>76</xdr:col>
      <xdr:colOff>114300</xdr:colOff>
      <xdr:row>77</xdr:row>
      <xdr:rowOff>110809</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3703300" y="13305307"/>
          <a:ext cx="889000" cy="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166667</xdr:rowOff>
    </xdr:from>
    <xdr:to>
      <xdr:col>76</xdr:col>
      <xdr:colOff>165100</xdr:colOff>
      <xdr:row>75</xdr:row>
      <xdr:rowOff>96817</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8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113344</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62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92870</xdr:rowOff>
    </xdr:from>
    <xdr:to>
      <xdr:col>71</xdr:col>
      <xdr:colOff>177800</xdr:colOff>
      <xdr:row>77</xdr:row>
      <xdr:rowOff>103657</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814300" y="13294520"/>
          <a:ext cx="889000" cy="1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20440</xdr:rowOff>
    </xdr:from>
    <xdr:to>
      <xdr:col>72</xdr:col>
      <xdr:colOff>38100</xdr:colOff>
      <xdr:row>75</xdr:row>
      <xdr:rowOff>122040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8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138567</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65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14267</xdr:rowOff>
    </xdr:from>
    <xdr:to>
      <xdr:col>67</xdr:col>
      <xdr:colOff>101600</xdr:colOff>
      <xdr:row>75</xdr:row>
      <xdr:rowOff>115867</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132394</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64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63384</xdr:rowOff>
    </xdr:from>
    <xdr:to>
      <xdr:col>85</xdr:col>
      <xdr:colOff>177800</xdr:colOff>
      <xdr:row>77</xdr:row>
      <xdr:rowOff>164984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326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41811</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324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60488</xdr:rowOff>
    </xdr:from>
    <xdr:to>
      <xdr:col>81</xdr:col>
      <xdr:colOff>101600</xdr:colOff>
      <xdr:row>77</xdr:row>
      <xdr:rowOff>162088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326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153215</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335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60009</xdr:rowOff>
    </xdr:from>
    <xdr:to>
      <xdr:col>76</xdr:col>
      <xdr:colOff>165100</xdr:colOff>
      <xdr:row>77</xdr:row>
      <xdr:rowOff>161609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326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152736</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335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52857</xdr:rowOff>
    </xdr:from>
    <xdr:to>
      <xdr:col>72</xdr:col>
      <xdr:colOff>38100</xdr:colOff>
      <xdr:row>77</xdr:row>
      <xdr:rowOff>154457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325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145584</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334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42070</xdr:rowOff>
    </xdr:from>
    <xdr:to>
      <xdr:col>67</xdr:col>
      <xdr:colOff>101600</xdr:colOff>
      <xdr:row>77</xdr:row>
      <xdr:rowOff>143670</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324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134797</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333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123518</xdr:rowOff>
    </xdr:from>
    <xdr:to>
      <xdr:col>85</xdr:col>
      <xdr:colOff>126364</xdr:colOff>
      <xdr:row>99</xdr:row>
      <xdr:rowOff>42873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25468"/>
          <a:ext cx="1269" cy="129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46700</xdr:rowOff>
    </xdr:from>
    <xdr:ext cx="469744"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2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42873</xdr:rowOff>
    </xdr:from>
    <xdr:to>
      <xdr:col>86</xdr:col>
      <xdr:colOff>25400</xdr:colOff>
      <xdr:row>99</xdr:row>
      <xdr:rowOff>42873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1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70195</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006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123518</xdr:rowOff>
    </xdr:from>
    <xdr:to>
      <xdr:col>86</xdr:col>
      <xdr:colOff>25400</xdr:colOff>
      <xdr:row>91</xdr:row>
      <xdr:rowOff>123518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2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117909</xdr:rowOff>
    </xdr:from>
    <xdr:to>
      <xdr:col>85</xdr:col>
      <xdr:colOff>127000</xdr:colOff>
      <xdr:row>98</xdr:row>
      <xdr:rowOff>162821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920009"/>
          <a:ext cx="838200" cy="4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91031</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893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112604</xdr:rowOff>
    </xdr:from>
    <xdr:to>
      <xdr:col>85</xdr:col>
      <xdr:colOff>177800</xdr:colOff>
      <xdr:row>99</xdr:row>
      <xdr:rowOff>42754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91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160339</xdr:rowOff>
    </xdr:from>
    <xdr:to>
      <xdr:col>81</xdr:col>
      <xdr:colOff>50800</xdr:colOff>
      <xdr:row>98</xdr:row>
      <xdr:rowOff>162821</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962439"/>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132742</xdr:rowOff>
    </xdr:from>
    <xdr:to>
      <xdr:col>81</xdr:col>
      <xdr:colOff>101600</xdr:colOff>
      <xdr:row>99</xdr:row>
      <xdr:rowOff>62892</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9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54019</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702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148969</xdr:rowOff>
    </xdr:from>
    <xdr:to>
      <xdr:col>76</xdr:col>
      <xdr:colOff>114300</xdr:colOff>
      <xdr:row>98</xdr:row>
      <xdr:rowOff>160339</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951069"/>
          <a:ext cx="889000" cy="1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134165</xdr:rowOff>
    </xdr:from>
    <xdr:to>
      <xdr:col>76</xdr:col>
      <xdr:colOff>165100</xdr:colOff>
      <xdr:row>99</xdr:row>
      <xdr:rowOff>64315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9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55442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702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148969</xdr:rowOff>
    </xdr:from>
    <xdr:to>
      <xdr:col>71</xdr:col>
      <xdr:colOff>177800</xdr:colOff>
      <xdr:row>98</xdr:row>
      <xdr:rowOff>155113</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951069"/>
          <a:ext cx="889000" cy="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130395</xdr:rowOff>
    </xdr:from>
    <xdr:to>
      <xdr:col>72</xdr:col>
      <xdr:colOff>38100</xdr:colOff>
      <xdr:row>99</xdr:row>
      <xdr:rowOff>60545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93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51672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702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136274</xdr:rowOff>
    </xdr:from>
    <xdr:to>
      <xdr:col>67</xdr:col>
      <xdr:colOff>101600</xdr:colOff>
      <xdr:row>99</xdr:row>
      <xdr:rowOff>66424</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93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57551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703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67109</xdr:rowOff>
    </xdr:from>
    <xdr:to>
      <xdr:col>85</xdr:col>
      <xdr:colOff>177800</xdr:colOff>
      <xdr:row>98</xdr:row>
      <xdr:rowOff>168709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6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26486</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65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112021</xdr:rowOff>
    </xdr:from>
    <xdr:to>
      <xdr:col>81</xdr:col>
      <xdr:colOff>101600</xdr:colOff>
      <xdr:row>99</xdr:row>
      <xdr:rowOff>42171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91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58698</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68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109539</xdr:rowOff>
    </xdr:from>
    <xdr:to>
      <xdr:col>76</xdr:col>
      <xdr:colOff>165100</xdr:colOff>
      <xdr:row>99</xdr:row>
      <xdr:rowOff>39689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91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56216</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68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98169</xdr:rowOff>
    </xdr:from>
    <xdr:to>
      <xdr:col>72</xdr:col>
      <xdr:colOff>38100</xdr:colOff>
      <xdr:row>99</xdr:row>
      <xdr:rowOff>28319</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0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44846</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67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104313</xdr:rowOff>
    </xdr:from>
    <xdr:to>
      <xdr:col>67</xdr:col>
      <xdr:colOff>101600</xdr:colOff>
      <xdr:row>99</xdr:row>
      <xdr:rowOff>34463</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9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50990</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68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102019</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45519"/>
          <a:ext cx="1269" cy="14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48696</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2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102019</xdr:rowOff>
    </xdr:from>
    <xdr:to>
      <xdr:col>116</xdr:col>
      <xdr:colOff>152400</xdr:colOff>
      <xdr:row>30</xdr:row>
      <xdr:rowOff>102019</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45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65977</xdr:rowOff>
    </xdr:from>
    <xdr:to>
      <xdr:col>116</xdr:col>
      <xdr:colOff>63500</xdr:colOff>
      <xdr:row>38</xdr:row>
      <xdr:rowOff>122860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6409627"/>
          <a:ext cx="838200" cy="22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140822</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4844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162395</xdr:rowOff>
    </xdr:from>
    <xdr:to>
      <xdr:col>116</xdr:col>
      <xdr:colOff>114300</xdr:colOff>
      <xdr:row>38</xdr:row>
      <xdr:rowOff>92545</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0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122860</xdr:rowOff>
    </xdr:from>
    <xdr:to>
      <xdr:col>111</xdr:col>
      <xdr:colOff>177800</xdr:colOff>
      <xdr:row>38</xdr:row>
      <xdr:rowOff>134671</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6637960"/>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51409</xdr:rowOff>
    </xdr:from>
    <xdr:to>
      <xdr:col>112</xdr:col>
      <xdr:colOff>38100</xdr:colOff>
      <xdr:row>38</xdr:row>
      <xdr:rowOff>153009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169537</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34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53327</xdr:rowOff>
    </xdr:from>
    <xdr:to>
      <xdr:col>107</xdr:col>
      <xdr:colOff>50800</xdr:colOff>
      <xdr:row>38</xdr:row>
      <xdr:rowOff>134671</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396977"/>
          <a:ext cx="889000" cy="25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51295</xdr:rowOff>
    </xdr:from>
    <xdr:to>
      <xdr:col>107</xdr:col>
      <xdr:colOff>101600</xdr:colOff>
      <xdr:row>38</xdr:row>
      <xdr:rowOff>152895</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169422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34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53327</xdr:rowOff>
    </xdr:from>
    <xdr:to>
      <xdr:col>102</xdr:col>
      <xdr:colOff>114300</xdr:colOff>
      <xdr:row>38</xdr:row>
      <xdr:rowOff>167475</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8656300" y="6396977"/>
          <a:ext cx="889000" cy="28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33083</xdr:rowOff>
    </xdr:from>
    <xdr:to>
      <xdr:col>102</xdr:col>
      <xdr:colOff>165100</xdr:colOff>
      <xdr:row>38</xdr:row>
      <xdr:rowOff>134683</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125810</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64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57162</xdr:rowOff>
    </xdr:from>
    <xdr:to>
      <xdr:col>98</xdr:col>
      <xdr:colOff>38100</xdr:colOff>
      <xdr:row>38</xdr:row>
      <xdr:rowOff>158762</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7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3840</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34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15177</xdr:rowOff>
    </xdr:from>
    <xdr:to>
      <xdr:col>116</xdr:col>
      <xdr:colOff>114300</xdr:colOff>
      <xdr:row>37</xdr:row>
      <xdr:rowOff>116777</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35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38054</xdr:rowOff>
    </xdr:from>
    <xdr:ext cx="469744"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21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72060</xdr:rowOff>
    </xdr:from>
    <xdr:to>
      <xdr:col>112</xdr:col>
      <xdr:colOff>38100</xdr:colOff>
      <xdr:row>39</xdr:row>
      <xdr:rowOff>2210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5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164787</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88428" y="667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83871</xdr:rowOff>
    </xdr:from>
    <xdr:to>
      <xdr:col>107</xdr:col>
      <xdr:colOff>101600</xdr:colOff>
      <xdr:row>39</xdr:row>
      <xdr:rowOff>14021</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59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5148</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99428" y="669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2527</xdr:rowOff>
    </xdr:from>
    <xdr:to>
      <xdr:col>102</xdr:col>
      <xdr:colOff>165100</xdr:colOff>
      <xdr:row>37</xdr:row>
      <xdr:rowOff>104127</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34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120654</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10428" y="6121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116675</xdr:rowOff>
    </xdr:from>
    <xdr:to>
      <xdr:col>98</xdr:col>
      <xdr:colOff>38100</xdr:colOff>
      <xdr:row>39</xdr:row>
      <xdr:rowOff>46825</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3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37952</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21428" y="6724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57907</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973307"/>
          <a:ext cx="1269" cy="1110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4584</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74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57907</xdr:rowOff>
    </xdr:from>
    <xdr:to>
      <xdr:col>116</xdr:col>
      <xdr:colOff>152400</xdr:colOff>
      <xdr:row>52</xdr:row>
      <xdr:rowOff>57907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97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26543</xdr:rowOff>
    </xdr:from>
    <xdr:to>
      <xdr:col>116</xdr:col>
      <xdr:colOff>63500</xdr:colOff>
      <xdr:row>56</xdr:row>
      <xdr:rowOff>54752</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1323300" y="9627743"/>
          <a:ext cx="838200" cy="2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34729</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807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56302</xdr:rowOff>
    </xdr:from>
    <xdr:to>
      <xdr:col>116</xdr:col>
      <xdr:colOff>114300</xdr:colOff>
      <xdr:row>57</xdr:row>
      <xdr:rowOff>157902</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82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36922</xdr:rowOff>
    </xdr:from>
    <xdr:to>
      <xdr:col>111</xdr:col>
      <xdr:colOff>177800</xdr:colOff>
      <xdr:row>56</xdr:row>
      <xdr:rowOff>54752</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0434300" y="9638122"/>
          <a:ext cx="889000" cy="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59730</xdr:rowOff>
    </xdr:from>
    <xdr:to>
      <xdr:col>112</xdr:col>
      <xdr:colOff>38100</xdr:colOff>
      <xdr:row>57</xdr:row>
      <xdr:rowOff>161330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83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152457</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92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36922</xdr:rowOff>
    </xdr:from>
    <xdr:to>
      <xdr:col>107</xdr:col>
      <xdr:colOff>50800</xdr:colOff>
      <xdr:row>56</xdr:row>
      <xdr:rowOff>96495</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9545300" y="9638122"/>
          <a:ext cx="889000" cy="5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55250</xdr:rowOff>
    </xdr:from>
    <xdr:to>
      <xdr:col>107</xdr:col>
      <xdr:colOff>101600</xdr:colOff>
      <xdr:row>57</xdr:row>
      <xdr:rowOff>156850</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82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147977</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92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92791</xdr:rowOff>
    </xdr:from>
    <xdr:to>
      <xdr:col>102</xdr:col>
      <xdr:colOff>114300</xdr:colOff>
      <xdr:row>56</xdr:row>
      <xdr:rowOff>96495</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656300" y="9693991"/>
          <a:ext cx="889000" cy="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63800</xdr:rowOff>
    </xdr:from>
    <xdr:to>
      <xdr:col>102</xdr:col>
      <xdr:colOff>165100</xdr:colOff>
      <xdr:row>57</xdr:row>
      <xdr:rowOff>165400</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83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156527</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92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53832</xdr:rowOff>
    </xdr:from>
    <xdr:to>
      <xdr:col>98</xdr:col>
      <xdr:colOff>38100</xdr:colOff>
      <xdr:row>57</xdr:row>
      <xdr:rowOff>155432</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8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146559</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91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147193</xdr:rowOff>
    </xdr:from>
    <xdr:to>
      <xdr:col>116</xdr:col>
      <xdr:colOff>114300</xdr:colOff>
      <xdr:row>56</xdr:row>
      <xdr:rowOff>77343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957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170070</xdr:rowOff>
    </xdr:from>
    <xdr:ext cx="469744"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42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3952</xdr:rowOff>
    </xdr:from>
    <xdr:to>
      <xdr:col>112</xdr:col>
      <xdr:colOff>38100</xdr:colOff>
      <xdr:row>56</xdr:row>
      <xdr:rowOff>105552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960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122079</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088428" y="9380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157572</xdr:rowOff>
    </xdr:from>
    <xdr:to>
      <xdr:col>107</xdr:col>
      <xdr:colOff>101600</xdr:colOff>
      <xdr:row>56</xdr:row>
      <xdr:rowOff>87722</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958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104249</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199428" y="9362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45695</xdr:rowOff>
    </xdr:from>
    <xdr:to>
      <xdr:col>102</xdr:col>
      <xdr:colOff>165100</xdr:colOff>
      <xdr:row>56</xdr:row>
      <xdr:rowOff>147295</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964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163822</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10428" y="9422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41991</xdr:rowOff>
    </xdr:from>
    <xdr:to>
      <xdr:col>98</xdr:col>
      <xdr:colOff>38100</xdr:colOff>
      <xdr:row>56</xdr:row>
      <xdr:rowOff>143591</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964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160118</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21428" y="9418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80873</xdr:rowOff>
    </xdr:from>
    <xdr:to>
      <xdr:col>116</xdr:col>
      <xdr:colOff>62864</xdr:colOff>
      <xdr:row>78</xdr:row>
      <xdr:rowOff>161037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082373"/>
          <a:ext cx="1269" cy="145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164864</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53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161037</xdr:rowOff>
    </xdr:from>
    <xdr:to>
      <xdr:col>116</xdr:col>
      <xdr:colOff>152400</xdr:colOff>
      <xdr:row>78</xdr:row>
      <xdr:rowOff>161037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534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27550</xdr:rowOff>
    </xdr:from>
    <xdr:ext cx="534377"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185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80873</xdr:rowOff>
    </xdr:from>
    <xdr:to>
      <xdr:col>116</xdr:col>
      <xdr:colOff>152400</xdr:colOff>
      <xdr:row>70</xdr:row>
      <xdr:rowOff>80873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082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137833</xdr:rowOff>
    </xdr:from>
    <xdr:to>
      <xdr:col>116</xdr:col>
      <xdr:colOff>63500</xdr:colOff>
      <xdr:row>75</xdr:row>
      <xdr:rowOff>59919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1323300" y="12653683"/>
          <a:ext cx="838200" cy="26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170959</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2858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21082</xdr:rowOff>
    </xdr:from>
    <xdr:to>
      <xdr:col>116</xdr:col>
      <xdr:colOff>114300</xdr:colOff>
      <xdr:row>75</xdr:row>
      <xdr:rowOff>122682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287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137833</xdr:rowOff>
    </xdr:from>
    <xdr:to>
      <xdr:col>111</xdr:col>
      <xdr:colOff>177800</xdr:colOff>
      <xdr:row>74</xdr:row>
      <xdr:rowOff>23343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0434300" y="12653683"/>
          <a:ext cx="889000" cy="5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12376</xdr:rowOff>
    </xdr:from>
    <xdr:to>
      <xdr:col>112</xdr:col>
      <xdr:colOff>38100</xdr:colOff>
      <xdr:row>75</xdr:row>
      <xdr:rowOff>113976</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287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105103</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96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18332</xdr:rowOff>
    </xdr:from>
    <xdr:to>
      <xdr:col>107</xdr:col>
      <xdr:colOff>50800</xdr:colOff>
      <xdr:row>74</xdr:row>
      <xdr:rowOff>23343</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9545300" y="12705632"/>
          <a:ext cx="889000" cy="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13386</xdr:rowOff>
    </xdr:from>
    <xdr:to>
      <xdr:col>107</xdr:col>
      <xdr:colOff>101600</xdr:colOff>
      <xdr:row>75</xdr:row>
      <xdr:rowOff>114986</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28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106113</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96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18332</xdr:rowOff>
    </xdr:from>
    <xdr:to>
      <xdr:col>102</xdr:col>
      <xdr:colOff>114300</xdr:colOff>
      <xdr:row>74</xdr:row>
      <xdr:rowOff>67863</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8656300" y="12705632"/>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160624</xdr:rowOff>
    </xdr:from>
    <xdr:to>
      <xdr:col>102</xdr:col>
      <xdr:colOff>165100</xdr:colOff>
      <xdr:row>75</xdr:row>
      <xdr:rowOff>90774</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28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81901</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94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80708</xdr:rowOff>
    </xdr:from>
    <xdr:to>
      <xdr:col>98</xdr:col>
      <xdr:colOff>38100</xdr:colOff>
      <xdr:row>75</xdr:row>
      <xdr:rowOff>10858</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1985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86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9119</xdr:rowOff>
    </xdr:from>
    <xdr:to>
      <xdr:col>116</xdr:col>
      <xdr:colOff>114300</xdr:colOff>
      <xdr:row>75</xdr:row>
      <xdr:rowOff>110719</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286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31996</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271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87033</xdr:rowOff>
    </xdr:from>
    <xdr:to>
      <xdr:col>112</xdr:col>
      <xdr:colOff>38100</xdr:colOff>
      <xdr:row>74</xdr:row>
      <xdr:rowOff>17183</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260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33710</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237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143993</xdr:rowOff>
    </xdr:from>
    <xdr:to>
      <xdr:col>107</xdr:col>
      <xdr:colOff>101600</xdr:colOff>
      <xdr:row>74</xdr:row>
      <xdr:rowOff>74143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265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90670</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243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138982</xdr:rowOff>
    </xdr:from>
    <xdr:to>
      <xdr:col>102</xdr:col>
      <xdr:colOff>165100</xdr:colOff>
      <xdr:row>74</xdr:row>
      <xdr:rowOff>69132</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265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85659</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243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17063</xdr:rowOff>
    </xdr:from>
    <xdr:to>
      <xdr:col>98</xdr:col>
      <xdr:colOff>38100</xdr:colOff>
      <xdr:row>74</xdr:row>
      <xdr:rowOff>118663</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270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135190</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247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8" name="前年度繰上充用金グラフ枠">
          <a:extLst>
            <a:ext uri="{FF2B5EF4-FFF2-40B4-BE49-F238E27FC236}">
              <a16:creationId xmlns:a16="http://schemas.microsoft.com/office/drawing/2014/main" id="{00000000-0008-0000-0600-00008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10" name="前年度繰上充用金最小値テキスト">
          <a:extLst>
            <a:ext uri="{FF2B5EF4-FFF2-40B4-BE49-F238E27FC236}">
              <a16:creationId xmlns:a16="http://schemas.microsoft.com/office/drawing/2014/main" id="{00000000-0008-0000-0600-00008E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12" name="前年度繰上充用金最大値テキスト">
          <a:extLst>
            <a:ext uri="{FF2B5EF4-FFF2-40B4-BE49-F238E27FC236}">
              <a16:creationId xmlns:a16="http://schemas.microsoft.com/office/drawing/2014/main" id="{00000000-0008-0000-0600-000090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5" name="前年度繰上充用金平均値テキスト">
          <a:extLst>
            <a:ext uri="{FF2B5EF4-FFF2-40B4-BE49-F238E27FC236}">
              <a16:creationId xmlns:a16="http://schemas.microsoft.com/office/drawing/2014/main" id="{00000000-0008-0000-0600-000093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90</xdr:row>
      <xdr:rowOff>63500</xdr:rowOff>
    </xdr:from>
    <xdr:to>
      <xdr:col>111</xdr:col>
      <xdr:colOff>177800</xdr:colOff>
      <xdr:row>99</xdr:row>
      <xdr:rowOff>44450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0434300" y="15494000"/>
          <a:ext cx="889000" cy="152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90</xdr:row>
      <xdr:rowOff>63500</xdr:rowOff>
    </xdr:from>
    <xdr:to>
      <xdr:col>107</xdr:col>
      <xdr:colOff>50800</xdr:colOff>
      <xdr:row>99</xdr:row>
      <xdr:rowOff>44450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flipV="1">
          <a:off x="19545300" y="15494000"/>
          <a:ext cx="889000" cy="152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127000</xdr:rowOff>
    </xdr:from>
    <xdr:to>
      <xdr:col>107</xdr:col>
      <xdr:colOff>101600</xdr:colOff>
      <xdr:row>99</xdr:row>
      <xdr:rowOff>57150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0383500" y="1692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48277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3" name="直線コネクタ 922">
          <a:extLst>
            <a:ext uri="{FF2B5EF4-FFF2-40B4-BE49-F238E27FC236}">
              <a16:creationId xmlns:a16="http://schemas.microsoft.com/office/drawing/2014/main" id="{00000000-0008-0000-0600-00009B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34" name="前年度繰上充用金該当値テキスト">
          <a:extLst>
            <a:ext uri="{FF2B5EF4-FFF2-40B4-BE49-F238E27FC236}">
              <a16:creationId xmlns:a16="http://schemas.microsoft.com/office/drawing/2014/main" id="{00000000-0008-0000-0600-0000A6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90</xdr:row>
      <xdr:rowOff>12700</xdr:rowOff>
    </xdr:from>
    <xdr:to>
      <xdr:col>107</xdr:col>
      <xdr:colOff>101600</xdr:colOff>
      <xdr:row>90</xdr:row>
      <xdr:rowOff>114300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0383500" y="154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130827</xdr:rowOff>
    </xdr:from>
    <xdr:ext cx="313932"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0277333" y="15218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4" name="正方形/長方形 943">
          <a:extLst>
            <a:ext uri="{FF2B5EF4-FFF2-40B4-BE49-F238E27FC236}">
              <a16:creationId xmlns:a16="http://schemas.microsoft.com/office/drawing/2014/main" id="{00000000-0008-0000-0600-0000B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686,620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なっている。このうち、</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扶助費における住民一人当たりのコストは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131,319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円であり、全国平均比較で</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22,600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円、類似団体比較で</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37,818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高くなっている。これは、少子高齢化に伴う社会保障関連経費の増加によるものである。近年は、特に社会福祉費、児童福祉費、生活保護費に係る決算額の比率が高くなっている。その要因として、主に障害者自立支援費の充実、私立保育園や認定保育園の運営費負担金等の増加によると考えられる。今後も少子高齢化の進行や子育て支援の充実などにより扶助費の増加が見込まれるため、引き続き適正化に努める。また、公債費における住民一人当たりのコスト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30,094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円であり、全国平均比較で</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12,425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円、宮崎県平均比較で</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20,772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円、類似団体比較で</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38,209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低く、大幅に下回っている。その要因として、繰上償還や起債抑制により、地方債残高が低い状況にあること等が挙げられる。今後は、数年後に新庁舎建設等の大型事業の償還が始まるため、新規債の発行を適正額にとどめるなど、公債費の削減を進め、財政の健全化に努め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宮崎県西都市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30,035
29,894
438.79
21,496,530
20,622,642
637,534
8,799,931
9,693,766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9589</xdr:rowOff>
    </xdr:from>
    <xdr:to>
      <xdr:col>24</xdr:col>
      <xdr:colOff>62865</xdr:colOff>
      <xdr:row>37</xdr:row>
      <xdr:rowOff>158750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24539"/>
          <a:ext cx="1270" cy="1177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162577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158750</xdr:rowOff>
    </xdr:from>
    <xdr:to>
      <xdr:col>24</xdr:col>
      <xdr:colOff>152400</xdr:colOff>
      <xdr:row>37</xdr:row>
      <xdr:rowOff>158750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0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127716</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9589</xdr:rowOff>
    </xdr:from>
    <xdr:to>
      <xdr:col>24</xdr:col>
      <xdr:colOff>152400</xdr:colOff>
      <xdr:row>31</xdr:row>
      <xdr:rowOff>9589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2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74740</xdr:rowOff>
    </xdr:from>
    <xdr:to>
      <xdr:col>24</xdr:col>
      <xdr:colOff>63500</xdr:colOff>
      <xdr:row>34</xdr:row>
      <xdr:rowOff>166370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04040"/>
          <a:ext cx="838200" cy="9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76852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7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98425</xdr:rowOff>
    </xdr:from>
    <xdr:to>
      <xdr:col>24</xdr:col>
      <xdr:colOff>114300</xdr:colOff>
      <xdr:row>36</xdr:row>
      <xdr:rowOff>28575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166370</xdr:rowOff>
    </xdr:from>
    <xdr:to>
      <xdr:col>19</xdr:col>
      <xdr:colOff>177800</xdr:colOff>
      <xdr:row>35</xdr:row>
      <xdr:rowOff>6731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995670"/>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115189</xdr:rowOff>
    </xdr:from>
    <xdr:to>
      <xdr:col>20</xdr:col>
      <xdr:colOff>38100</xdr:colOff>
      <xdr:row>36</xdr:row>
      <xdr:rowOff>45339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36466</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6731</xdr:rowOff>
    </xdr:from>
    <xdr:to>
      <xdr:col>15</xdr:col>
      <xdr:colOff>50800</xdr:colOff>
      <xdr:row>35</xdr:row>
      <xdr:rowOff>7112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0748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138811</xdr:rowOff>
    </xdr:from>
    <xdr:to>
      <xdr:col>15</xdr:col>
      <xdr:colOff>101600</xdr:colOff>
      <xdr:row>36</xdr:row>
      <xdr:rowOff>68961</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60088</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3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96266</xdr:rowOff>
    </xdr:from>
    <xdr:to>
      <xdr:col>10</xdr:col>
      <xdr:colOff>114300</xdr:colOff>
      <xdr:row>35</xdr:row>
      <xdr:rowOff>7112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2556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139573</xdr:rowOff>
    </xdr:from>
    <xdr:to>
      <xdr:col>10</xdr:col>
      <xdr:colOff>165100</xdr:colOff>
      <xdr:row>36</xdr:row>
      <xdr:rowOff>69723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60850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67183</xdr:rowOff>
    </xdr:from>
    <xdr:to>
      <xdr:col>6</xdr:col>
      <xdr:colOff>38100</xdr:colOff>
      <xdr:row>35</xdr:row>
      <xdr:rowOff>168783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159910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23940</xdr:rowOff>
    </xdr:from>
    <xdr:to>
      <xdr:col>24</xdr:col>
      <xdr:colOff>114300</xdr:colOff>
      <xdr:row>34</xdr:row>
      <xdr:rowOff>125540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5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46817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0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115570</xdr:rowOff>
    </xdr:from>
    <xdr:to>
      <xdr:col>20</xdr:col>
      <xdr:colOff>38100</xdr:colOff>
      <xdr:row>35</xdr:row>
      <xdr:rowOff>45720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4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62247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2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127381</xdr:rowOff>
    </xdr:from>
    <xdr:to>
      <xdr:col>15</xdr:col>
      <xdr:colOff>101600</xdr:colOff>
      <xdr:row>35</xdr:row>
      <xdr:rowOff>57531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5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74058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3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127762</xdr:rowOff>
    </xdr:from>
    <xdr:to>
      <xdr:col>10</xdr:col>
      <xdr:colOff>165100</xdr:colOff>
      <xdr:row>35</xdr:row>
      <xdr:rowOff>57912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5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74439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3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45466</xdr:rowOff>
    </xdr:from>
    <xdr:to>
      <xdr:col>6</xdr:col>
      <xdr:colOff>38100</xdr:colOff>
      <xdr:row>34</xdr:row>
      <xdr:rowOff>147066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7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163593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4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116210</xdr:rowOff>
    </xdr:from>
    <xdr:to>
      <xdr:col>24</xdr:col>
      <xdr:colOff>62865</xdr:colOff>
      <xdr:row>58</xdr:row>
      <xdr:rowOff>157869</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88710"/>
          <a:ext cx="1270" cy="1413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161696</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157869</xdr:rowOff>
    </xdr:from>
    <xdr:to>
      <xdr:col>24</xdr:col>
      <xdr:colOff>152400</xdr:colOff>
      <xdr:row>58</xdr:row>
      <xdr:rowOff>157869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10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62887</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63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1,158,496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116210</xdr:rowOff>
    </xdr:from>
    <xdr:to>
      <xdr:col>24</xdr:col>
      <xdr:colOff>152400</xdr:colOff>
      <xdr:row>50</xdr:row>
      <xdr:rowOff>116210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30141</xdr:rowOff>
    </xdr:from>
    <xdr:to>
      <xdr:col>24</xdr:col>
      <xdr:colOff>63500</xdr:colOff>
      <xdr:row>58</xdr:row>
      <xdr:rowOff>54498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974241"/>
          <a:ext cx="838200" cy="2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3560</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9476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25133</xdr:rowOff>
    </xdr:from>
    <xdr:to>
      <xdr:col>24</xdr:col>
      <xdr:colOff>114300</xdr:colOff>
      <xdr:row>58</xdr:row>
      <xdr:rowOff>126733</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6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54498</xdr:rowOff>
    </xdr:from>
    <xdr:to>
      <xdr:col>19</xdr:col>
      <xdr:colOff>177800</xdr:colOff>
      <xdr:row>58</xdr:row>
      <xdr:rowOff>92343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998598"/>
          <a:ext cx="889000" cy="37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53048</xdr:rowOff>
    </xdr:from>
    <xdr:to>
      <xdr:col>20</xdr:col>
      <xdr:colOff>38100</xdr:colOff>
      <xdr:row>58</xdr:row>
      <xdr:rowOff>154648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9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145775</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1008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90792</xdr:rowOff>
    </xdr:from>
    <xdr:to>
      <xdr:col>15</xdr:col>
      <xdr:colOff>50800</xdr:colOff>
      <xdr:row>58</xdr:row>
      <xdr:rowOff>92343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034892"/>
          <a:ext cx="889000" cy="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53415</xdr:rowOff>
    </xdr:from>
    <xdr:to>
      <xdr:col>15</xdr:col>
      <xdr:colOff>101600</xdr:colOff>
      <xdr:row>58</xdr:row>
      <xdr:rowOff>155015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9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146142</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1009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90792</xdr:rowOff>
    </xdr:from>
    <xdr:to>
      <xdr:col>10</xdr:col>
      <xdr:colOff>114300</xdr:colOff>
      <xdr:row>58</xdr:row>
      <xdr:rowOff>92421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34892"/>
          <a:ext cx="889000" cy="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54090</xdr:rowOff>
    </xdr:from>
    <xdr:to>
      <xdr:col>10</xdr:col>
      <xdr:colOff>165100</xdr:colOff>
      <xdr:row>58</xdr:row>
      <xdr:rowOff>155690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9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146817</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1009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54807</xdr:rowOff>
    </xdr:from>
    <xdr:to>
      <xdr:col>6</xdr:col>
      <xdr:colOff>38100</xdr:colOff>
      <xdr:row>58</xdr:row>
      <xdr:rowOff>156407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9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147534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1009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150791</xdr:rowOff>
    </xdr:from>
    <xdr:to>
      <xdr:col>24</xdr:col>
      <xdr:colOff>114300</xdr:colOff>
      <xdr:row>58</xdr:row>
      <xdr:rowOff>80941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2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2218</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7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3698</xdr:rowOff>
    </xdr:from>
    <xdr:to>
      <xdr:col>20</xdr:col>
      <xdr:colOff>38100</xdr:colOff>
      <xdr:row>58</xdr:row>
      <xdr:rowOff>105298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4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121825</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723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41543</xdr:rowOff>
    </xdr:from>
    <xdr:to>
      <xdr:col>15</xdr:col>
      <xdr:colOff>101600</xdr:colOff>
      <xdr:row>58</xdr:row>
      <xdr:rowOff>143143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8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159670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76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39992</xdr:rowOff>
    </xdr:from>
    <xdr:to>
      <xdr:col>10</xdr:col>
      <xdr:colOff>165100</xdr:colOff>
      <xdr:row>58</xdr:row>
      <xdr:rowOff>141592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8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158119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75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41621</xdr:rowOff>
    </xdr:from>
    <xdr:to>
      <xdr:col>6</xdr:col>
      <xdr:colOff>38100</xdr:colOff>
      <xdr:row>58</xdr:row>
      <xdr:rowOff>143221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8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159748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76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15697</xdr:rowOff>
    </xdr:from>
    <xdr:to>
      <xdr:col>24</xdr:col>
      <xdr:colOff>62865</xdr:colOff>
      <xdr:row>79</xdr:row>
      <xdr:rowOff>106998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17197"/>
          <a:ext cx="1270" cy="1634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110825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65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106998</xdr:rowOff>
    </xdr:from>
    <xdr:to>
      <xdr:col>24</xdr:col>
      <xdr:colOff>152400</xdr:colOff>
      <xdr:row>79</xdr:row>
      <xdr:rowOff>106998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651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133824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9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243,764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15697</xdr:rowOff>
    </xdr:from>
    <xdr:to>
      <xdr:col>24</xdr:col>
      <xdr:colOff>152400</xdr:colOff>
      <xdr:row>70</xdr:row>
      <xdr:rowOff>15697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17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140995</xdr:rowOff>
    </xdr:from>
    <xdr:to>
      <xdr:col>24</xdr:col>
      <xdr:colOff>63500</xdr:colOff>
      <xdr:row>73</xdr:row>
      <xdr:rowOff>116001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485395"/>
          <a:ext cx="838200" cy="14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148683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35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170256</xdr:rowOff>
    </xdr:from>
    <xdr:to>
      <xdr:col>24</xdr:col>
      <xdr:colOff>114300</xdr:colOff>
      <xdr:row>75</xdr:row>
      <xdr:rowOff>100406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5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43549</xdr:rowOff>
    </xdr:from>
    <xdr:to>
      <xdr:col>19</xdr:col>
      <xdr:colOff>177800</xdr:colOff>
      <xdr:row>73</xdr:row>
      <xdr:rowOff>116001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2559399"/>
          <a:ext cx="889000" cy="7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132105</xdr:rowOff>
    </xdr:from>
    <xdr:to>
      <xdr:col>20</xdr:col>
      <xdr:colOff>38100</xdr:colOff>
      <xdr:row>76</xdr:row>
      <xdr:rowOff>62255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9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53382</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83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43549</xdr:rowOff>
    </xdr:from>
    <xdr:to>
      <xdr:col>15</xdr:col>
      <xdr:colOff>50800</xdr:colOff>
      <xdr:row>73</xdr:row>
      <xdr:rowOff>63538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559399"/>
          <a:ext cx="889000" cy="19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164236</xdr:rowOff>
    </xdr:from>
    <xdr:to>
      <xdr:col>15</xdr:col>
      <xdr:colOff>101600</xdr:colOff>
      <xdr:row>76</xdr:row>
      <xdr:rowOff>94386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85513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15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63538</xdr:rowOff>
    </xdr:from>
    <xdr:to>
      <xdr:col>10</xdr:col>
      <xdr:colOff>114300</xdr:colOff>
      <xdr:row>74</xdr:row>
      <xdr:rowOff>69659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579388"/>
          <a:ext cx="889000" cy="17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166066</xdr:rowOff>
    </xdr:from>
    <xdr:to>
      <xdr:col>10</xdr:col>
      <xdr:colOff>165100</xdr:colOff>
      <xdr:row>76</xdr:row>
      <xdr:rowOff>96216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87343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17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35483</xdr:rowOff>
    </xdr:from>
    <xdr:to>
      <xdr:col>6</xdr:col>
      <xdr:colOff>38100</xdr:colOff>
      <xdr:row>76</xdr:row>
      <xdr:rowOff>137083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6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128210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5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90195</xdr:rowOff>
    </xdr:from>
    <xdr:to>
      <xdr:col>24</xdr:col>
      <xdr:colOff>114300</xdr:colOff>
      <xdr:row>73</xdr:row>
      <xdr:rowOff>20345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43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113072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286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65201</xdr:rowOff>
    </xdr:from>
    <xdr:to>
      <xdr:col>20</xdr:col>
      <xdr:colOff>38100</xdr:colOff>
      <xdr:row>73</xdr:row>
      <xdr:rowOff>166801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58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11878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35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164199</xdr:rowOff>
    </xdr:from>
    <xdr:to>
      <xdr:col>15</xdr:col>
      <xdr:colOff>101600</xdr:colOff>
      <xdr:row>73</xdr:row>
      <xdr:rowOff>94349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50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110876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283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12738</xdr:rowOff>
    </xdr:from>
    <xdr:to>
      <xdr:col>10</xdr:col>
      <xdr:colOff>165100</xdr:colOff>
      <xdr:row>73</xdr:row>
      <xdr:rowOff>114338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52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130865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303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18859</xdr:rowOff>
    </xdr:from>
    <xdr:to>
      <xdr:col>6</xdr:col>
      <xdr:colOff>38100</xdr:colOff>
      <xdr:row>74</xdr:row>
      <xdr:rowOff>120459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70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136986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48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65405</xdr:rowOff>
    </xdr:from>
    <xdr:to>
      <xdr:col>24</xdr:col>
      <xdr:colOff>62865</xdr:colOff>
      <xdr:row>98</xdr:row>
      <xdr:rowOff>114021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67355"/>
          <a:ext cx="1270" cy="1248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117848</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1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114021</xdr:rowOff>
    </xdr:from>
    <xdr:to>
      <xdr:col>24</xdr:col>
      <xdr:colOff>152400</xdr:colOff>
      <xdr:row>98</xdr:row>
      <xdr:rowOff>114021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16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12082</xdr:rowOff>
    </xdr:from>
    <xdr:ext cx="534377"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44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90,900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65405</xdr:rowOff>
    </xdr:from>
    <xdr:to>
      <xdr:col>24</xdr:col>
      <xdr:colOff>152400</xdr:colOff>
      <xdr:row>91</xdr:row>
      <xdr:rowOff>65405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67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134365</xdr:rowOff>
    </xdr:from>
    <xdr:to>
      <xdr:col>24</xdr:col>
      <xdr:colOff>63500</xdr:colOff>
      <xdr:row>95</xdr:row>
      <xdr:rowOff>94532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079215"/>
          <a:ext cx="838200" cy="30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79843</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367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101416</xdr:rowOff>
    </xdr:from>
    <xdr:to>
      <xdr:col>24</xdr:col>
      <xdr:colOff>114300</xdr:colOff>
      <xdr:row>96</xdr:row>
      <xdr:rowOff>31566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38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107601</xdr:rowOff>
    </xdr:from>
    <xdr:to>
      <xdr:col>19</xdr:col>
      <xdr:colOff>177800</xdr:colOff>
      <xdr:row>95</xdr:row>
      <xdr:rowOff>94532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223901"/>
          <a:ext cx="889000" cy="15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148813</xdr:rowOff>
    </xdr:from>
    <xdr:to>
      <xdr:col>20</xdr:col>
      <xdr:colOff>38100</xdr:colOff>
      <xdr:row>96</xdr:row>
      <xdr:rowOff>78963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43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70090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52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131127</xdr:rowOff>
    </xdr:from>
    <xdr:to>
      <xdr:col>15</xdr:col>
      <xdr:colOff>50800</xdr:colOff>
      <xdr:row>94</xdr:row>
      <xdr:rowOff>107601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075977"/>
          <a:ext cx="889000" cy="147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42838</xdr:rowOff>
    </xdr:from>
    <xdr:to>
      <xdr:col>15</xdr:col>
      <xdr:colOff>101600</xdr:colOff>
      <xdr:row>96</xdr:row>
      <xdr:rowOff>144438</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5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135565</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59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131127</xdr:rowOff>
    </xdr:from>
    <xdr:to>
      <xdr:col>10</xdr:col>
      <xdr:colOff>114300</xdr:colOff>
      <xdr:row>95</xdr:row>
      <xdr:rowOff>131299</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075977"/>
          <a:ext cx="889000" cy="34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156584</xdr:rowOff>
    </xdr:from>
    <xdr:to>
      <xdr:col>10</xdr:col>
      <xdr:colOff>165100</xdr:colOff>
      <xdr:row>96</xdr:row>
      <xdr:rowOff>86734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44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77861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53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127419</xdr:rowOff>
    </xdr:from>
    <xdr:to>
      <xdr:col>6</xdr:col>
      <xdr:colOff>38100</xdr:colOff>
      <xdr:row>96</xdr:row>
      <xdr:rowOff>57569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41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48696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50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83565</xdr:rowOff>
    </xdr:from>
    <xdr:to>
      <xdr:col>24</xdr:col>
      <xdr:colOff>114300</xdr:colOff>
      <xdr:row>94</xdr:row>
      <xdr:rowOff>13715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0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106442</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587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43732</xdr:rowOff>
    </xdr:from>
    <xdr:to>
      <xdr:col>20</xdr:col>
      <xdr:colOff>38100</xdr:colOff>
      <xdr:row>95</xdr:row>
      <xdr:rowOff>145332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33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161859</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10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56801</xdr:rowOff>
    </xdr:from>
    <xdr:to>
      <xdr:col>15</xdr:col>
      <xdr:colOff>101600</xdr:colOff>
      <xdr:row>94</xdr:row>
      <xdr:rowOff>158401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17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3478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594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80327</xdr:rowOff>
    </xdr:from>
    <xdr:to>
      <xdr:col>10</xdr:col>
      <xdr:colOff>165100</xdr:colOff>
      <xdr:row>94</xdr:row>
      <xdr:rowOff>10477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02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27004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580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80499</xdr:rowOff>
    </xdr:from>
    <xdr:to>
      <xdr:col>6</xdr:col>
      <xdr:colOff>38100</xdr:colOff>
      <xdr:row>96</xdr:row>
      <xdr:rowOff>10649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36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27176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14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129250</xdr:rowOff>
    </xdr:from>
    <xdr:to>
      <xdr:col>54</xdr:col>
      <xdr:colOff>189865</xdr:colOff>
      <xdr:row>39</xdr:row>
      <xdr:rowOff>98878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272750"/>
          <a:ext cx="1270" cy="151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75927</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04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129250</xdr:rowOff>
    </xdr:from>
    <xdr:to>
      <xdr:col>55</xdr:col>
      <xdr:colOff>88900</xdr:colOff>
      <xdr:row>30</xdr:row>
      <xdr:rowOff>129250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27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93490</xdr:rowOff>
    </xdr:from>
    <xdr:to>
      <xdr:col>55</xdr:col>
      <xdr:colOff>0</xdr:colOff>
      <xdr:row>38</xdr:row>
      <xdr:rowOff>144435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608590"/>
          <a:ext cx="838200" cy="5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95775</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394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72898</xdr:rowOff>
    </xdr:from>
    <xdr:to>
      <xdr:col>55</xdr:col>
      <xdr:colOff>50800</xdr:colOff>
      <xdr:row>39</xdr:row>
      <xdr:rowOff>3048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93490</xdr:rowOff>
    </xdr:from>
    <xdr:to>
      <xdr:col>50</xdr:col>
      <xdr:colOff>114300</xdr:colOff>
      <xdr:row>38</xdr:row>
      <xdr:rowOff>162560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6608590"/>
          <a:ext cx="889000" cy="6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69469</xdr:rowOff>
    </xdr:from>
    <xdr:to>
      <xdr:col>50</xdr:col>
      <xdr:colOff>165100</xdr:colOff>
      <xdr:row>38</xdr:row>
      <xdr:rowOff>171069</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162196</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67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156518</xdr:rowOff>
    </xdr:from>
    <xdr:to>
      <xdr:col>45</xdr:col>
      <xdr:colOff>177800</xdr:colOff>
      <xdr:row>38</xdr:row>
      <xdr:rowOff>162560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671618"/>
          <a:ext cx="8890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61141</xdr:rowOff>
    </xdr:from>
    <xdr:to>
      <xdr:col>46</xdr:col>
      <xdr:colOff>38100</xdr:colOff>
      <xdr:row>38</xdr:row>
      <xdr:rowOff>162741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7819</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42545</xdr:rowOff>
    </xdr:from>
    <xdr:to>
      <xdr:col>41</xdr:col>
      <xdr:colOff>50800</xdr:colOff>
      <xdr:row>38</xdr:row>
      <xdr:rowOff>156518</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557645"/>
          <a:ext cx="889000" cy="11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80573</xdr:rowOff>
    </xdr:from>
    <xdr:to>
      <xdr:col>41</xdr:col>
      <xdr:colOff>101600</xdr:colOff>
      <xdr:row>39</xdr:row>
      <xdr:rowOff>10723</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27250</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370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16074</xdr:rowOff>
    </xdr:from>
    <xdr:to>
      <xdr:col>36</xdr:col>
      <xdr:colOff>165100</xdr:colOff>
      <xdr:row>38</xdr:row>
      <xdr:rowOff>117674</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53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108801</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662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93635</xdr:rowOff>
    </xdr:from>
    <xdr:to>
      <xdr:col>55</xdr:col>
      <xdr:colOff>50800</xdr:colOff>
      <xdr:row>39</xdr:row>
      <xdr:rowOff>23785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0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51325</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6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42690</xdr:rowOff>
    </xdr:from>
    <xdr:to>
      <xdr:col>50</xdr:col>
      <xdr:colOff>165100</xdr:colOff>
      <xdr:row>38</xdr:row>
      <xdr:rowOff>144290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55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160817</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04428" y="633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111760</xdr:rowOff>
    </xdr:from>
    <xdr:to>
      <xdr:col>46</xdr:col>
      <xdr:colOff>38100</xdr:colOff>
      <xdr:row>39</xdr:row>
      <xdr:rowOff>41910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2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33037</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17" y="6719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105718</xdr:rowOff>
    </xdr:from>
    <xdr:to>
      <xdr:col>41</xdr:col>
      <xdr:colOff>101600</xdr:colOff>
      <xdr:row>39</xdr:row>
      <xdr:rowOff>35868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2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26995</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2017" y="6713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163195</xdr:rowOff>
    </xdr:from>
    <xdr:to>
      <xdr:col>36</xdr:col>
      <xdr:colOff>165100</xdr:colOff>
      <xdr:row>38</xdr:row>
      <xdr:rowOff>93345</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50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109872</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37428"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41249</xdr:rowOff>
    </xdr:from>
    <xdr:to>
      <xdr:col>54</xdr:col>
      <xdr:colOff>189865</xdr:colOff>
      <xdr:row>58</xdr:row>
      <xdr:rowOff>145666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785199"/>
          <a:ext cx="1270" cy="130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149493</xdr:rowOff>
    </xdr:from>
    <xdr:ext cx="534377"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09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145666</xdr:rowOff>
    </xdr:from>
    <xdr:to>
      <xdr:col>55</xdr:col>
      <xdr:colOff>88900</xdr:colOff>
      <xdr:row>58</xdr:row>
      <xdr:rowOff>145666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0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159376</xdr:rowOff>
    </xdr:from>
    <xdr:ext cx="599010"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560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41249</xdr:rowOff>
    </xdr:from>
    <xdr:to>
      <xdr:col>55</xdr:col>
      <xdr:colOff>88900</xdr:colOff>
      <xdr:row>51</xdr:row>
      <xdr:rowOff>41249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785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57088</xdr:rowOff>
    </xdr:from>
    <xdr:to>
      <xdr:col>55</xdr:col>
      <xdr:colOff>0</xdr:colOff>
      <xdr:row>57</xdr:row>
      <xdr:rowOff>14122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9639300" y="9658288"/>
          <a:ext cx="838200" cy="12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101530</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702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123103</xdr:rowOff>
    </xdr:from>
    <xdr:to>
      <xdr:col>55</xdr:col>
      <xdr:colOff>50800</xdr:colOff>
      <xdr:row>57</xdr:row>
      <xdr:rowOff>53253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72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14122</xdr:rowOff>
    </xdr:from>
    <xdr:to>
      <xdr:col>50</xdr:col>
      <xdr:colOff>114300</xdr:colOff>
      <xdr:row>57</xdr:row>
      <xdr:rowOff>31409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8750300" y="9786772"/>
          <a:ext cx="889000" cy="1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13222</xdr:rowOff>
    </xdr:from>
    <xdr:to>
      <xdr:col>50</xdr:col>
      <xdr:colOff>165100</xdr:colOff>
      <xdr:row>57</xdr:row>
      <xdr:rowOff>114822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78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105949</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87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109340</xdr:rowOff>
    </xdr:from>
    <xdr:to>
      <xdr:col>45</xdr:col>
      <xdr:colOff>177800</xdr:colOff>
      <xdr:row>57</xdr:row>
      <xdr:rowOff>31409</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7861300" y="9710540"/>
          <a:ext cx="889000" cy="9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168224</xdr:rowOff>
    </xdr:from>
    <xdr:to>
      <xdr:col>46</xdr:col>
      <xdr:colOff>38100</xdr:colOff>
      <xdr:row>57</xdr:row>
      <xdr:rowOff>98374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89501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86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109340</xdr:rowOff>
    </xdr:from>
    <xdr:to>
      <xdr:col>41</xdr:col>
      <xdr:colOff>50800</xdr:colOff>
      <xdr:row>57</xdr:row>
      <xdr:rowOff>59135</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6972300" y="9710540"/>
          <a:ext cx="889000" cy="12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37802</xdr:rowOff>
    </xdr:from>
    <xdr:to>
      <xdr:col>41</xdr:col>
      <xdr:colOff>101600</xdr:colOff>
      <xdr:row>57</xdr:row>
      <xdr:rowOff>139402</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81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130529</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90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28223</xdr:rowOff>
    </xdr:from>
    <xdr:to>
      <xdr:col>36</xdr:col>
      <xdr:colOff>165100</xdr:colOff>
      <xdr:row>57</xdr:row>
      <xdr:rowOff>129823</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120950</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89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6288</xdr:rowOff>
    </xdr:from>
    <xdr:to>
      <xdr:col>55</xdr:col>
      <xdr:colOff>50800</xdr:colOff>
      <xdr:row>56</xdr:row>
      <xdr:rowOff>107888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60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29165</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45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134772</xdr:rowOff>
    </xdr:from>
    <xdr:to>
      <xdr:col>50</xdr:col>
      <xdr:colOff>165100</xdr:colOff>
      <xdr:row>57</xdr:row>
      <xdr:rowOff>64922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73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81449</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951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152059</xdr:rowOff>
    </xdr:from>
    <xdr:to>
      <xdr:col>46</xdr:col>
      <xdr:colOff>38100</xdr:colOff>
      <xdr:row>57</xdr:row>
      <xdr:rowOff>82209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75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98736</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952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58540</xdr:rowOff>
    </xdr:from>
    <xdr:to>
      <xdr:col>41</xdr:col>
      <xdr:colOff>101600</xdr:colOff>
      <xdr:row>56</xdr:row>
      <xdr:rowOff>160140</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65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5217</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943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8335</xdr:rowOff>
    </xdr:from>
    <xdr:to>
      <xdr:col>36</xdr:col>
      <xdr:colOff>165100</xdr:colOff>
      <xdr:row>57</xdr:row>
      <xdr:rowOff>109935</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78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126462</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955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138576</xdr:rowOff>
    </xdr:from>
    <xdr:to>
      <xdr:col>54</xdr:col>
      <xdr:colOff>189865</xdr:colOff>
      <xdr:row>78</xdr:row>
      <xdr:rowOff>156674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1968626"/>
          <a:ext cx="1270" cy="156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160501</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3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156674</xdr:rowOff>
    </xdr:from>
    <xdr:to>
      <xdr:col>55</xdr:col>
      <xdr:colOff>88900</xdr:colOff>
      <xdr:row>78</xdr:row>
      <xdr:rowOff>156674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29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85253</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74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138576</xdr:rowOff>
    </xdr:from>
    <xdr:to>
      <xdr:col>55</xdr:col>
      <xdr:colOff>88900</xdr:colOff>
      <xdr:row>69</xdr:row>
      <xdr:rowOff>138576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196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152769</xdr:rowOff>
    </xdr:from>
    <xdr:to>
      <xdr:col>55</xdr:col>
      <xdr:colOff>0</xdr:colOff>
      <xdr:row>77</xdr:row>
      <xdr:rowOff>25724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9639300" y="13182969"/>
          <a:ext cx="838200" cy="4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149420</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3008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126543</xdr:rowOff>
    </xdr:from>
    <xdr:to>
      <xdr:col>55</xdr:col>
      <xdr:colOff>50800</xdr:colOff>
      <xdr:row>77</xdr:row>
      <xdr:rowOff>56693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15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152769</xdr:rowOff>
    </xdr:from>
    <xdr:to>
      <xdr:col>50</xdr:col>
      <xdr:colOff>114300</xdr:colOff>
      <xdr:row>77</xdr:row>
      <xdr:rowOff>45155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182969"/>
          <a:ext cx="889000" cy="6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92805</xdr:rowOff>
    </xdr:from>
    <xdr:to>
      <xdr:col>50</xdr:col>
      <xdr:colOff>165100</xdr:colOff>
      <xdr:row>77</xdr:row>
      <xdr:rowOff>22955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1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39482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28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45155</xdr:rowOff>
    </xdr:from>
    <xdr:to>
      <xdr:col>45</xdr:col>
      <xdr:colOff>177800</xdr:colOff>
      <xdr:row>77</xdr:row>
      <xdr:rowOff>65767</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3246805"/>
          <a:ext cx="889000" cy="2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49543</xdr:rowOff>
    </xdr:from>
    <xdr:to>
      <xdr:col>46</xdr:col>
      <xdr:colOff>38100</xdr:colOff>
      <xdr:row>77</xdr:row>
      <xdr:rowOff>151143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2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142270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334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21286</xdr:rowOff>
    </xdr:from>
    <xdr:to>
      <xdr:col>41</xdr:col>
      <xdr:colOff>50800</xdr:colOff>
      <xdr:row>77</xdr:row>
      <xdr:rowOff>65767</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6972300" y="13222936"/>
          <a:ext cx="889000" cy="4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12357</xdr:rowOff>
    </xdr:from>
    <xdr:to>
      <xdr:col>41</xdr:col>
      <xdr:colOff>101600</xdr:colOff>
      <xdr:row>77</xdr:row>
      <xdr:rowOff>113957</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21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130484</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298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32950</xdr:rowOff>
    </xdr:from>
    <xdr:to>
      <xdr:col>36</xdr:col>
      <xdr:colOff>165100</xdr:colOff>
      <xdr:row>77</xdr:row>
      <xdr:rowOff>134550</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2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125677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32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146374</xdr:rowOff>
    </xdr:from>
    <xdr:to>
      <xdr:col>55</xdr:col>
      <xdr:colOff>50800</xdr:colOff>
      <xdr:row>77</xdr:row>
      <xdr:rowOff>76524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17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124801</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15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101969</xdr:rowOff>
    </xdr:from>
    <xdr:to>
      <xdr:col>50</xdr:col>
      <xdr:colOff>165100</xdr:colOff>
      <xdr:row>77</xdr:row>
      <xdr:rowOff>32119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13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23246</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2111" y="1322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165805</xdr:rowOff>
    </xdr:from>
    <xdr:to>
      <xdr:col>46</xdr:col>
      <xdr:colOff>38100</xdr:colOff>
      <xdr:row>77</xdr:row>
      <xdr:rowOff>95955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19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112482</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483111" y="1297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14967</xdr:rowOff>
    </xdr:from>
    <xdr:to>
      <xdr:col>41</xdr:col>
      <xdr:colOff>101600</xdr:colOff>
      <xdr:row>77</xdr:row>
      <xdr:rowOff>116567</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21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107694</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594111" y="1330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141936</xdr:rowOff>
    </xdr:from>
    <xdr:to>
      <xdr:col>36</xdr:col>
      <xdr:colOff>165100</xdr:colOff>
      <xdr:row>77</xdr:row>
      <xdr:rowOff>72086</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17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88613</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05111" y="1294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63497</xdr:rowOff>
    </xdr:from>
    <xdr:to>
      <xdr:col>54</xdr:col>
      <xdr:colOff>189865</xdr:colOff>
      <xdr:row>99</xdr:row>
      <xdr:rowOff>24549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665447"/>
          <a:ext cx="1270" cy="1332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36710</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01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24549</xdr:rowOff>
    </xdr:from>
    <xdr:to>
      <xdr:col>55</xdr:col>
      <xdr:colOff>88900</xdr:colOff>
      <xdr:row>99</xdr:row>
      <xdr:rowOff>24549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699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10174</xdr:rowOff>
    </xdr:from>
    <xdr:ext cx="690189"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440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1,775,005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63497</xdr:rowOff>
    </xdr:from>
    <xdr:to>
      <xdr:col>55</xdr:col>
      <xdr:colOff>88900</xdr:colOff>
      <xdr:row>91</xdr:row>
      <xdr:rowOff>63497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66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2815</xdr:rowOff>
    </xdr:from>
    <xdr:to>
      <xdr:col>55</xdr:col>
      <xdr:colOff>0</xdr:colOff>
      <xdr:row>99</xdr:row>
      <xdr:rowOff>4993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9639300" y="16976365"/>
          <a:ext cx="8382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125610</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756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102733</xdr:rowOff>
    </xdr:from>
    <xdr:to>
      <xdr:col>55</xdr:col>
      <xdr:colOff>50800</xdr:colOff>
      <xdr:row>99</xdr:row>
      <xdr:rowOff>32883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9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19</xdr:rowOff>
    </xdr:from>
    <xdr:to>
      <xdr:col>50</xdr:col>
      <xdr:colOff>114300</xdr:colOff>
      <xdr:row>99</xdr:row>
      <xdr:rowOff>4993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8750300" y="16973569"/>
          <a:ext cx="889000" cy="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125454</xdr:rowOff>
    </xdr:from>
    <xdr:to>
      <xdr:col>50</xdr:col>
      <xdr:colOff>165100</xdr:colOff>
      <xdr:row>99</xdr:row>
      <xdr:rowOff>55604</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72131</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70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19</xdr:rowOff>
    </xdr:from>
    <xdr:to>
      <xdr:col>45</xdr:col>
      <xdr:colOff>177800</xdr:colOff>
      <xdr:row>99</xdr:row>
      <xdr:rowOff>4804</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7861300" y="16973569"/>
          <a:ext cx="889000" cy="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122899</xdr:rowOff>
    </xdr:from>
    <xdr:to>
      <xdr:col>46</xdr:col>
      <xdr:colOff>38100</xdr:colOff>
      <xdr:row>99</xdr:row>
      <xdr:rowOff>53049</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92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44176</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701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4804</xdr:rowOff>
    </xdr:from>
    <xdr:to>
      <xdr:col>41</xdr:col>
      <xdr:colOff>50800</xdr:colOff>
      <xdr:row>99</xdr:row>
      <xdr:rowOff>9964</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6978354"/>
          <a:ext cx="889000" cy="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125566</xdr:rowOff>
    </xdr:from>
    <xdr:to>
      <xdr:col>41</xdr:col>
      <xdr:colOff>101600</xdr:colOff>
      <xdr:row>99</xdr:row>
      <xdr:rowOff>55716</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92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46843</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702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122636</xdr:rowOff>
    </xdr:from>
    <xdr:to>
      <xdr:col>36</xdr:col>
      <xdr:colOff>165100</xdr:colOff>
      <xdr:row>99</xdr:row>
      <xdr:rowOff>52786</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92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69313</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69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123465</xdr:rowOff>
    </xdr:from>
    <xdr:to>
      <xdr:col>55</xdr:col>
      <xdr:colOff>50800</xdr:colOff>
      <xdr:row>99</xdr:row>
      <xdr:rowOff>53615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92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81159</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88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125643</xdr:rowOff>
    </xdr:from>
    <xdr:to>
      <xdr:col>50</xdr:col>
      <xdr:colOff>165100</xdr:colOff>
      <xdr:row>99</xdr:row>
      <xdr:rowOff>55793</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92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46920</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702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120669</xdr:rowOff>
    </xdr:from>
    <xdr:to>
      <xdr:col>46</xdr:col>
      <xdr:colOff>38100</xdr:colOff>
      <xdr:row>99</xdr:row>
      <xdr:rowOff>50819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92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67346</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69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125454</xdr:rowOff>
    </xdr:from>
    <xdr:to>
      <xdr:col>41</xdr:col>
      <xdr:colOff>101600</xdr:colOff>
      <xdr:row>99</xdr:row>
      <xdr:rowOff>55604</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92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72131</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70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130614</xdr:rowOff>
    </xdr:from>
    <xdr:to>
      <xdr:col>36</xdr:col>
      <xdr:colOff>165100</xdr:colOff>
      <xdr:row>99</xdr:row>
      <xdr:rowOff>60764</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93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51891</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702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9953</xdr:rowOff>
    </xdr:from>
    <xdr:to>
      <xdr:col>85</xdr:col>
      <xdr:colOff>126364</xdr:colOff>
      <xdr:row>38</xdr:row>
      <xdr:rowOff>134377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153453"/>
          <a:ext cx="1269"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138204</xdr:rowOff>
    </xdr:from>
    <xdr:ext cx="534377"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65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134377</xdr:rowOff>
    </xdr:from>
    <xdr:to>
      <xdr:col>86</xdr:col>
      <xdr:colOff>25400</xdr:colOff>
      <xdr:row>38</xdr:row>
      <xdr:rowOff>134377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649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128080</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492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59,973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9953</xdr:rowOff>
    </xdr:from>
    <xdr:to>
      <xdr:col>86</xdr:col>
      <xdr:colOff>25400</xdr:colOff>
      <xdr:row>30</xdr:row>
      <xdr:rowOff>9953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15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157825</xdr:rowOff>
    </xdr:from>
    <xdr:to>
      <xdr:col>85</xdr:col>
      <xdr:colOff>127000</xdr:colOff>
      <xdr:row>37</xdr:row>
      <xdr:rowOff>158282</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5481300" y="6501475"/>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48422</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049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25545</xdr:rowOff>
    </xdr:from>
    <xdr:to>
      <xdr:col>85</xdr:col>
      <xdr:colOff>177800</xdr:colOff>
      <xdr:row>36</xdr:row>
      <xdr:rowOff>127145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158282</xdr:rowOff>
    </xdr:from>
    <xdr:to>
      <xdr:col>81</xdr:col>
      <xdr:colOff>50800</xdr:colOff>
      <xdr:row>38</xdr:row>
      <xdr:rowOff>41728</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4592300" y="6501932"/>
          <a:ext cx="889000" cy="5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91708</xdr:rowOff>
    </xdr:from>
    <xdr:to>
      <xdr:col>81</xdr:col>
      <xdr:colOff>101600</xdr:colOff>
      <xdr:row>37</xdr:row>
      <xdr:rowOff>21858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26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38385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03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41728</xdr:rowOff>
    </xdr:from>
    <xdr:to>
      <xdr:col>76</xdr:col>
      <xdr:colOff>114300</xdr:colOff>
      <xdr:row>38</xdr:row>
      <xdr:rowOff>75921</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3703300" y="6556828"/>
          <a:ext cx="889000" cy="3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138963</xdr:rowOff>
    </xdr:from>
    <xdr:to>
      <xdr:col>76</xdr:col>
      <xdr:colOff>165100</xdr:colOff>
      <xdr:row>37</xdr:row>
      <xdr:rowOff>69113</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31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85640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08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75921</xdr:rowOff>
    </xdr:from>
    <xdr:to>
      <xdr:col>71</xdr:col>
      <xdr:colOff>177800</xdr:colOff>
      <xdr:row>38</xdr:row>
      <xdr:rowOff>93752</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2814300" y="6591021"/>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32142</xdr:rowOff>
    </xdr:from>
    <xdr:to>
      <xdr:col>72</xdr:col>
      <xdr:colOff>38100</xdr:colOff>
      <xdr:row>36</xdr:row>
      <xdr:rowOff>133742</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20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150269</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597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108266</xdr:rowOff>
    </xdr:from>
    <xdr:to>
      <xdr:col>67</xdr:col>
      <xdr:colOff>101600</xdr:colOff>
      <xdr:row>37</xdr:row>
      <xdr:rowOff>38416</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28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54943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05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107025</xdr:rowOff>
    </xdr:from>
    <xdr:to>
      <xdr:col>85</xdr:col>
      <xdr:colOff>177800</xdr:colOff>
      <xdr:row>38</xdr:row>
      <xdr:rowOff>37174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45067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85452</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42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107482</xdr:rowOff>
    </xdr:from>
    <xdr:to>
      <xdr:col>81</xdr:col>
      <xdr:colOff>101600</xdr:colOff>
      <xdr:row>38</xdr:row>
      <xdr:rowOff>37632</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645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28759</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654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162378</xdr:rowOff>
    </xdr:from>
    <xdr:to>
      <xdr:col>76</xdr:col>
      <xdr:colOff>165100</xdr:colOff>
      <xdr:row>38</xdr:row>
      <xdr:rowOff>92528</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650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83655</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659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25121</xdr:rowOff>
    </xdr:from>
    <xdr:to>
      <xdr:col>72</xdr:col>
      <xdr:colOff>38100</xdr:colOff>
      <xdr:row>38</xdr:row>
      <xdr:rowOff>126721</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54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117848</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663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42952</xdr:rowOff>
    </xdr:from>
    <xdr:to>
      <xdr:col>67</xdr:col>
      <xdr:colOff>101600</xdr:colOff>
      <xdr:row>38</xdr:row>
      <xdr:rowOff>144552</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55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135679</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665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a:extLst>
            <a:ext uri="{FF2B5EF4-FFF2-40B4-BE49-F238E27FC236}">
              <a16:creationId xmlns:a16="http://schemas.microsoft.com/office/drawing/2014/main" id="{00000000-0008-0000-0700-00004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6557</xdr:rowOff>
    </xdr:from>
    <xdr:to>
      <xdr:col>85</xdr:col>
      <xdr:colOff>126364</xdr:colOff>
      <xdr:row>58</xdr:row>
      <xdr:rowOff>161003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6317595" y="8579057"/>
          <a:ext cx="1269" cy="1526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164830</xdr:rowOff>
    </xdr:from>
    <xdr:ext cx="534377" cy="259045"/>
    <xdr:sp macro="" textlink="">
      <xdr:nvSpPr>
        <xdr:cNvPr id="582" name="教育費最小値テキスト">
          <a:extLst>
            <a:ext uri="{FF2B5EF4-FFF2-40B4-BE49-F238E27FC236}">
              <a16:creationId xmlns:a16="http://schemas.microsoft.com/office/drawing/2014/main" id="{00000000-0008-0000-0700-000046020000}"/>
            </a:ext>
          </a:extLst>
        </xdr:cNvPr>
        <xdr:cNvSpPr txBox="1"/>
      </xdr:nvSpPr>
      <xdr:spPr>
        <a:xfrm>
          <a:off x="16370300" y="1010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161003</xdr:rowOff>
    </xdr:from>
    <xdr:to>
      <xdr:col>86</xdr:col>
      <xdr:colOff>25400</xdr:colOff>
      <xdr:row>58</xdr:row>
      <xdr:rowOff>161003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10105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124684</xdr:rowOff>
    </xdr:from>
    <xdr:ext cx="599010" cy="259045"/>
    <xdr:sp macro="" textlink="">
      <xdr:nvSpPr>
        <xdr:cNvPr id="584" name="教育費最大値テキスト">
          <a:extLst>
            <a:ext uri="{FF2B5EF4-FFF2-40B4-BE49-F238E27FC236}">
              <a16:creationId xmlns:a16="http://schemas.microsoft.com/office/drawing/2014/main" id="{00000000-0008-0000-0700-000048020000}"/>
            </a:ext>
          </a:extLst>
        </xdr:cNvPr>
        <xdr:cNvSpPr txBox="1"/>
      </xdr:nvSpPr>
      <xdr:spPr>
        <a:xfrm>
          <a:off x="16370300" y="8354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180,231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6557</xdr:rowOff>
    </xdr:from>
    <xdr:to>
      <xdr:col>86</xdr:col>
      <xdr:colOff>25400</xdr:colOff>
      <xdr:row>50</xdr:row>
      <xdr:rowOff>6557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85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71817</xdr:rowOff>
    </xdr:from>
    <xdr:to>
      <xdr:col>85</xdr:col>
      <xdr:colOff>127000</xdr:colOff>
      <xdr:row>57</xdr:row>
      <xdr:rowOff>159414</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5481300" y="9844467"/>
          <a:ext cx="838200" cy="8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79011</xdr:rowOff>
    </xdr:from>
    <xdr:ext cx="534377" cy="259045"/>
    <xdr:sp macro="" textlink="">
      <xdr:nvSpPr>
        <xdr:cNvPr id="587" name="教育費平均値テキスト">
          <a:extLst>
            <a:ext uri="{FF2B5EF4-FFF2-40B4-BE49-F238E27FC236}">
              <a16:creationId xmlns:a16="http://schemas.microsoft.com/office/drawing/2014/main" id="{00000000-0008-0000-0700-00004B020000}"/>
            </a:ext>
          </a:extLst>
        </xdr:cNvPr>
        <xdr:cNvSpPr txBox="1"/>
      </xdr:nvSpPr>
      <xdr:spPr>
        <a:xfrm>
          <a:off x="16370300" y="9508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56134</xdr:rowOff>
    </xdr:from>
    <xdr:to>
      <xdr:col>85</xdr:col>
      <xdr:colOff>177800</xdr:colOff>
      <xdr:row>56</xdr:row>
      <xdr:rowOff>157734</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6268700" y="965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159414</xdr:rowOff>
    </xdr:from>
    <xdr:to>
      <xdr:col>81</xdr:col>
      <xdr:colOff>50800</xdr:colOff>
      <xdr:row>58</xdr:row>
      <xdr:rowOff>48913</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4592300" y="9932064"/>
          <a:ext cx="889000" cy="6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68304</xdr:rowOff>
    </xdr:from>
    <xdr:to>
      <xdr:col>81</xdr:col>
      <xdr:colOff>101600</xdr:colOff>
      <xdr:row>57</xdr:row>
      <xdr:rowOff>169904</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54305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14981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61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48913</xdr:rowOff>
    </xdr:from>
    <xdr:to>
      <xdr:col>76</xdr:col>
      <xdr:colOff>114300</xdr:colOff>
      <xdr:row>58</xdr:row>
      <xdr:rowOff>92554</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3703300" y="9993013"/>
          <a:ext cx="889000" cy="4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79332</xdr:rowOff>
    </xdr:from>
    <xdr:to>
      <xdr:col>76</xdr:col>
      <xdr:colOff>165100</xdr:colOff>
      <xdr:row>58</xdr:row>
      <xdr:rowOff>9482</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4541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26009</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62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115370</xdr:rowOff>
    </xdr:from>
    <xdr:to>
      <xdr:col>71</xdr:col>
      <xdr:colOff>177800</xdr:colOff>
      <xdr:row>58</xdr:row>
      <xdr:rowOff>92554</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a:off x="12814300" y="9888020"/>
          <a:ext cx="889000" cy="14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89815</xdr:rowOff>
    </xdr:from>
    <xdr:to>
      <xdr:col>72</xdr:col>
      <xdr:colOff>38100</xdr:colOff>
      <xdr:row>58</xdr:row>
      <xdr:rowOff>19965</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3652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36492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63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51312</xdr:rowOff>
    </xdr:from>
    <xdr:to>
      <xdr:col>67</xdr:col>
      <xdr:colOff>101600</xdr:colOff>
      <xdr:row>57</xdr:row>
      <xdr:rowOff>152912</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2763500" y="982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169439</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959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21017</xdr:rowOff>
    </xdr:from>
    <xdr:to>
      <xdr:col>85</xdr:col>
      <xdr:colOff>177800</xdr:colOff>
      <xdr:row>57</xdr:row>
      <xdr:rowOff>122617</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6268700" y="979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170894</xdr:rowOff>
    </xdr:from>
    <xdr:ext cx="534377" cy="259045"/>
    <xdr:sp macro="" textlink="">
      <xdr:nvSpPr>
        <xdr:cNvPr id="606" name="教育費該当値テキスト">
          <a:extLst>
            <a:ext uri="{FF2B5EF4-FFF2-40B4-BE49-F238E27FC236}">
              <a16:creationId xmlns:a16="http://schemas.microsoft.com/office/drawing/2014/main" id="{00000000-0008-0000-0700-00005E020000}"/>
            </a:ext>
          </a:extLst>
        </xdr:cNvPr>
        <xdr:cNvSpPr txBox="1"/>
      </xdr:nvSpPr>
      <xdr:spPr>
        <a:xfrm>
          <a:off x="16370300" y="977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108614</xdr:rowOff>
    </xdr:from>
    <xdr:to>
      <xdr:col>81</xdr:col>
      <xdr:colOff>101600</xdr:colOff>
      <xdr:row>58</xdr:row>
      <xdr:rowOff>38764</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5430500" y="988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29891</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5214111" y="997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169563</xdr:rowOff>
    </xdr:from>
    <xdr:to>
      <xdr:col>76</xdr:col>
      <xdr:colOff>165100</xdr:colOff>
      <xdr:row>58</xdr:row>
      <xdr:rowOff>99713</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4541500" y="994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90840</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4325111" y="1003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41754</xdr:rowOff>
    </xdr:from>
    <xdr:to>
      <xdr:col>72</xdr:col>
      <xdr:colOff>38100</xdr:colOff>
      <xdr:row>58</xdr:row>
      <xdr:rowOff>143354</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3652500" y="998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134481</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3436111" y="1007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64570</xdr:rowOff>
    </xdr:from>
    <xdr:to>
      <xdr:col>67</xdr:col>
      <xdr:colOff>101600</xdr:colOff>
      <xdr:row>57</xdr:row>
      <xdr:rowOff>166170</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2763500" y="983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157297</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547111" y="992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105766</xdr:rowOff>
    </xdr:from>
    <xdr:to>
      <xdr:col>85</xdr:col>
      <xdr:colOff>126364</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278716"/>
          <a:ext cx="1269" cy="131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68117</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612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52443</xdr:rowOff>
    </xdr:from>
    <xdr:ext cx="599010"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205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687,813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105766</xdr:rowOff>
    </xdr:from>
    <xdr:to>
      <xdr:col>86</xdr:col>
      <xdr:colOff>25400</xdr:colOff>
      <xdr:row>71</xdr:row>
      <xdr:rowOff>105766</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2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7155</xdr:rowOff>
    </xdr:from>
    <xdr:to>
      <xdr:col>85</xdr:col>
      <xdr:colOff>127000</xdr:colOff>
      <xdr:row>79</xdr:row>
      <xdr:rowOff>17414</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5481300" y="13551705"/>
          <a:ext cx="838200" cy="1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112568</xdr:rowOff>
    </xdr:from>
    <xdr:ext cx="534377"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485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134141</xdr:rowOff>
    </xdr:from>
    <xdr:to>
      <xdr:col>85</xdr:col>
      <xdr:colOff>177800</xdr:colOff>
      <xdr:row>79</xdr:row>
      <xdr:rowOff>64291</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507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17414</xdr:rowOff>
    </xdr:from>
    <xdr:to>
      <xdr:col>81</xdr:col>
      <xdr:colOff>50800</xdr:colOff>
      <xdr:row>79</xdr:row>
      <xdr:rowOff>37928</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4592300" y="13561964"/>
          <a:ext cx="889000" cy="20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158817</xdr:rowOff>
    </xdr:from>
    <xdr:to>
      <xdr:col>81</xdr:col>
      <xdr:colOff>101600</xdr:colOff>
      <xdr:row>79</xdr:row>
      <xdr:rowOff>88967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5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80094</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46428" y="1362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28580</xdr:rowOff>
    </xdr:from>
    <xdr:to>
      <xdr:col>76</xdr:col>
      <xdr:colOff>114300</xdr:colOff>
      <xdr:row>79</xdr:row>
      <xdr:rowOff>37928</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3703300" y="13573130"/>
          <a:ext cx="889000" cy="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160210</xdr:rowOff>
    </xdr:from>
    <xdr:to>
      <xdr:col>76</xdr:col>
      <xdr:colOff>165100</xdr:colOff>
      <xdr:row>79</xdr:row>
      <xdr:rowOff>90360</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53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81487</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62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28580</xdr:rowOff>
    </xdr:from>
    <xdr:to>
      <xdr:col>71</xdr:col>
      <xdr:colOff>177800</xdr:colOff>
      <xdr:row>79</xdr:row>
      <xdr:rowOff>41295</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flipV="1">
          <a:off x="12814300" y="13573130"/>
          <a:ext cx="889000" cy="1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161009</xdr:rowOff>
    </xdr:from>
    <xdr:to>
      <xdr:col>72</xdr:col>
      <xdr:colOff>38100</xdr:colOff>
      <xdr:row>79</xdr:row>
      <xdr:rowOff>91159</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53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82286</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68428" y="1362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160387</xdr:rowOff>
    </xdr:from>
    <xdr:to>
      <xdr:col>67</xdr:col>
      <xdr:colOff>101600</xdr:colOff>
      <xdr:row>79</xdr:row>
      <xdr:rowOff>90537</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533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107064</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30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127805</xdr:rowOff>
    </xdr:from>
    <xdr:to>
      <xdr:col>85</xdr:col>
      <xdr:colOff>177800</xdr:colOff>
      <xdr:row>79</xdr:row>
      <xdr:rowOff>57955</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350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87182</xdr:rowOff>
    </xdr:from>
    <xdr:ext cx="534377"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328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138064</xdr:rowOff>
    </xdr:from>
    <xdr:to>
      <xdr:col>81</xdr:col>
      <xdr:colOff>101600</xdr:colOff>
      <xdr:row>79</xdr:row>
      <xdr:rowOff>68214</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351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84741</xdr:rowOff>
    </xdr:from>
    <xdr:ext cx="534377"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214111" y="1328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158578</xdr:rowOff>
    </xdr:from>
    <xdr:to>
      <xdr:col>76</xdr:col>
      <xdr:colOff>165100</xdr:colOff>
      <xdr:row>79</xdr:row>
      <xdr:rowOff>88728</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353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105255</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357428" y="1330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149230</xdr:rowOff>
    </xdr:from>
    <xdr:to>
      <xdr:col>72</xdr:col>
      <xdr:colOff>38100</xdr:colOff>
      <xdr:row>79</xdr:row>
      <xdr:rowOff>79380</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352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95907</xdr:rowOff>
    </xdr:from>
    <xdr:ext cx="469744"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468428" y="132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161945</xdr:rowOff>
    </xdr:from>
    <xdr:to>
      <xdr:col>67</xdr:col>
      <xdr:colOff>101600</xdr:colOff>
      <xdr:row>79</xdr:row>
      <xdr:rowOff>92095</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353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83222</xdr:rowOff>
    </xdr:from>
    <xdr:ext cx="469744"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579428" y="13627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a:extLst>
            <a:ext uri="{FF2B5EF4-FFF2-40B4-BE49-F238E27FC236}">
              <a16:creationId xmlns:a16="http://schemas.microsoft.com/office/drawing/2014/main"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74276</xdr:rowOff>
    </xdr:from>
    <xdr:to>
      <xdr:col>85</xdr:col>
      <xdr:colOff>126364</xdr:colOff>
      <xdr:row>98</xdr:row>
      <xdr:rowOff>168711</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6317595" y="15504776"/>
          <a:ext cx="1269" cy="1466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1088</xdr:rowOff>
    </xdr:from>
    <xdr:ext cx="469744" cy="259045"/>
    <xdr:sp macro="" textlink="">
      <xdr:nvSpPr>
        <xdr:cNvPr id="698" name="公債費最小値テキスト">
          <a:extLst>
            <a:ext uri="{FF2B5EF4-FFF2-40B4-BE49-F238E27FC236}">
              <a16:creationId xmlns:a16="http://schemas.microsoft.com/office/drawing/2014/main" id="{00000000-0008-0000-0700-0000BA020000}"/>
            </a:ext>
          </a:extLst>
        </xdr:cNvPr>
        <xdr:cNvSpPr txBox="1"/>
      </xdr:nvSpPr>
      <xdr:spPr>
        <a:xfrm>
          <a:off x="16370300" y="1697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168711</xdr:rowOff>
    </xdr:from>
    <xdr:to>
      <xdr:col>86</xdr:col>
      <xdr:colOff>25400</xdr:colOff>
      <xdr:row>98</xdr:row>
      <xdr:rowOff>168711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697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20953</xdr:rowOff>
    </xdr:from>
    <xdr:ext cx="599010" cy="259045"/>
    <xdr:sp macro="" textlink="">
      <xdr:nvSpPr>
        <xdr:cNvPr id="700" name="公債費最大値テキスト">
          <a:extLst>
            <a:ext uri="{FF2B5EF4-FFF2-40B4-BE49-F238E27FC236}">
              <a16:creationId xmlns:a16="http://schemas.microsoft.com/office/drawing/2014/main" id="{00000000-0008-0000-0700-0000BC020000}"/>
            </a:ext>
          </a:extLst>
        </xdr:cNvPr>
        <xdr:cNvSpPr txBox="1"/>
      </xdr:nvSpPr>
      <xdr:spPr>
        <a:xfrm>
          <a:off x="16370300" y="1528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74276</xdr:rowOff>
    </xdr:from>
    <xdr:to>
      <xdr:col>86</xdr:col>
      <xdr:colOff>25400</xdr:colOff>
      <xdr:row>90</xdr:row>
      <xdr:rowOff>74276</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5504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111288</xdr:rowOff>
    </xdr:from>
    <xdr:to>
      <xdr:col>85</xdr:col>
      <xdr:colOff>127000</xdr:colOff>
      <xdr:row>97</xdr:row>
      <xdr:rowOff>114184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5481300" y="16741938"/>
          <a:ext cx="8382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13217</xdr:rowOff>
    </xdr:from>
    <xdr:ext cx="534377" cy="259045"/>
    <xdr:sp macro="" textlink="">
      <xdr:nvSpPr>
        <xdr:cNvPr id="703" name="公債費平均値テキスト">
          <a:extLst>
            <a:ext uri="{FF2B5EF4-FFF2-40B4-BE49-F238E27FC236}">
              <a16:creationId xmlns:a16="http://schemas.microsoft.com/office/drawing/2014/main" id="{00000000-0008-0000-0700-0000BF020000}"/>
            </a:ext>
          </a:extLst>
        </xdr:cNvPr>
        <xdr:cNvSpPr txBox="1"/>
      </xdr:nvSpPr>
      <xdr:spPr>
        <a:xfrm>
          <a:off x="16370300" y="16129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161790</xdr:rowOff>
    </xdr:from>
    <xdr:to>
      <xdr:col>85</xdr:col>
      <xdr:colOff>177800</xdr:colOff>
      <xdr:row>95</xdr:row>
      <xdr:rowOff>91940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6268700" y="1627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110809</xdr:rowOff>
    </xdr:from>
    <xdr:to>
      <xdr:col>81</xdr:col>
      <xdr:colOff>50800</xdr:colOff>
      <xdr:row>97</xdr:row>
      <xdr:rowOff>111288</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4592300" y="16741459"/>
          <a:ext cx="889000" cy="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1183</xdr:rowOff>
    </xdr:from>
    <xdr:to>
      <xdr:col>81</xdr:col>
      <xdr:colOff>101600</xdr:colOff>
      <xdr:row>95</xdr:row>
      <xdr:rowOff>102783</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5430500" y="1628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119310</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06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103657</xdr:rowOff>
    </xdr:from>
    <xdr:to>
      <xdr:col>76</xdr:col>
      <xdr:colOff>114300</xdr:colOff>
      <xdr:row>97</xdr:row>
      <xdr:rowOff>110809</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3703300" y="16734307"/>
          <a:ext cx="889000" cy="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166667</xdr:rowOff>
    </xdr:from>
    <xdr:to>
      <xdr:col>76</xdr:col>
      <xdr:colOff>165100</xdr:colOff>
      <xdr:row>95</xdr:row>
      <xdr:rowOff>96817</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4541500" y="162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113344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05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92870</xdr:rowOff>
    </xdr:from>
    <xdr:to>
      <xdr:col>71</xdr:col>
      <xdr:colOff>177800</xdr:colOff>
      <xdr:row>97</xdr:row>
      <xdr:rowOff>103657</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2814300" y="16723520"/>
          <a:ext cx="889000" cy="1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20439</xdr:rowOff>
    </xdr:from>
    <xdr:to>
      <xdr:col>72</xdr:col>
      <xdr:colOff>38100</xdr:colOff>
      <xdr:row>95</xdr:row>
      <xdr:rowOff>122039</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3652500" y="163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138566</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0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13963</xdr:rowOff>
    </xdr:from>
    <xdr:to>
      <xdr:col>67</xdr:col>
      <xdr:colOff>101600</xdr:colOff>
      <xdr:row>95</xdr:row>
      <xdr:rowOff>115563</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27635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132090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07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63384</xdr:rowOff>
    </xdr:from>
    <xdr:to>
      <xdr:col>85</xdr:col>
      <xdr:colOff>177800</xdr:colOff>
      <xdr:row>97</xdr:row>
      <xdr:rowOff>164984</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6268700" y="1669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41811</xdr:rowOff>
    </xdr:from>
    <xdr:ext cx="534377" cy="259045"/>
    <xdr:sp macro="" textlink="">
      <xdr:nvSpPr>
        <xdr:cNvPr id="722" name="公債費該当値テキスト">
          <a:extLst>
            <a:ext uri="{FF2B5EF4-FFF2-40B4-BE49-F238E27FC236}">
              <a16:creationId xmlns:a16="http://schemas.microsoft.com/office/drawing/2014/main" id="{00000000-0008-0000-0700-0000D2020000}"/>
            </a:ext>
          </a:extLst>
        </xdr:cNvPr>
        <xdr:cNvSpPr txBox="1"/>
      </xdr:nvSpPr>
      <xdr:spPr>
        <a:xfrm>
          <a:off x="16370300" y="1667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60488</xdr:rowOff>
    </xdr:from>
    <xdr:to>
      <xdr:col>81</xdr:col>
      <xdr:colOff>101600</xdr:colOff>
      <xdr:row>97</xdr:row>
      <xdr:rowOff>162088</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5430500" y="1669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153215</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214111" y="1678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60009</xdr:rowOff>
    </xdr:from>
    <xdr:to>
      <xdr:col>76</xdr:col>
      <xdr:colOff>165100</xdr:colOff>
      <xdr:row>97</xdr:row>
      <xdr:rowOff>161609</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4541500" y="1669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152736</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4325111" y="1678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52857</xdr:rowOff>
    </xdr:from>
    <xdr:to>
      <xdr:col>72</xdr:col>
      <xdr:colOff>38100</xdr:colOff>
      <xdr:row>97</xdr:row>
      <xdr:rowOff>154457</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3652500" y="1668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145584</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3436111" y="1677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42070</xdr:rowOff>
    </xdr:from>
    <xdr:to>
      <xdr:col>67</xdr:col>
      <xdr:colOff>101600</xdr:colOff>
      <xdr:row>97</xdr:row>
      <xdr:rowOff>143670</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2763500" y="1667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134797</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2547111" y="1676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48832</xdr:rowOff>
    </xdr:from>
    <xdr:to>
      <xdr:col>116</xdr:col>
      <xdr:colOff>62864</xdr:colOff>
      <xdr:row>38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363782"/>
          <a:ext cx="1269" cy="1176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47966</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563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166959</xdr:rowOff>
    </xdr:from>
    <xdr:ext cx="534377"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13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48832</xdr:rowOff>
    </xdr:from>
    <xdr:to>
      <xdr:col>116</xdr:col>
      <xdr:colOff>152400</xdr:colOff>
      <xdr:row>31</xdr:row>
      <xdr:rowOff>48832</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36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136866</xdr:rowOff>
    </xdr:from>
    <xdr:ext cx="378565"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309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113989</xdr:rowOff>
    </xdr:from>
    <xdr:to>
      <xdr:col>116</xdr:col>
      <xdr:colOff>114300</xdr:colOff>
      <xdr:row>38</xdr:row>
      <xdr:rowOff>44138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4576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143993</xdr:rowOff>
    </xdr:from>
    <xdr:to>
      <xdr:col>112</xdr:col>
      <xdr:colOff>38100</xdr:colOff>
      <xdr:row>38</xdr:row>
      <xdr:rowOff>74143</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4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90670</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66333" y="6262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143650</xdr:rowOff>
    </xdr:from>
    <xdr:to>
      <xdr:col>107</xdr:col>
      <xdr:colOff>101600</xdr:colOff>
      <xdr:row>38</xdr:row>
      <xdr:rowOff>73800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48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90327</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333" y="6262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144450</xdr:rowOff>
    </xdr:from>
    <xdr:to>
      <xdr:col>102</xdr:col>
      <xdr:colOff>165100</xdr:colOff>
      <xdr:row>38</xdr:row>
      <xdr:rowOff>74600</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91127</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333" y="6263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143993</xdr:rowOff>
    </xdr:from>
    <xdr:to>
      <xdr:col>98</xdr:col>
      <xdr:colOff>38100</xdr:colOff>
      <xdr:row>38</xdr:row>
      <xdr:rowOff>74143</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4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90670</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99333" y="6262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92416</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436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6" name="前年度繰上充用金グラフ枠">
          <a:extLst>
            <a:ext uri="{FF2B5EF4-FFF2-40B4-BE49-F238E27FC236}">
              <a16:creationId xmlns:a16="http://schemas.microsoft.com/office/drawing/2014/main" id="{00000000-0008-0000-0700-00002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08" name="前年度繰上充用金最小値テキスト">
          <a:extLst>
            <a:ext uri="{FF2B5EF4-FFF2-40B4-BE49-F238E27FC236}">
              <a16:creationId xmlns:a16="http://schemas.microsoft.com/office/drawing/2014/main" id="{00000000-0008-0000-0700-000028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0" name="前年度繰上充用金最大値テキスト">
          <a:extLst>
            <a:ext uri="{FF2B5EF4-FFF2-40B4-BE49-F238E27FC236}">
              <a16:creationId xmlns:a16="http://schemas.microsoft.com/office/drawing/2014/main" id="{00000000-0008-0000-0700-00002A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3" name="前年度繰上充用金平均値テキスト">
          <a:extLst>
            <a:ext uri="{FF2B5EF4-FFF2-40B4-BE49-F238E27FC236}">
              <a16:creationId xmlns:a16="http://schemas.microsoft.com/office/drawing/2014/main" id="{00000000-0008-0000-0700-00002D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63500</xdr:rowOff>
    </xdr:from>
    <xdr:to>
      <xdr:col>111</xdr:col>
      <xdr:colOff>177800</xdr:colOff>
      <xdr:row>59</xdr:row>
      <xdr:rowOff>44450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0434300" y="8636000"/>
          <a:ext cx="889000" cy="152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63500</xdr:rowOff>
    </xdr:from>
    <xdr:to>
      <xdr:col>107</xdr:col>
      <xdr:colOff>50800</xdr:colOff>
      <xdr:row>59</xdr:row>
      <xdr:rowOff>44450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flipV="1">
          <a:off x="19545300" y="8636000"/>
          <a:ext cx="889000" cy="152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127000</xdr:rowOff>
    </xdr:from>
    <xdr:to>
      <xdr:col>107</xdr:col>
      <xdr:colOff>101600</xdr:colOff>
      <xdr:row>59</xdr:row>
      <xdr:rowOff>57150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20383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48277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1" name="直線コネクタ 820">
          <a:extLst>
            <a:ext uri="{FF2B5EF4-FFF2-40B4-BE49-F238E27FC236}">
              <a16:creationId xmlns:a16="http://schemas.microsoft.com/office/drawing/2014/main" id="{00000000-0008-0000-0700-000035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22" name="フローチャート: 判断 821">
          <a:extLst>
            <a:ext uri="{FF2B5EF4-FFF2-40B4-BE49-F238E27FC236}">
              <a16:creationId xmlns:a16="http://schemas.microsoft.com/office/drawing/2014/main" id="{00000000-0008-0000-0700-000036030000}"/>
            </a:ext>
          </a:extLst>
        </xdr:cNvPr>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4" name="フローチャート: 判断 823">
          <a:extLst>
            <a:ext uri="{FF2B5EF4-FFF2-40B4-BE49-F238E27FC236}">
              <a16:creationId xmlns:a16="http://schemas.microsoft.com/office/drawing/2014/main" id="{00000000-0008-0000-0700-000038030000}"/>
            </a:ext>
          </a:extLst>
        </xdr:cNvPr>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2" name="前年度繰上充用金該当値テキスト">
          <a:extLst>
            <a:ext uri="{FF2B5EF4-FFF2-40B4-BE49-F238E27FC236}">
              <a16:creationId xmlns:a16="http://schemas.microsoft.com/office/drawing/2014/main" id="{00000000-0008-0000-0700-000040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50</xdr:row>
      <xdr:rowOff>12700</xdr:rowOff>
    </xdr:from>
    <xdr:to>
      <xdr:col>107</xdr:col>
      <xdr:colOff>101600</xdr:colOff>
      <xdr:row>50</xdr:row>
      <xdr:rowOff>114300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0383500" y="858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130827</xdr:rowOff>
    </xdr:from>
    <xdr:ext cx="313932"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20277333" y="8360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1" name="正方形/長方形 840">
          <a:extLst>
            <a:ext uri="{FF2B5EF4-FFF2-40B4-BE49-F238E27FC236}">
              <a16:creationId xmlns:a16="http://schemas.microsoft.com/office/drawing/2014/main" id="{00000000-0008-0000-0700-00004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2" name="正方形/長方形 841">
          <a:extLst>
            <a:ext uri="{FF2B5EF4-FFF2-40B4-BE49-F238E27FC236}">
              <a16:creationId xmlns:a16="http://schemas.microsoft.com/office/drawing/2014/main" id="{00000000-0008-0000-0700-00004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目的別経費については、全体的に類似団体とほぼ同程度で推移しているが、民生費、衛生費及び公債費については差異が生じている。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まず、民生費における住民一人当たりのコストは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206,898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円であり、全国平均比較で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35,792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円、宮崎県平均比較で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17,076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円、類似団体比較で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33,304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高くなっている。これは、少子高齢化に伴う社会保障関連経費の増加等によるものである。近年は、特に社会福祉費、児童福祉費、生活保護費に係る決算額の比率が高くなっている。その要因として、主に障害者自立支援費の充実、私立保育園や認定保育園の運営費負担金等の増加によると考えられる。今後も少子高齢化の進行や子育て支援の充実などにより扶助費の増加が見込まれるため、引き続き適正化に努める。次に、衛生費における住民一人当たりのコスト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69,280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円であり、全国平均比較で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31,849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円、宮崎県平均比較で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33,613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円、類似団体比較で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18,937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高くなっている。これは、地方独立行政法人西都児湯医療センターへの救急医療に対する負担金等の影響が考えられるため、引き続き状況を注視し適正化に努める。次に、公債費における住民一人当たりのコスト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30,094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円であり、全国平均比較で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12,479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円、宮崎県平均比較で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20,775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円、類似団体比較で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38,210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低く、大幅に下回っている。要因としては、繰上償還や起債抑制により、地方債残高が低いこと等が挙げられる。今後は、数年後に新庁舎建設等の大型事業の償還が始まるため、新規債の発行を適正額にとどめるなど、公債費の削減を進め、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宮崎県西都市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財政調整基金残高は、適切な財源確保と歳出の精査に努めた結果、令和元年度末は例年の水準（</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億円規模）を上回り、標準財政規模比は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0.74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10.19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実質収支額は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百万円台となり、標準財政規模比は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0.94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ポイント減の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7.24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％、また、実質収支額約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百万円減に伴い実質単年度収支も減少し、標準財政規模比は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2.42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ポイント減の▲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0.13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宮崎県西都市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連結実質赤字比率の分子を構成する各会計の収支が、全ての会計において黒字となった。なお、市営住宅事業特別会計は、平成</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年度に前年度繰上充用を行ったことから、当該年度のみ▲</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0.02</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となっている。</a:t>
          </a:r>
          <a:b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b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黒字額の大半は、一般会計、水道事業会計及び介護保険事業特別会計の</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会計で占められている。令和元年度は、一般会計、水道事業会計及び介護保険事業特別会計の収支の結果、分子となる連結実質収支額は前年度から</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93</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百万円減少したものの、全体では</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15</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37</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百万円の黒字となった。</a:t>
          </a:r>
          <a:b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b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また、分母となる標準財政規模は、地方交付税等の増に伴い、前年度より</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35</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百万円増（</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+0.4</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％）の</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88</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億円となり、標準財政規模比は、平成</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年度の</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18.59</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％から</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1.13</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ポイント減少し、令和元年度は</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17.46</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％となった。</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persons/person.xml><?xml version="1.0" encoding="utf-8"?>
<personList xmlns="http://schemas.microsoft.com/office/spreadsheetml/2018/threadedcomments" xmlns:x="http://schemas.openxmlformats.org/spreadsheetml/2006/main">
  <person displayName="29P0032" id="{B9C98928-37BF-4D75-867D-2F759DBDC7F7}" userId="29P0032" providerId="None"/>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readedComments/threadedComment1.xml><?xml version="1.0" encoding="utf-8"?>
<ThreadedComments xmlns="http://schemas.microsoft.com/office/spreadsheetml/2018/threadedcomments" xmlns:x="http://schemas.openxmlformats.org/spreadsheetml/2006/main">
  <threadedComment ref="AZ28" dT="2021-03-11T00:34:33.28" personId="{B9C98928-37BF-4D75-867D-2F759DBDC7F7}" id="{FA5CC6EC-8D97-4472-BFA1-C975E89768A7}">
    <text>空欄部分は「－」を記入してください。（備考欄を除く。）</text>
  </threadedComment>
  <threadedComment ref="V72" dT="2021-03-11T00:31:48.62" personId="{B9C98928-37BF-4D75-867D-2F759DBDC7F7}" id="{470B59E8-D7F7-40B5-BAB5-F5228698934B}">
    <text>「262」ではないでしょうか。</text>
  </threadedComment>
  <threadedComment ref="AA72" dT="2021-03-11T00:32:04.82" personId="{B9C98928-37BF-4D75-867D-2F759DBDC7F7}" id="{2E1FB229-38B1-4FC2-BF24-352025D661AD}">
    <text>「19」ではないでしょうか。</text>
  </threadedComment>
  <threadedComment ref="AF72" dT="2021-03-11T00:32:23.26" personId="{B9C98928-37BF-4D75-867D-2F759DBDC7F7}" id="{4D496787-02EC-41C7-9CC9-BC50453BFD7F}">
    <text>「19」ではないでしょうか。</text>
  </threadedComment>
  <threadedComment ref="AF88" dT="2021-03-11T00:33:18.77" personId="{B9C98928-37BF-4D75-867D-2F759DBDC7F7}" id="{761D5711-C5D8-48E1-BDF6-ECC51768E040}">
    <text>「3,388」ではないでしょうか。</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2">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21496530</v>
      </c>
      <c r="BO4" s="431"/>
      <c r="BP4" s="431"/>
      <c r="BQ4" s="431"/>
      <c r="BR4" s="431"/>
      <c r="BS4" s="431"/>
      <c r="BT4" s="431"/>
      <c r="BU4" s="432"/>
      <c r="BV4" s="430">
        <v>19644757</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7.2</v>
      </c>
      <c r="CU4" s="437"/>
      <c r="CV4" s="437"/>
      <c r="CW4" s="437"/>
      <c r="CX4" s="437"/>
      <c r="CY4" s="437"/>
      <c r="CZ4" s="437"/>
      <c r="DA4" s="438"/>
      <c r="DB4" s="436">
        <v>8.1999999999999993</v>
      </c>
      <c r="DC4" s="437"/>
      <c r="DD4" s="437"/>
      <c r="DE4" s="437"/>
      <c r="DF4" s="437"/>
      <c r="DG4" s="437"/>
      <c r="DH4" s="437"/>
      <c r="DI4" s="438"/>
      <c r="DJ4" s="186"/>
      <c r="DK4" s="186"/>
      <c r="DL4" s="186"/>
      <c r="DM4" s="186"/>
      <c r="DN4" s="186"/>
      <c r="DO4" s="186"/>
    </row>
    <row r="5" spans="1:119" ht="18.75" customHeight="1" x14ac:dyDescent="0.2">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20622642</v>
      </c>
      <c r="BO5" s="468"/>
      <c r="BP5" s="468"/>
      <c r="BQ5" s="468"/>
      <c r="BR5" s="468"/>
      <c r="BS5" s="468"/>
      <c r="BT5" s="468"/>
      <c r="BU5" s="469"/>
      <c r="BV5" s="467">
        <v>18737426</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93.1</v>
      </c>
      <c r="CU5" s="465"/>
      <c r="CV5" s="465"/>
      <c r="CW5" s="465"/>
      <c r="CX5" s="465"/>
      <c r="CY5" s="465"/>
      <c r="CZ5" s="465"/>
      <c r="DA5" s="466"/>
      <c r="DB5" s="464">
        <v>94.8</v>
      </c>
      <c r="DC5" s="465"/>
      <c r="DD5" s="465"/>
      <c r="DE5" s="465"/>
      <c r="DF5" s="465"/>
      <c r="DG5" s="465"/>
      <c r="DH5" s="465"/>
      <c r="DI5" s="466"/>
      <c r="DJ5" s="186"/>
      <c r="DK5" s="186"/>
      <c r="DL5" s="186"/>
      <c r="DM5" s="186"/>
      <c r="DN5" s="186"/>
      <c r="DO5" s="186"/>
    </row>
    <row r="6" spans="1:119" ht="18.75" customHeight="1" x14ac:dyDescent="0.2">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873888</v>
      </c>
      <c r="BO6" s="468"/>
      <c r="BP6" s="468"/>
      <c r="BQ6" s="468"/>
      <c r="BR6" s="468"/>
      <c r="BS6" s="468"/>
      <c r="BT6" s="468"/>
      <c r="BU6" s="469"/>
      <c r="BV6" s="467">
        <v>907331</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96.6</v>
      </c>
      <c r="CU6" s="505"/>
      <c r="CV6" s="505"/>
      <c r="CW6" s="505"/>
      <c r="CX6" s="505"/>
      <c r="CY6" s="505"/>
      <c r="CZ6" s="505"/>
      <c r="DA6" s="506"/>
      <c r="DB6" s="504">
        <v>99.4</v>
      </c>
      <c r="DC6" s="505"/>
      <c r="DD6" s="505"/>
      <c r="DE6" s="505"/>
      <c r="DF6" s="505"/>
      <c r="DG6" s="505"/>
      <c r="DH6" s="505"/>
      <c r="DI6" s="506"/>
      <c r="DJ6" s="186"/>
      <c r="DK6" s="186"/>
      <c r="DL6" s="186"/>
      <c r="DM6" s="186"/>
      <c r="DN6" s="186"/>
      <c r="DO6" s="186"/>
    </row>
    <row r="7" spans="1:119" ht="18.75" customHeight="1" x14ac:dyDescent="0.2">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102</v>
      </c>
      <c r="AV7" s="500"/>
      <c r="AW7" s="500"/>
      <c r="AX7" s="500"/>
      <c r="AY7" s="501" t="s">
        <v>106</v>
      </c>
      <c r="AZ7" s="502"/>
      <c r="BA7" s="502"/>
      <c r="BB7" s="502"/>
      <c r="BC7" s="502"/>
      <c r="BD7" s="502"/>
      <c r="BE7" s="502"/>
      <c r="BF7" s="502"/>
      <c r="BG7" s="502"/>
      <c r="BH7" s="502"/>
      <c r="BI7" s="502"/>
      <c r="BJ7" s="502"/>
      <c r="BK7" s="502"/>
      <c r="BL7" s="502"/>
      <c r="BM7" s="503"/>
      <c r="BN7" s="467">
        <v>236354</v>
      </c>
      <c r="BO7" s="468"/>
      <c r="BP7" s="468"/>
      <c r="BQ7" s="468"/>
      <c r="BR7" s="468"/>
      <c r="BS7" s="468"/>
      <c r="BT7" s="468"/>
      <c r="BU7" s="469"/>
      <c r="BV7" s="467">
        <v>189958</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8799931</v>
      </c>
      <c r="CU7" s="468"/>
      <c r="CV7" s="468"/>
      <c r="CW7" s="468"/>
      <c r="CX7" s="468"/>
      <c r="CY7" s="468"/>
      <c r="CZ7" s="468"/>
      <c r="DA7" s="469"/>
      <c r="DB7" s="467">
        <v>8764588</v>
      </c>
      <c r="DC7" s="468"/>
      <c r="DD7" s="468"/>
      <c r="DE7" s="468"/>
      <c r="DF7" s="468"/>
      <c r="DG7" s="468"/>
      <c r="DH7" s="468"/>
      <c r="DI7" s="469"/>
      <c r="DJ7" s="186"/>
      <c r="DK7" s="186"/>
      <c r="DL7" s="186"/>
      <c r="DM7" s="186"/>
      <c r="DN7" s="186"/>
      <c r="DO7" s="186"/>
    </row>
    <row r="8" spans="1:119" ht="18.75" customHeight="1" thickBot="1" x14ac:dyDescent="0.25">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637534</v>
      </c>
      <c r="BO8" s="468"/>
      <c r="BP8" s="468"/>
      <c r="BQ8" s="468"/>
      <c r="BR8" s="468"/>
      <c r="BS8" s="468"/>
      <c r="BT8" s="468"/>
      <c r="BU8" s="469"/>
      <c r="BV8" s="467">
        <v>717373</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0.39</v>
      </c>
      <c r="CU8" s="508"/>
      <c r="CV8" s="508"/>
      <c r="CW8" s="508"/>
      <c r="CX8" s="508"/>
      <c r="CY8" s="508"/>
      <c r="CZ8" s="508"/>
      <c r="DA8" s="509"/>
      <c r="DB8" s="507">
        <v>0.39</v>
      </c>
      <c r="DC8" s="508"/>
      <c r="DD8" s="508"/>
      <c r="DE8" s="508"/>
      <c r="DF8" s="508"/>
      <c r="DG8" s="508"/>
      <c r="DH8" s="508"/>
      <c r="DI8" s="509"/>
      <c r="DJ8" s="186"/>
      <c r="DK8" s="186"/>
      <c r="DL8" s="186"/>
      <c r="DM8" s="186"/>
      <c r="DN8" s="186"/>
      <c r="DO8" s="186"/>
    </row>
    <row r="9" spans="1:119" ht="18.75" customHeight="1" thickBot="1" x14ac:dyDescent="0.25">
      <c r="A9" s="187"/>
      <c r="B9" s="461" t="s">
        <v>112</v>
      </c>
      <c r="C9" s="462"/>
      <c r="D9" s="462"/>
      <c r="E9" s="462"/>
      <c r="F9" s="462"/>
      <c r="G9" s="462"/>
      <c r="H9" s="462"/>
      <c r="I9" s="462"/>
      <c r="J9" s="462"/>
      <c r="K9" s="510"/>
      <c r="L9" s="511" t="s">
        <v>113</v>
      </c>
      <c r="M9" s="512"/>
      <c r="N9" s="512"/>
      <c r="O9" s="512"/>
      <c r="P9" s="512"/>
      <c r="Q9" s="513"/>
      <c r="R9" s="514">
        <v>30683</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116</v>
      </c>
      <c r="AV9" s="500"/>
      <c r="AW9" s="500"/>
      <c r="AX9" s="500"/>
      <c r="AY9" s="501" t="s">
        <v>117</v>
      </c>
      <c r="AZ9" s="502"/>
      <c r="BA9" s="502"/>
      <c r="BB9" s="502"/>
      <c r="BC9" s="502"/>
      <c r="BD9" s="502"/>
      <c r="BE9" s="502"/>
      <c r="BF9" s="502"/>
      <c r="BG9" s="502"/>
      <c r="BH9" s="502"/>
      <c r="BI9" s="502"/>
      <c r="BJ9" s="502"/>
      <c r="BK9" s="502"/>
      <c r="BL9" s="502"/>
      <c r="BM9" s="503"/>
      <c r="BN9" s="467">
        <v>-79839</v>
      </c>
      <c r="BO9" s="468"/>
      <c r="BP9" s="468"/>
      <c r="BQ9" s="468"/>
      <c r="BR9" s="468"/>
      <c r="BS9" s="468"/>
      <c r="BT9" s="468"/>
      <c r="BU9" s="469"/>
      <c r="BV9" s="467">
        <v>194827</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6</v>
      </c>
      <c r="CU9" s="465"/>
      <c r="CV9" s="465"/>
      <c r="CW9" s="465"/>
      <c r="CX9" s="465"/>
      <c r="CY9" s="465"/>
      <c r="CZ9" s="465"/>
      <c r="DA9" s="466"/>
      <c r="DB9" s="464">
        <v>7</v>
      </c>
      <c r="DC9" s="465"/>
      <c r="DD9" s="465"/>
      <c r="DE9" s="465"/>
      <c r="DF9" s="465"/>
      <c r="DG9" s="465"/>
      <c r="DH9" s="465"/>
      <c r="DI9" s="466"/>
      <c r="DJ9" s="186"/>
      <c r="DK9" s="186"/>
      <c r="DL9" s="186"/>
      <c r="DM9" s="186"/>
      <c r="DN9" s="186"/>
      <c r="DO9" s="186"/>
    </row>
    <row r="10" spans="1:119" ht="18.75" customHeight="1" thickBot="1" x14ac:dyDescent="0.25">
      <c r="A10" s="187"/>
      <c r="B10" s="461"/>
      <c r="C10" s="462"/>
      <c r="D10" s="462"/>
      <c r="E10" s="462"/>
      <c r="F10" s="462"/>
      <c r="G10" s="462"/>
      <c r="H10" s="462"/>
      <c r="I10" s="462"/>
      <c r="J10" s="462"/>
      <c r="K10" s="510"/>
      <c r="L10" s="517" t="s">
        <v>119</v>
      </c>
      <c r="M10" s="497"/>
      <c r="N10" s="497"/>
      <c r="O10" s="497"/>
      <c r="P10" s="497"/>
      <c r="Q10" s="498"/>
      <c r="R10" s="518">
        <v>32614</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109</v>
      </c>
      <c r="AV10" s="500"/>
      <c r="AW10" s="500"/>
      <c r="AX10" s="500"/>
      <c r="AY10" s="501" t="s">
        <v>121</v>
      </c>
      <c r="AZ10" s="502"/>
      <c r="BA10" s="502"/>
      <c r="BB10" s="502"/>
      <c r="BC10" s="502"/>
      <c r="BD10" s="502"/>
      <c r="BE10" s="502"/>
      <c r="BF10" s="502"/>
      <c r="BG10" s="502"/>
      <c r="BH10" s="502"/>
      <c r="BI10" s="502"/>
      <c r="BJ10" s="502"/>
      <c r="BK10" s="502"/>
      <c r="BL10" s="502"/>
      <c r="BM10" s="503"/>
      <c r="BN10" s="467">
        <v>124661</v>
      </c>
      <c r="BO10" s="468"/>
      <c r="BP10" s="468"/>
      <c r="BQ10" s="468"/>
      <c r="BR10" s="468"/>
      <c r="BS10" s="468"/>
      <c r="BT10" s="468"/>
      <c r="BU10" s="469"/>
      <c r="BV10" s="467">
        <v>56661</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126</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130</v>
      </c>
      <c r="DC11" s="508"/>
      <c r="DD11" s="508"/>
      <c r="DE11" s="508"/>
      <c r="DF11" s="508"/>
      <c r="DG11" s="508"/>
      <c r="DH11" s="508"/>
      <c r="DI11" s="509"/>
      <c r="DJ11" s="186"/>
      <c r="DK11" s="186"/>
      <c r="DL11" s="186"/>
      <c r="DM11" s="186"/>
      <c r="DN11" s="186"/>
      <c r="DO11" s="186"/>
    </row>
    <row r="12" spans="1:119" ht="18.75" customHeight="1" x14ac:dyDescent="0.2">
      <c r="A12" s="187"/>
      <c r="B12" s="527" t="s">
        <v>131</v>
      </c>
      <c r="C12" s="528"/>
      <c r="D12" s="528"/>
      <c r="E12" s="528"/>
      <c r="F12" s="528"/>
      <c r="G12" s="528"/>
      <c r="H12" s="528"/>
      <c r="I12" s="528"/>
      <c r="J12" s="528"/>
      <c r="K12" s="529"/>
      <c r="L12" s="536" t="s">
        <v>132</v>
      </c>
      <c r="M12" s="537"/>
      <c r="N12" s="537"/>
      <c r="O12" s="537"/>
      <c r="P12" s="537"/>
      <c r="Q12" s="538"/>
      <c r="R12" s="539">
        <v>30035</v>
      </c>
      <c r="S12" s="540"/>
      <c r="T12" s="540"/>
      <c r="U12" s="540"/>
      <c r="V12" s="541"/>
      <c r="W12" s="542" t="s">
        <v>1</v>
      </c>
      <c r="X12" s="500"/>
      <c r="Y12" s="500"/>
      <c r="Z12" s="500"/>
      <c r="AA12" s="500"/>
      <c r="AB12" s="543"/>
      <c r="AC12" s="544" t="s">
        <v>133</v>
      </c>
      <c r="AD12" s="545"/>
      <c r="AE12" s="545"/>
      <c r="AF12" s="545"/>
      <c r="AG12" s="546"/>
      <c r="AH12" s="544" t="s">
        <v>134</v>
      </c>
      <c r="AI12" s="545"/>
      <c r="AJ12" s="545"/>
      <c r="AK12" s="545"/>
      <c r="AL12" s="547"/>
      <c r="AM12" s="496" t="s">
        <v>135</v>
      </c>
      <c r="AN12" s="497"/>
      <c r="AO12" s="497"/>
      <c r="AP12" s="497"/>
      <c r="AQ12" s="497"/>
      <c r="AR12" s="497"/>
      <c r="AS12" s="497"/>
      <c r="AT12" s="498"/>
      <c r="AU12" s="499" t="s">
        <v>136</v>
      </c>
      <c r="AV12" s="500"/>
      <c r="AW12" s="500"/>
      <c r="AX12" s="500"/>
      <c r="AY12" s="501" t="s">
        <v>137</v>
      </c>
      <c r="AZ12" s="502"/>
      <c r="BA12" s="502"/>
      <c r="BB12" s="502"/>
      <c r="BC12" s="502"/>
      <c r="BD12" s="502"/>
      <c r="BE12" s="502"/>
      <c r="BF12" s="502"/>
      <c r="BG12" s="502"/>
      <c r="BH12" s="502"/>
      <c r="BI12" s="502"/>
      <c r="BJ12" s="502"/>
      <c r="BK12" s="502"/>
      <c r="BL12" s="502"/>
      <c r="BM12" s="503"/>
      <c r="BN12" s="467">
        <v>56399</v>
      </c>
      <c r="BO12" s="468"/>
      <c r="BP12" s="468"/>
      <c r="BQ12" s="468"/>
      <c r="BR12" s="468"/>
      <c r="BS12" s="468"/>
      <c r="BT12" s="468"/>
      <c r="BU12" s="469"/>
      <c r="BV12" s="467">
        <v>51111</v>
      </c>
      <c r="BW12" s="468"/>
      <c r="BX12" s="468"/>
      <c r="BY12" s="468"/>
      <c r="BZ12" s="468"/>
      <c r="CA12" s="468"/>
      <c r="CB12" s="468"/>
      <c r="CC12" s="469"/>
      <c r="CD12" s="470" t="s">
        <v>138</v>
      </c>
      <c r="CE12" s="471"/>
      <c r="CF12" s="471"/>
      <c r="CG12" s="471"/>
      <c r="CH12" s="471"/>
      <c r="CI12" s="471"/>
      <c r="CJ12" s="471"/>
      <c r="CK12" s="471"/>
      <c r="CL12" s="471"/>
      <c r="CM12" s="471"/>
      <c r="CN12" s="471"/>
      <c r="CO12" s="471"/>
      <c r="CP12" s="471"/>
      <c r="CQ12" s="471"/>
      <c r="CR12" s="471"/>
      <c r="CS12" s="472"/>
      <c r="CT12" s="507" t="s">
        <v>129</v>
      </c>
      <c r="CU12" s="508"/>
      <c r="CV12" s="508"/>
      <c r="CW12" s="508"/>
      <c r="CX12" s="508"/>
      <c r="CY12" s="508"/>
      <c r="CZ12" s="508"/>
      <c r="DA12" s="509"/>
      <c r="DB12" s="507" t="s">
        <v>139</v>
      </c>
      <c r="DC12" s="508"/>
      <c r="DD12" s="508"/>
      <c r="DE12" s="508"/>
      <c r="DF12" s="508"/>
      <c r="DG12" s="508"/>
      <c r="DH12" s="508"/>
      <c r="DI12" s="509"/>
      <c r="DJ12" s="186"/>
      <c r="DK12" s="186"/>
      <c r="DL12" s="186"/>
      <c r="DM12" s="186"/>
      <c r="DN12" s="186"/>
      <c r="DO12" s="186"/>
    </row>
    <row r="13" spans="1:119" ht="18.75" customHeight="1" x14ac:dyDescent="0.2">
      <c r="A13" s="187"/>
      <c r="B13" s="530"/>
      <c r="C13" s="531"/>
      <c r="D13" s="531"/>
      <c r="E13" s="531"/>
      <c r="F13" s="531"/>
      <c r="G13" s="531"/>
      <c r="H13" s="531"/>
      <c r="I13" s="531"/>
      <c r="J13" s="531"/>
      <c r="K13" s="532"/>
      <c r="L13" s="197"/>
      <c r="M13" s="558" t="s">
        <v>140</v>
      </c>
      <c r="N13" s="559"/>
      <c r="O13" s="559"/>
      <c r="P13" s="559"/>
      <c r="Q13" s="560"/>
      <c r="R13" s="551">
        <v>29894</v>
      </c>
      <c r="S13" s="552"/>
      <c r="T13" s="552"/>
      <c r="U13" s="552"/>
      <c r="V13" s="553"/>
      <c r="W13" s="483" t="s">
        <v>141</v>
      </c>
      <c r="X13" s="484"/>
      <c r="Y13" s="484"/>
      <c r="Z13" s="484"/>
      <c r="AA13" s="484"/>
      <c r="AB13" s="474"/>
      <c r="AC13" s="518">
        <v>3732</v>
      </c>
      <c r="AD13" s="519"/>
      <c r="AE13" s="519"/>
      <c r="AF13" s="519"/>
      <c r="AG13" s="561"/>
      <c r="AH13" s="518">
        <v>4190</v>
      </c>
      <c r="AI13" s="519"/>
      <c r="AJ13" s="519"/>
      <c r="AK13" s="519"/>
      <c r="AL13" s="520"/>
      <c r="AM13" s="496" t="s">
        <v>142</v>
      </c>
      <c r="AN13" s="497"/>
      <c r="AO13" s="497"/>
      <c r="AP13" s="497"/>
      <c r="AQ13" s="497"/>
      <c r="AR13" s="497"/>
      <c r="AS13" s="497"/>
      <c r="AT13" s="498"/>
      <c r="AU13" s="499" t="s">
        <v>126</v>
      </c>
      <c r="AV13" s="500"/>
      <c r="AW13" s="500"/>
      <c r="AX13" s="500"/>
      <c r="AY13" s="501" t="s">
        <v>143</v>
      </c>
      <c r="AZ13" s="502"/>
      <c r="BA13" s="502"/>
      <c r="BB13" s="502"/>
      <c r="BC13" s="502"/>
      <c r="BD13" s="502"/>
      <c r="BE13" s="502"/>
      <c r="BF13" s="502"/>
      <c r="BG13" s="502"/>
      <c r="BH13" s="502"/>
      <c r="BI13" s="502"/>
      <c r="BJ13" s="502"/>
      <c r="BK13" s="502"/>
      <c r="BL13" s="502"/>
      <c r="BM13" s="503"/>
      <c r="BN13" s="467">
        <v>-11577</v>
      </c>
      <c r="BO13" s="468"/>
      <c r="BP13" s="468"/>
      <c r="BQ13" s="468"/>
      <c r="BR13" s="468"/>
      <c r="BS13" s="468"/>
      <c r="BT13" s="468"/>
      <c r="BU13" s="469"/>
      <c r="BV13" s="467">
        <v>200377</v>
      </c>
      <c r="BW13" s="468"/>
      <c r="BX13" s="468"/>
      <c r="BY13" s="468"/>
      <c r="BZ13" s="468"/>
      <c r="CA13" s="468"/>
      <c r="CB13" s="468"/>
      <c r="CC13" s="469"/>
      <c r="CD13" s="470" t="s">
        <v>144</v>
      </c>
      <c r="CE13" s="471"/>
      <c r="CF13" s="471"/>
      <c r="CG13" s="471"/>
      <c r="CH13" s="471"/>
      <c r="CI13" s="471"/>
      <c r="CJ13" s="471"/>
      <c r="CK13" s="471"/>
      <c r="CL13" s="471"/>
      <c r="CM13" s="471"/>
      <c r="CN13" s="471"/>
      <c r="CO13" s="471"/>
      <c r="CP13" s="471"/>
      <c r="CQ13" s="471"/>
      <c r="CR13" s="471"/>
      <c r="CS13" s="472"/>
      <c r="CT13" s="464">
        <v>4.8</v>
      </c>
      <c r="CU13" s="465"/>
      <c r="CV13" s="465"/>
      <c r="CW13" s="465"/>
      <c r="CX13" s="465"/>
      <c r="CY13" s="465"/>
      <c r="CZ13" s="465"/>
      <c r="DA13" s="466"/>
      <c r="DB13" s="464">
        <v>5.4</v>
      </c>
      <c r="DC13" s="465"/>
      <c r="DD13" s="465"/>
      <c r="DE13" s="465"/>
      <c r="DF13" s="465"/>
      <c r="DG13" s="465"/>
      <c r="DH13" s="465"/>
      <c r="DI13" s="466"/>
      <c r="DJ13" s="186"/>
      <c r="DK13" s="186"/>
      <c r="DL13" s="186"/>
      <c r="DM13" s="186"/>
      <c r="DN13" s="186"/>
      <c r="DO13" s="186"/>
    </row>
    <row r="14" spans="1:119" ht="18.75" customHeight="1" thickBot="1" x14ac:dyDescent="0.25">
      <c r="A14" s="187"/>
      <c r="B14" s="530"/>
      <c r="C14" s="531"/>
      <c r="D14" s="531"/>
      <c r="E14" s="531"/>
      <c r="F14" s="531"/>
      <c r="G14" s="531"/>
      <c r="H14" s="531"/>
      <c r="I14" s="531"/>
      <c r="J14" s="531"/>
      <c r="K14" s="532"/>
      <c r="L14" s="548" t="s">
        <v>145</v>
      </c>
      <c r="M14" s="549"/>
      <c r="N14" s="549"/>
      <c r="O14" s="549"/>
      <c r="P14" s="549"/>
      <c r="Q14" s="550"/>
      <c r="R14" s="551">
        <v>30501</v>
      </c>
      <c r="S14" s="552"/>
      <c r="T14" s="552"/>
      <c r="U14" s="552"/>
      <c r="V14" s="553"/>
      <c r="W14" s="457"/>
      <c r="X14" s="458"/>
      <c r="Y14" s="458"/>
      <c r="Z14" s="458"/>
      <c r="AA14" s="458"/>
      <c r="AB14" s="447"/>
      <c r="AC14" s="554">
        <v>25.3</v>
      </c>
      <c r="AD14" s="555"/>
      <c r="AE14" s="555"/>
      <c r="AF14" s="555"/>
      <c r="AG14" s="556"/>
      <c r="AH14" s="554">
        <v>26.6</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146</v>
      </c>
      <c r="CE14" s="563"/>
      <c r="CF14" s="563"/>
      <c r="CG14" s="563"/>
      <c r="CH14" s="563"/>
      <c r="CI14" s="563"/>
      <c r="CJ14" s="563"/>
      <c r="CK14" s="563"/>
      <c r="CL14" s="563"/>
      <c r="CM14" s="563"/>
      <c r="CN14" s="563"/>
      <c r="CO14" s="563"/>
      <c r="CP14" s="563"/>
      <c r="CQ14" s="563"/>
      <c r="CR14" s="563"/>
      <c r="CS14" s="564"/>
      <c r="CT14" s="565" t="s">
        <v>139</v>
      </c>
      <c r="CU14" s="566"/>
      <c r="CV14" s="566"/>
      <c r="CW14" s="566"/>
      <c r="CX14" s="566"/>
      <c r="CY14" s="566"/>
      <c r="CZ14" s="566"/>
      <c r="DA14" s="567"/>
      <c r="DB14" s="565">
        <v>5.4</v>
      </c>
      <c r="DC14" s="566"/>
      <c r="DD14" s="566"/>
      <c r="DE14" s="566"/>
      <c r="DF14" s="566"/>
      <c r="DG14" s="566"/>
      <c r="DH14" s="566"/>
      <c r="DI14" s="567"/>
      <c r="DJ14" s="186"/>
      <c r="DK14" s="186"/>
      <c r="DL14" s="186"/>
      <c r="DM14" s="186"/>
      <c r="DN14" s="186"/>
      <c r="DO14" s="186"/>
    </row>
    <row r="15" spans="1:119" ht="18.75" customHeight="1" x14ac:dyDescent="0.2">
      <c r="A15" s="187"/>
      <c r="B15" s="530"/>
      <c r="C15" s="531"/>
      <c r="D15" s="531"/>
      <c r="E15" s="531"/>
      <c r="F15" s="531"/>
      <c r="G15" s="531"/>
      <c r="H15" s="531"/>
      <c r="I15" s="531"/>
      <c r="J15" s="531"/>
      <c r="K15" s="532"/>
      <c r="L15" s="197"/>
      <c r="M15" s="558" t="s">
        <v>147</v>
      </c>
      <c r="N15" s="559"/>
      <c r="O15" s="559"/>
      <c r="P15" s="559"/>
      <c r="Q15" s="560"/>
      <c r="R15" s="551">
        <v>30382</v>
      </c>
      <c r="S15" s="552"/>
      <c r="T15" s="552"/>
      <c r="U15" s="552"/>
      <c r="V15" s="553"/>
      <c r="W15" s="483" t="s">
        <v>148</v>
      </c>
      <c r="X15" s="484"/>
      <c r="Y15" s="484"/>
      <c r="Z15" s="484"/>
      <c r="AA15" s="484"/>
      <c r="AB15" s="474"/>
      <c r="AC15" s="518">
        <v>3097</v>
      </c>
      <c r="AD15" s="519"/>
      <c r="AE15" s="519"/>
      <c r="AF15" s="519"/>
      <c r="AG15" s="561"/>
      <c r="AH15" s="518">
        <v>3376</v>
      </c>
      <c r="AI15" s="519"/>
      <c r="AJ15" s="519"/>
      <c r="AK15" s="519"/>
      <c r="AL15" s="520"/>
      <c r="AM15" s="496"/>
      <c r="AN15" s="497"/>
      <c r="AO15" s="497"/>
      <c r="AP15" s="497"/>
      <c r="AQ15" s="497"/>
      <c r="AR15" s="497"/>
      <c r="AS15" s="497"/>
      <c r="AT15" s="498"/>
      <c r="AU15" s="499"/>
      <c r="AV15" s="500"/>
      <c r="AW15" s="500"/>
      <c r="AX15" s="500"/>
      <c r="AY15" s="427" t="s">
        <v>149</v>
      </c>
      <c r="AZ15" s="428"/>
      <c r="BA15" s="428"/>
      <c r="BB15" s="428"/>
      <c r="BC15" s="428"/>
      <c r="BD15" s="428"/>
      <c r="BE15" s="428"/>
      <c r="BF15" s="428"/>
      <c r="BG15" s="428"/>
      <c r="BH15" s="428"/>
      <c r="BI15" s="428"/>
      <c r="BJ15" s="428"/>
      <c r="BK15" s="428"/>
      <c r="BL15" s="428"/>
      <c r="BM15" s="429"/>
      <c r="BN15" s="430">
        <v>3038325</v>
      </c>
      <c r="BO15" s="431"/>
      <c r="BP15" s="431"/>
      <c r="BQ15" s="431"/>
      <c r="BR15" s="431"/>
      <c r="BS15" s="431"/>
      <c r="BT15" s="431"/>
      <c r="BU15" s="432"/>
      <c r="BV15" s="430">
        <v>3000741</v>
      </c>
      <c r="BW15" s="431"/>
      <c r="BX15" s="431"/>
      <c r="BY15" s="431"/>
      <c r="BZ15" s="431"/>
      <c r="CA15" s="431"/>
      <c r="CB15" s="431"/>
      <c r="CC15" s="432"/>
      <c r="CD15" s="568" t="s">
        <v>150</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0"/>
      <c r="C16" s="531"/>
      <c r="D16" s="531"/>
      <c r="E16" s="531"/>
      <c r="F16" s="531"/>
      <c r="G16" s="531"/>
      <c r="H16" s="531"/>
      <c r="I16" s="531"/>
      <c r="J16" s="531"/>
      <c r="K16" s="532"/>
      <c r="L16" s="548" t="s">
        <v>151</v>
      </c>
      <c r="M16" s="579"/>
      <c r="N16" s="579"/>
      <c r="O16" s="579"/>
      <c r="P16" s="579"/>
      <c r="Q16" s="580"/>
      <c r="R16" s="571" t="s">
        <v>152</v>
      </c>
      <c r="S16" s="572"/>
      <c r="T16" s="572"/>
      <c r="U16" s="572"/>
      <c r="V16" s="573"/>
      <c r="W16" s="457"/>
      <c r="X16" s="458"/>
      <c r="Y16" s="458"/>
      <c r="Z16" s="458"/>
      <c r="AA16" s="458"/>
      <c r="AB16" s="447"/>
      <c r="AC16" s="554">
        <v>21</v>
      </c>
      <c r="AD16" s="555"/>
      <c r="AE16" s="555"/>
      <c r="AF16" s="555"/>
      <c r="AG16" s="556"/>
      <c r="AH16" s="554">
        <v>21.5</v>
      </c>
      <c r="AI16" s="555"/>
      <c r="AJ16" s="555"/>
      <c r="AK16" s="555"/>
      <c r="AL16" s="557"/>
      <c r="AM16" s="496"/>
      <c r="AN16" s="497"/>
      <c r="AO16" s="497"/>
      <c r="AP16" s="497"/>
      <c r="AQ16" s="497"/>
      <c r="AR16" s="497"/>
      <c r="AS16" s="497"/>
      <c r="AT16" s="498"/>
      <c r="AU16" s="499"/>
      <c r="AV16" s="500"/>
      <c r="AW16" s="500"/>
      <c r="AX16" s="500"/>
      <c r="AY16" s="501" t="s">
        <v>153</v>
      </c>
      <c r="AZ16" s="502"/>
      <c r="BA16" s="502"/>
      <c r="BB16" s="502"/>
      <c r="BC16" s="502"/>
      <c r="BD16" s="502"/>
      <c r="BE16" s="502"/>
      <c r="BF16" s="502"/>
      <c r="BG16" s="502"/>
      <c r="BH16" s="502"/>
      <c r="BI16" s="502"/>
      <c r="BJ16" s="502"/>
      <c r="BK16" s="502"/>
      <c r="BL16" s="502"/>
      <c r="BM16" s="503"/>
      <c r="BN16" s="467">
        <v>7584253</v>
      </c>
      <c r="BO16" s="468"/>
      <c r="BP16" s="468"/>
      <c r="BQ16" s="468"/>
      <c r="BR16" s="468"/>
      <c r="BS16" s="468"/>
      <c r="BT16" s="468"/>
      <c r="BU16" s="469"/>
      <c r="BV16" s="467">
        <v>7558732</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5">
      <c r="A17" s="187"/>
      <c r="B17" s="533"/>
      <c r="C17" s="534"/>
      <c r="D17" s="534"/>
      <c r="E17" s="534"/>
      <c r="F17" s="534"/>
      <c r="G17" s="534"/>
      <c r="H17" s="534"/>
      <c r="I17" s="534"/>
      <c r="J17" s="534"/>
      <c r="K17" s="535"/>
      <c r="L17" s="202"/>
      <c r="M17" s="574" t="s">
        <v>154</v>
      </c>
      <c r="N17" s="575"/>
      <c r="O17" s="575"/>
      <c r="P17" s="575"/>
      <c r="Q17" s="576"/>
      <c r="R17" s="571" t="s">
        <v>155</v>
      </c>
      <c r="S17" s="572"/>
      <c r="T17" s="572"/>
      <c r="U17" s="572"/>
      <c r="V17" s="573"/>
      <c r="W17" s="483" t="s">
        <v>156</v>
      </c>
      <c r="X17" s="484"/>
      <c r="Y17" s="484"/>
      <c r="Z17" s="484"/>
      <c r="AA17" s="484"/>
      <c r="AB17" s="474"/>
      <c r="AC17" s="518">
        <v>7925</v>
      </c>
      <c r="AD17" s="519"/>
      <c r="AE17" s="519"/>
      <c r="AF17" s="519"/>
      <c r="AG17" s="561"/>
      <c r="AH17" s="518">
        <v>8164</v>
      </c>
      <c r="AI17" s="519"/>
      <c r="AJ17" s="519"/>
      <c r="AK17" s="519"/>
      <c r="AL17" s="520"/>
      <c r="AM17" s="496"/>
      <c r="AN17" s="497"/>
      <c r="AO17" s="497"/>
      <c r="AP17" s="497"/>
      <c r="AQ17" s="497"/>
      <c r="AR17" s="497"/>
      <c r="AS17" s="497"/>
      <c r="AT17" s="498"/>
      <c r="AU17" s="499"/>
      <c r="AV17" s="500"/>
      <c r="AW17" s="500"/>
      <c r="AX17" s="500"/>
      <c r="AY17" s="501" t="s">
        <v>157</v>
      </c>
      <c r="AZ17" s="502"/>
      <c r="BA17" s="502"/>
      <c r="BB17" s="502"/>
      <c r="BC17" s="502"/>
      <c r="BD17" s="502"/>
      <c r="BE17" s="502"/>
      <c r="BF17" s="502"/>
      <c r="BG17" s="502"/>
      <c r="BH17" s="502"/>
      <c r="BI17" s="502"/>
      <c r="BJ17" s="502"/>
      <c r="BK17" s="502"/>
      <c r="BL17" s="502"/>
      <c r="BM17" s="503"/>
      <c r="BN17" s="467">
        <v>3819768</v>
      </c>
      <c r="BO17" s="468"/>
      <c r="BP17" s="468"/>
      <c r="BQ17" s="468"/>
      <c r="BR17" s="468"/>
      <c r="BS17" s="468"/>
      <c r="BT17" s="468"/>
      <c r="BU17" s="469"/>
      <c r="BV17" s="467">
        <v>3783785</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5">
      <c r="A18" s="187"/>
      <c r="B18" s="581" t="s">
        <v>158</v>
      </c>
      <c r="C18" s="510"/>
      <c r="D18" s="510"/>
      <c r="E18" s="582"/>
      <c r="F18" s="582"/>
      <c r="G18" s="582"/>
      <c r="H18" s="582"/>
      <c r="I18" s="582"/>
      <c r="J18" s="582"/>
      <c r="K18" s="582"/>
      <c r="L18" s="583">
        <v>438.79</v>
      </c>
      <c r="M18" s="583"/>
      <c r="N18" s="583"/>
      <c r="O18" s="583"/>
      <c r="P18" s="583"/>
      <c r="Q18" s="583"/>
      <c r="R18" s="584"/>
      <c r="S18" s="584"/>
      <c r="T18" s="584"/>
      <c r="U18" s="584"/>
      <c r="V18" s="585"/>
      <c r="W18" s="485"/>
      <c r="X18" s="486"/>
      <c r="Y18" s="486"/>
      <c r="Z18" s="486"/>
      <c r="AA18" s="486"/>
      <c r="AB18" s="477"/>
      <c r="AC18" s="586">
        <v>53.7</v>
      </c>
      <c r="AD18" s="587"/>
      <c r="AE18" s="587"/>
      <c r="AF18" s="587"/>
      <c r="AG18" s="588"/>
      <c r="AH18" s="586">
        <v>51.9</v>
      </c>
      <c r="AI18" s="587"/>
      <c r="AJ18" s="587"/>
      <c r="AK18" s="587"/>
      <c r="AL18" s="589"/>
      <c r="AM18" s="496"/>
      <c r="AN18" s="497"/>
      <c r="AO18" s="497"/>
      <c r="AP18" s="497"/>
      <c r="AQ18" s="497"/>
      <c r="AR18" s="497"/>
      <c r="AS18" s="497"/>
      <c r="AT18" s="498"/>
      <c r="AU18" s="499"/>
      <c r="AV18" s="500"/>
      <c r="AW18" s="500"/>
      <c r="AX18" s="500"/>
      <c r="AY18" s="501" t="s">
        <v>159</v>
      </c>
      <c r="AZ18" s="502"/>
      <c r="BA18" s="502"/>
      <c r="BB18" s="502"/>
      <c r="BC18" s="502"/>
      <c r="BD18" s="502"/>
      <c r="BE18" s="502"/>
      <c r="BF18" s="502"/>
      <c r="BG18" s="502"/>
      <c r="BH18" s="502"/>
      <c r="BI18" s="502"/>
      <c r="BJ18" s="502"/>
      <c r="BK18" s="502"/>
      <c r="BL18" s="502"/>
      <c r="BM18" s="503"/>
      <c r="BN18" s="467">
        <v>8478096</v>
      </c>
      <c r="BO18" s="468"/>
      <c r="BP18" s="468"/>
      <c r="BQ18" s="468"/>
      <c r="BR18" s="468"/>
      <c r="BS18" s="468"/>
      <c r="BT18" s="468"/>
      <c r="BU18" s="469"/>
      <c r="BV18" s="467">
        <v>8609401</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5">
      <c r="A19" s="187"/>
      <c r="B19" s="581" t="s">
        <v>160</v>
      </c>
      <c r="C19" s="510"/>
      <c r="D19" s="510"/>
      <c r="E19" s="582"/>
      <c r="F19" s="582"/>
      <c r="G19" s="582"/>
      <c r="H19" s="582"/>
      <c r="I19" s="582"/>
      <c r="J19" s="582"/>
      <c r="K19" s="582"/>
      <c r="L19" s="590">
        <v>70</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161</v>
      </c>
      <c r="AZ19" s="502"/>
      <c r="BA19" s="502"/>
      <c r="BB19" s="502"/>
      <c r="BC19" s="502"/>
      <c r="BD19" s="502"/>
      <c r="BE19" s="502"/>
      <c r="BF19" s="502"/>
      <c r="BG19" s="502"/>
      <c r="BH19" s="502"/>
      <c r="BI19" s="502"/>
      <c r="BJ19" s="502"/>
      <c r="BK19" s="502"/>
      <c r="BL19" s="502"/>
      <c r="BM19" s="503"/>
      <c r="BN19" s="467">
        <v>14121359</v>
      </c>
      <c r="BO19" s="468"/>
      <c r="BP19" s="468"/>
      <c r="BQ19" s="468"/>
      <c r="BR19" s="468"/>
      <c r="BS19" s="468"/>
      <c r="BT19" s="468"/>
      <c r="BU19" s="469"/>
      <c r="BV19" s="467">
        <v>12489232</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5">
      <c r="A20" s="187"/>
      <c r="B20" s="581" t="s">
        <v>162</v>
      </c>
      <c r="C20" s="510"/>
      <c r="D20" s="510"/>
      <c r="E20" s="582"/>
      <c r="F20" s="582"/>
      <c r="G20" s="582"/>
      <c r="H20" s="582"/>
      <c r="I20" s="582"/>
      <c r="J20" s="582"/>
      <c r="K20" s="582"/>
      <c r="L20" s="590">
        <v>12004</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2">
      <c r="A21" s="187"/>
      <c r="B21" s="601" t="s">
        <v>163</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5">
      <c r="A22" s="187"/>
      <c r="B22" s="604" t="s">
        <v>164</v>
      </c>
      <c r="C22" s="605"/>
      <c r="D22" s="606"/>
      <c r="E22" s="479" t="s">
        <v>1</v>
      </c>
      <c r="F22" s="484"/>
      <c r="G22" s="484"/>
      <c r="H22" s="484"/>
      <c r="I22" s="484"/>
      <c r="J22" s="484"/>
      <c r="K22" s="474"/>
      <c r="L22" s="479" t="s">
        <v>165</v>
      </c>
      <c r="M22" s="484"/>
      <c r="N22" s="484"/>
      <c r="O22" s="484"/>
      <c r="P22" s="474"/>
      <c r="Q22" s="613" t="s">
        <v>166</v>
      </c>
      <c r="R22" s="614"/>
      <c r="S22" s="614"/>
      <c r="T22" s="614"/>
      <c r="U22" s="614"/>
      <c r="V22" s="615"/>
      <c r="W22" s="619" t="s">
        <v>167</v>
      </c>
      <c r="X22" s="605"/>
      <c r="Y22" s="606"/>
      <c r="Z22" s="479" t="s">
        <v>1</v>
      </c>
      <c r="AA22" s="484"/>
      <c r="AB22" s="484"/>
      <c r="AC22" s="484"/>
      <c r="AD22" s="484"/>
      <c r="AE22" s="484"/>
      <c r="AF22" s="484"/>
      <c r="AG22" s="474"/>
      <c r="AH22" s="632" t="s">
        <v>168</v>
      </c>
      <c r="AI22" s="484"/>
      <c r="AJ22" s="484"/>
      <c r="AK22" s="484"/>
      <c r="AL22" s="474"/>
      <c r="AM22" s="632" t="s">
        <v>169</v>
      </c>
      <c r="AN22" s="633"/>
      <c r="AO22" s="633"/>
      <c r="AP22" s="633"/>
      <c r="AQ22" s="633"/>
      <c r="AR22" s="634"/>
      <c r="AS22" s="613" t="s">
        <v>166</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2">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170</v>
      </c>
      <c r="AZ23" s="428"/>
      <c r="BA23" s="428"/>
      <c r="BB23" s="428"/>
      <c r="BC23" s="428"/>
      <c r="BD23" s="428"/>
      <c r="BE23" s="428"/>
      <c r="BF23" s="428"/>
      <c r="BG23" s="428"/>
      <c r="BH23" s="428"/>
      <c r="BI23" s="428"/>
      <c r="BJ23" s="428"/>
      <c r="BK23" s="428"/>
      <c r="BL23" s="428"/>
      <c r="BM23" s="429"/>
      <c r="BN23" s="467">
        <v>9693766</v>
      </c>
      <c r="BO23" s="468"/>
      <c r="BP23" s="468"/>
      <c r="BQ23" s="468"/>
      <c r="BR23" s="468"/>
      <c r="BS23" s="468"/>
      <c r="BT23" s="468"/>
      <c r="BU23" s="469"/>
      <c r="BV23" s="467">
        <v>9486758</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5">
      <c r="A24" s="187"/>
      <c r="B24" s="607"/>
      <c r="C24" s="608"/>
      <c r="D24" s="609"/>
      <c r="E24" s="517" t="s">
        <v>171</v>
      </c>
      <c r="F24" s="497"/>
      <c r="G24" s="497"/>
      <c r="H24" s="497"/>
      <c r="I24" s="497"/>
      <c r="J24" s="497"/>
      <c r="K24" s="498"/>
      <c r="L24" s="518">
        <v>1</v>
      </c>
      <c r="M24" s="519"/>
      <c r="N24" s="519"/>
      <c r="O24" s="519"/>
      <c r="P24" s="561"/>
      <c r="Q24" s="518">
        <v>8400</v>
      </c>
      <c r="R24" s="519"/>
      <c r="S24" s="519"/>
      <c r="T24" s="519"/>
      <c r="U24" s="519"/>
      <c r="V24" s="561"/>
      <c r="W24" s="620"/>
      <c r="X24" s="608"/>
      <c r="Y24" s="609"/>
      <c r="Z24" s="517" t="s">
        <v>172</v>
      </c>
      <c r="AA24" s="497"/>
      <c r="AB24" s="497"/>
      <c r="AC24" s="497"/>
      <c r="AD24" s="497"/>
      <c r="AE24" s="497"/>
      <c r="AF24" s="497"/>
      <c r="AG24" s="498"/>
      <c r="AH24" s="518">
        <v>328</v>
      </c>
      <c r="AI24" s="519"/>
      <c r="AJ24" s="519"/>
      <c r="AK24" s="519"/>
      <c r="AL24" s="561"/>
      <c r="AM24" s="518">
        <v>1028936</v>
      </c>
      <c r="AN24" s="519"/>
      <c r="AO24" s="519"/>
      <c r="AP24" s="519"/>
      <c r="AQ24" s="519"/>
      <c r="AR24" s="561"/>
      <c r="AS24" s="518">
        <v>3137</v>
      </c>
      <c r="AT24" s="519"/>
      <c r="AU24" s="519"/>
      <c r="AV24" s="519"/>
      <c r="AW24" s="519"/>
      <c r="AX24" s="520"/>
      <c r="AY24" s="640" t="s">
        <v>173</v>
      </c>
      <c r="AZ24" s="641"/>
      <c r="BA24" s="641"/>
      <c r="BB24" s="641"/>
      <c r="BC24" s="641"/>
      <c r="BD24" s="641"/>
      <c r="BE24" s="641"/>
      <c r="BF24" s="641"/>
      <c r="BG24" s="641"/>
      <c r="BH24" s="641"/>
      <c r="BI24" s="641"/>
      <c r="BJ24" s="641"/>
      <c r="BK24" s="641"/>
      <c r="BL24" s="641"/>
      <c r="BM24" s="642"/>
      <c r="BN24" s="467">
        <v>9284914</v>
      </c>
      <c r="BO24" s="468"/>
      <c r="BP24" s="468"/>
      <c r="BQ24" s="468"/>
      <c r="BR24" s="468"/>
      <c r="BS24" s="468"/>
      <c r="BT24" s="468"/>
      <c r="BU24" s="469"/>
      <c r="BV24" s="467">
        <v>9348803</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2">
      <c r="A25" s="187"/>
      <c r="B25" s="607"/>
      <c r="C25" s="608"/>
      <c r="D25" s="609"/>
      <c r="E25" s="517" t="s">
        <v>174</v>
      </c>
      <c r="F25" s="497"/>
      <c r="G25" s="497"/>
      <c r="H25" s="497"/>
      <c r="I25" s="497"/>
      <c r="J25" s="497"/>
      <c r="K25" s="498"/>
      <c r="L25" s="518">
        <v>1</v>
      </c>
      <c r="M25" s="519"/>
      <c r="N25" s="519"/>
      <c r="O25" s="519"/>
      <c r="P25" s="561"/>
      <c r="Q25" s="518">
        <v>6700</v>
      </c>
      <c r="R25" s="519"/>
      <c r="S25" s="519"/>
      <c r="T25" s="519"/>
      <c r="U25" s="519"/>
      <c r="V25" s="561"/>
      <c r="W25" s="620"/>
      <c r="X25" s="608"/>
      <c r="Y25" s="609"/>
      <c r="Z25" s="517" t="s">
        <v>175</v>
      </c>
      <c r="AA25" s="497"/>
      <c r="AB25" s="497"/>
      <c r="AC25" s="497"/>
      <c r="AD25" s="497"/>
      <c r="AE25" s="497"/>
      <c r="AF25" s="497"/>
      <c r="AG25" s="498"/>
      <c r="AH25" s="518">
        <v>46</v>
      </c>
      <c r="AI25" s="519"/>
      <c r="AJ25" s="519"/>
      <c r="AK25" s="519"/>
      <c r="AL25" s="561"/>
      <c r="AM25" s="518">
        <v>142370</v>
      </c>
      <c r="AN25" s="519"/>
      <c r="AO25" s="519"/>
      <c r="AP25" s="519"/>
      <c r="AQ25" s="519"/>
      <c r="AR25" s="561"/>
      <c r="AS25" s="518">
        <v>3095</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v>1273976</v>
      </c>
      <c r="BO25" s="431"/>
      <c r="BP25" s="431"/>
      <c r="BQ25" s="431"/>
      <c r="BR25" s="431"/>
      <c r="BS25" s="431"/>
      <c r="BT25" s="431"/>
      <c r="BU25" s="432"/>
      <c r="BV25" s="430">
        <v>800139</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2">
      <c r="A26" s="187"/>
      <c r="B26" s="607"/>
      <c r="C26" s="608"/>
      <c r="D26" s="609"/>
      <c r="E26" s="517" t="s">
        <v>177</v>
      </c>
      <c r="F26" s="497"/>
      <c r="G26" s="497"/>
      <c r="H26" s="497"/>
      <c r="I26" s="497"/>
      <c r="J26" s="497"/>
      <c r="K26" s="498"/>
      <c r="L26" s="518">
        <v>1</v>
      </c>
      <c r="M26" s="519"/>
      <c r="N26" s="519"/>
      <c r="O26" s="519"/>
      <c r="P26" s="561"/>
      <c r="Q26" s="518">
        <v>6070</v>
      </c>
      <c r="R26" s="519"/>
      <c r="S26" s="519"/>
      <c r="T26" s="519"/>
      <c r="U26" s="519"/>
      <c r="V26" s="561"/>
      <c r="W26" s="620"/>
      <c r="X26" s="608"/>
      <c r="Y26" s="609"/>
      <c r="Z26" s="517" t="s">
        <v>178</v>
      </c>
      <c r="AA26" s="630"/>
      <c r="AB26" s="630"/>
      <c r="AC26" s="630"/>
      <c r="AD26" s="630"/>
      <c r="AE26" s="630"/>
      <c r="AF26" s="630"/>
      <c r="AG26" s="631"/>
      <c r="AH26" s="518">
        <v>8</v>
      </c>
      <c r="AI26" s="519"/>
      <c r="AJ26" s="519"/>
      <c r="AK26" s="519"/>
      <c r="AL26" s="561"/>
      <c r="AM26" s="518">
        <v>30280</v>
      </c>
      <c r="AN26" s="519"/>
      <c r="AO26" s="519"/>
      <c r="AP26" s="519"/>
      <c r="AQ26" s="519"/>
      <c r="AR26" s="561"/>
      <c r="AS26" s="518">
        <v>3785</v>
      </c>
      <c r="AT26" s="519"/>
      <c r="AU26" s="519"/>
      <c r="AV26" s="519"/>
      <c r="AW26" s="519"/>
      <c r="AX26" s="520"/>
      <c r="AY26" s="470" t="s">
        <v>179</v>
      </c>
      <c r="AZ26" s="471"/>
      <c r="BA26" s="471"/>
      <c r="BB26" s="471"/>
      <c r="BC26" s="471"/>
      <c r="BD26" s="471"/>
      <c r="BE26" s="471"/>
      <c r="BF26" s="471"/>
      <c r="BG26" s="471"/>
      <c r="BH26" s="471"/>
      <c r="BI26" s="471"/>
      <c r="BJ26" s="471"/>
      <c r="BK26" s="471"/>
      <c r="BL26" s="471"/>
      <c r="BM26" s="472"/>
      <c r="BN26" s="467" t="s">
        <v>180</v>
      </c>
      <c r="BO26" s="468"/>
      <c r="BP26" s="468"/>
      <c r="BQ26" s="468"/>
      <c r="BR26" s="468"/>
      <c r="BS26" s="468"/>
      <c r="BT26" s="468"/>
      <c r="BU26" s="469"/>
      <c r="BV26" s="467" t="s">
        <v>180</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5">
      <c r="A27" s="187"/>
      <c r="B27" s="607"/>
      <c r="C27" s="608"/>
      <c r="D27" s="609"/>
      <c r="E27" s="517" t="s">
        <v>181</v>
      </c>
      <c r="F27" s="497"/>
      <c r="G27" s="497"/>
      <c r="H27" s="497"/>
      <c r="I27" s="497"/>
      <c r="J27" s="497"/>
      <c r="K27" s="498"/>
      <c r="L27" s="518">
        <v>1</v>
      </c>
      <c r="M27" s="519"/>
      <c r="N27" s="519"/>
      <c r="O27" s="519"/>
      <c r="P27" s="561"/>
      <c r="Q27" s="518">
        <v>4240</v>
      </c>
      <c r="R27" s="519"/>
      <c r="S27" s="519"/>
      <c r="T27" s="519"/>
      <c r="U27" s="519"/>
      <c r="V27" s="561"/>
      <c r="W27" s="620"/>
      <c r="X27" s="608"/>
      <c r="Y27" s="609"/>
      <c r="Z27" s="517" t="s">
        <v>182</v>
      </c>
      <c r="AA27" s="497"/>
      <c r="AB27" s="497"/>
      <c r="AC27" s="497"/>
      <c r="AD27" s="497"/>
      <c r="AE27" s="497"/>
      <c r="AF27" s="497"/>
      <c r="AG27" s="498"/>
      <c r="AH27" s="518">
        <v>3</v>
      </c>
      <c r="AI27" s="519"/>
      <c r="AJ27" s="519"/>
      <c r="AK27" s="519"/>
      <c r="AL27" s="561"/>
      <c r="AM27" s="518">
        <v>11430</v>
      </c>
      <c r="AN27" s="519"/>
      <c r="AO27" s="519"/>
      <c r="AP27" s="519"/>
      <c r="AQ27" s="519"/>
      <c r="AR27" s="561"/>
      <c r="AS27" s="518">
        <v>3810</v>
      </c>
      <c r="AT27" s="519"/>
      <c r="AU27" s="519"/>
      <c r="AV27" s="519"/>
      <c r="AW27" s="519"/>
      <c r="AX27" s="520"/>
      <c r="AY27" s="562" t="s">
        <v>183</v>
      </c>
      <c r="AZ27" s="563"/>
      <c r="BA27" s="563"/>
      <c r="BB27" s="563"/>
      <c r="BC27" s="563"/>
      <c r="BD27" s="563"/>
      <c r="BE27" s="563"/>
      <c r="BF27" s="563"/>
      <c r="BG27" s="563"/>
      <c r="BH27" s="563"/>
      <c r="BI27" s="563"/>
      <c r="BJ27" s="563"/>
      <c r="BK27" s="563"/>
      <c r="BL27" s="563"/>
      <c r="BM27" s="564"/>
      <c r="BN27" s="643" t="s">
        <v>139</v>
      </c>
      <c r="BO27" s="644"/>
      <c r="BP27" s="644"/>
      <c r="BQ27" s="644"/>
      <c r="BR27" s="644"/>
      <c r="BS27" s="644"/>
      <c r="BT27" s="644"/>
      <c r="BU27" s="645"/>
      <c r="BV27" s="643" t="s">
        <v>180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2">
      <c r="A28" s="187"/>
      <c r="B28" s="607"/>
      <c r="C28" s="608"/>
      <c r="D28" s="609"/>
      <c r="E28" s="517" t="s">
        <v>184</v>
      </c>
      <c r="F28" s="497"/>
      <c r="G28" s="497"/>
      <c r="H28" s="497"/>
      <c r="I28" s="497"/>
      <c r="J28" s="497"/>
      <c r="K28" s="498"/>
      <c r="L28" s="518">
        <v>1</v>
      </c>
      <c r="M28" s="519"/>
      <c r="N28" s="519"/>
      <c r="O28" s="519"/>
      <c r="P28" s="561"/>
      <c r="Q28" s="518">
        <v>3610</v>
      </c>
      <c r="R28" s="519"/>
      <c r="S28" s="519"/>
      <c r="T28" s="519"/>
      <c r="U28" s="519"/>
      <c r="V28" s="561"/>
      <c r="W28" s="620"/>
      <c r="X28" s="608"/>
      <c r="Y28" s="609"/>
      <c r="Z28" s="517" t="s">
        <v>185</v>
      </c>
      <c r="AA28" s="497"/>
      <c r="AB28" s="497"/>
      <c r="AC28" s="497"/>
      <c r="AD28" s="497"/>
      <c r="AE28" s="497"/>
      <c r="AF28" s="497"/>
      <c r="AG28" s="498"/>
      <c r="AH28" s="518" t="s">
        <v>180</v>
      </c>
      <c r="AI28" s="519"/>
      <c r="AJ28" s="519"/>
      <c r="AK28" s="519"/>
      <c r="AL28" s="561"/>
      <c r="AM28" s="518" t="s">
        <v>180</v>
      </c>
      <c r="AN28" s="519"/>
      <c r="AO28" s="519"/>
      <c r="AP28" s="519"/>
      <c r="AQ28" s="519"/>
      <c r="AR28" s="561"/>
      <c r="AS28" s="518" t="s">
        <v>180</v>
      </c>
      <c r="AT28" s="519"/>
      <c r="AU28" s="519"/>
      <c r="AV28" s="519"/>
      <c r="AW28" s="519"/>
      <c r="AX28" s="520"/>
      <c r="AY28" s="646" t="s">
        <v>186</v>
      </c>
      <c r="AZ28" s="647"/>
      <c r="BA28" s="647"/>
      <c r="BB28" s="648"/>
      <c r="BC28" s="427" t="s">
        <v>48</v>
      </c>
      <c r="BD28" s="428"/>
      <c r="BE28" s="428"/>
      <c r="BF28" s="428"/>
      <c r="BG28" s="428"/>
      <c r="BH28" s="428"/>
      <c r="BI28" s="428"/>
      <c r="BJ28" s="428"/>
      <c r="BK28" s="428"/>
      <c r="BL28" s="428"/>
      <c r="BM28" s="429"/>
      <c r="BN28" s="430">
        <v>896765</v>
      </c>
      <c r="BO28" s="431"/>
      <c r="BP28" s="431"/>
      <c r="BQ28" s="431"/>
      <c r="BR28" s="431"/>
      <c r="BS28" s="431"/>
      <c r="BT28" s="431"/>
      <c r="BU28" s="432"/>
      <c r="BV28" s="430">
        <v>828503</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2">
      <c r="A29" s="187"/>
      <c r="B29" s="607"/>
      <c r="C29" s="608"/>
      <c r="D29" s="609"/>
      <c r="E29" s="517" t="s">
        <v>187</v>
      </c>
      <c r="F29" s="497"/>
      <c r="G29" s="497"/>
      <c r="H29" s="497"/>
      <c r="I29" s="497"/>
      <c r="J29" s="497"/>
      <c r="K29" s="498"/>
      <c r="L29" s="518">
        <v>16</v>
      </c>
      <c r="M29" s="519"/>
      <c r="N29" s="519"/>
      <c r="O29" s="519"/>
      <c r="P29" s="561"/>
      <c r="Q29" s="518">
        <v>3490</v>
      </c>
      <c r="R29" s="519"/>
      <c r="S29" s="519"/>
      <c r="T29" s="519"/>
      <c r="U29" s="519"/>
      <c r="V29" s="561"/>
      <c r="W29" s="621"/>
      <c r="X29" s="622"/>
      <c r="Y29" s="623"/>
      <c r="Z29" s="517" t="s">
        <v>188</v>
      </c>
      <c r="AA29" s="497"/>
      <c r="AB29" s="497"/>
      <c r="AC29" s="497"/>
      <c r="AD29" s="497"/>
      <c r="AE29" s="497"/>
      <c r="AF29" s="497"/>
      <c r="AG29" s="498"/>
      <c r="AH29" s="518">
        <v>331</v>
      </c>
      <c r="AI29" s="519"/>
      <c r="AJ29" s="519"/>
      <c r="AK29" s="519"/>
      <c r="AL29" s="561"/>
      <c r="AM29" s="518">
        <v>1040366</v>
      </c>
      <c r="AN29" s="519"/>
      <c r="AO29" s="519"/>
      <c r="AP29" s="519"/>
      <c r="AQ29" s="519"/>
      <c r="AR29" s="561"/>
      <c r="AS29" s="518">
        <v>3143</v>
      </c>
      <c r="AT29" s="519"/>
      <c r="AU29" s="519"/>
      <c r="AV29" s="519"/>
      <c r="AW29" s="519"/>
      <c r="AX29" s="520"/>
      <c r="AY29" s="649"/>
      <c r="AZ29" s="650"/>
      <c r="BA29" s="650"/>
      <c r="BB29" s="651"/>
      <c r="BC29" s="501" t="s">
        <v>189</v>
      </c>
      <c r="BD29" s="502"/>
      <c r="BE29" s="502"/>
      <c r="BF29" s="502"/>
      <c r="BG29" s="502"/>
      <c r="BH29" s="502"/>
      <c r="BI29" s="502"/>
      <c r="BJ29" s="502"/>
      <c r="BK29" s="502"/>
      <c r="BL29" s="502"/>
      <c r="BM29" s="503"/>
      <c r="BN29" s="467">
        <v>984933</v>
      </c>
      <c r="BO29" s="468"/>
      <c r="BP29" s="468"/>
      <c r="BQ29" s="468"/>
      <c r="BR29" s="468"/>
      <c r="BS29" s="468"/>
      <c r="BT29" s="468"/>
      <c r="BU29" s="469"/>
      <c r="BV29" s="467">
        <v>1025906</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5">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190</v>
      </c>
      <c r="X30" s="628"/>
      <c r="Y30" s="628"/>
      <c r="Z30" s="628"/>
      <c r="AA30" s="628"/>
      <c r="AB30" s="628"/>
      <c r="AC30" s="628"/>
      <c r="AD30" s="628"/>
      <c r="AE30" s="628"/>
      <c r="AF30" s="628"/>
      <c r="AG30" s="629"/>
      <c r="AH30" s="586">
        <v>97.1</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4401625</v>
      </c>
      <c r="BO30" s="644"/>
      <c r="BP30" s="644"/>
      <c r="BQ30" s="644"/>
      <c r="BR30" s="644"/>
      <c r="BS30" s="644"/>
      <c r="BT30" s="644"/>
      <c r="BU30" s="645"/>
      <c r="BV30" s="643">
        <v>4192458</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1" t="s">
        <v>197</v>
      </c>
      <c r="D33" s="491"/>
      <c r="E33" s="456" t="s">
        <v>198</v>
      </c>
      <c r="F33" s="456"/>
      <c r="G33" s="456"/>
      <c r="H33" s="456"/>
      <c r="I33" s="456"/>
      <c r="J33" s="456"/>
      <c r="K33" s="456"/>
      <c r="L33" s="456"/>
      <c r="M33" s="456"/>
      <c r="N33" s="456"/>
      <c r="O33" s="456"/>
      <c r="P33" s="456"/>
      <c r="Q33" s="456"/>
      <c r="R33" s="456"/>
      <c r="S33" s="456"/>
      <c r="T33" s="216"/>
      <c r="U33" s="491" t="s">
        <v>199</v>
      </c>
      <c r="V33" s="491"/>
      <c r="W33" s="456" t="s">
        <v>200</v>
      </c>
      <c r="X33" s="456"/>
      <c r="Y33" s="456"/>
      <c r="Z33" s="456"/>
      <c r="AA33" s="456"/>
      <c r="AB33" s="456"/>
      <c r="AC33" s="456"/>
      <c r="AD33" s="456"/>
      <c r="AE33" s="456"/>
      <c r="AF33" s="456"/>
      <c r="AG33" s="456"/>
      <c r="AH33" s="456"/>
      <c r="AI33" s="456"/>
      <c r="AJ33" s="456"/>
      <c r="AK33" s="456"/>
      <c r="AL33" s="216"/>
      <c r="AM33" s="491" t="s">
        <v>201</v>
      </c>
      <c r="AN33" s="491"/>
      <c r="AO33" s="456" t="s">
        <v>198</v>
      </c>
      <c r="AP33" s="456"/>
      <c r="AQ33" s="456"/>
      <c r="AR33" s="456"/>
      <c r="AS33" s="456"/>
      <c r="AT33" s="456"/>
      <c r="AU33" s="456"/>
      <c r="AV33" s="456"/>
      <c r="AW33" s="456"/>
      <c r="AX33" s="456"/>
      <c r="AY33" s="456"/>
      <c r="AZ33" s="456"/>
      <c r="BA33" s="456"/>
      <c r="BB33" s="456"/>
      <c r="BC33" s="456"/>
      <c r="BD33" s="217"/>
      <c r="BE33" s="456" t="s">
        <v>202</v>
      </c>
      <c r="BF33" s="456"/>
      <c r="BG33" s="456" t="s">
        <v>203</v>
      </c>
      <c r="BH33" s="456"/>
      <c r="BI33" s="456"/>
      <c r="BJ33" s="456"/>
      <c r="BK33" s="456"/>
      <c r="BL33" s="456"/>
      <c r="BM33" s="456"/>
      <c r="BN33" s="456"/>
      <c r="BO33" s="456"/>
      <c r="BP33" s="456"/>
      <c r="BQ33" s="456"/>
      <c r="BR33" s="456"/>
      <c r="BS33" s="456"/>
      <c r="BT33" s="456"/>
      <c r="BU33" s="456"/>
      <c r="BV33" s="217"/>
      <c r="BW33" s="491" t="s">
        <v>202</v>
      </c>
      <c r="BX33" s="491"/>
      <c r="BY33" s="456" t="s">
        <v>204</v>
      </c>
      <c r="BZ33" s="456"/>
      <c r="CA33" s="456"/>
      <c r="CB33" s="456"/>
      <c r="CC33" s="456"/>
      <c r="CD33" s="456"/>
      <c r="CE33" s="456"/>
      <c r="CF33" s="456"/>
      <c r="CG33" s="456"/>
      <c r="CH33" s="456"/>
      <c r="CI33" s="456"/>
      <c r="CJ33" s="456"/>
      <c r="CK33" s="456"/>
      <c r="CL33" s="456"/>
      <c r="CM33" s="456"/>
      <c r="CN33" s="216"/>
      <c r="CO33" s="491" t="s">
        <v>201</v>
      </c>
      <c r="CP33" s="491"/>
      <c r="CQ33" s="456" t="s">
        <v>205</v>
      </c>
      <c r="CR33" s="456"/>
      <c r="CS33" s="456"/>
      <c r="CT33" s="456"/>
      <c r="CU33" s="456"/>
      <c r="CV33" s="456"/>
      <c r="CW33" s="456"/>
      <c r="CX33" s="456"/>
      <c r="CY33" s="456"/>
      <c r="CZ33" s="456"/>
      <c r="DA33" s="456"/>
      <c r="DB33" s="456"/>
      <c r="DC33" s="456"/>
      <c r="DD33" s="456"/>
      <c r="DE33" s="456"/>
      <c r="DF33" s="216"/>
      <c r="DG33" s="655" t="s">
        <v>206</v>
      </c>
      <c r="DH33" s="655"/>
      <c r="DI33" s="218"/>
      <c r="DJ33" s="186"/>
      <c r="DK33" s="186"/>
      <c r="DL33" s="186"/>
      <c r="DM33" s="186"/>
      <c r="DN33" s="186"/>
      <c r="DO33" s="186"/>
    </row>
    <row r="34" spans="1:119" ht="32.25" customHeight="1" x14ac:dyDescent="0.2">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7</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11</v>
      </c>
      <c r="AN34" s="656"/>
      <c r="AO34" s="657" t="str">
        <f>IF('各会計、関係団体の財政状況及び健全化判断比率'!B32="","",'各会計、関係団体の財政状況及び健全化判断比率'!B32)</f>
        <v>水道事業会計</v>
      </c>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15</v>
      </c>
      <c r="BX34" s="656"/>
      <c r="BY34" s="657" t="str">
        <f>IF('各会計、関係団体の財政状況及び健全化判断比率'!B68="","",'各会計、関係団体の財政状況及び健全化判断比率'!B68)</f>
        <v>西都児湯環境整備事務組合</v>
      </c>
      <c r="BZ34" s="657"/>
      <c r="CA34" s="657"/>
      <c r="CB34" s="657"/>
      <c r="CC34" s="657"/>
      <c r="CD34" s="657"/>
      <c r="CE34" s="657"/>
      <c r="CF34" s="657"/>
      <c r="CG34" s="657"/>
      <c r="CH34" s="657"/>
      <c r="CI34" s="657"/>
      <c r="CJ34" s="657"/>
      <c r="CK34" s="657"/>
      <c r="CL34" s="657"/>
      <c r="CM34" s="657"/>
      <c r="CN34" s="214"/>
      <c r="CO34" s="656">
        <f>IF(CQ34="","",MAX(C34:D43,U34:V43,AM34:AN43,BE34:BF43,BW34:BX43)+1)</f>
        <v>20</v>
      </c>
      <c r="CP34" s="656"/>
      <c r="CQ34" s="657" t="str">
        <f>IF('各会計、関係団体の財政状況及び健全化判断比率'!BS7="","",'各会計、関係団体の財政状況及び健全化判断比率'!BS7)</f>
        <v>宮崎県環境整備公社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〇</v>
      </c>
      <c r="DH34" s="658"/>
      <c r="DI34" s="218"/>
      <c r="DJ34" s="186"/>
      <c r="DK34" s="186"/>
      <c r="DL34" s="186"/>
      <c r="DM34" s="186"/>
      <c r="DN34" s="186"/>
      <c r="DO34" s="186"/>
    </row>
    <row r="35" spans="1:119" ht="32.25" customHeight="1" x14ac:dyDescent="0.2">
      <c r="A35" s="187"/>
      <c r="B35" s="213"/>
      <c r="C35" s="656">
        <f>IF(E35="","",C34+1)</f>
        <v>2</v>
      </c>
      <c r="D35" s="656"/>
      <c r="E35" s="657" t="str">
        <f>IF('各会計、関係団体の財政状況及び健全化判断比率'!B8="","",'各会計、関係団体の財政状況及び健全化判断比率'!B8)</f>
        <v>市営住宅事業特別会計</v>
      </c>
      <c r="F35" s="657"/>
      <c r="G35" s="657"/>
      <c r="H35" s="657"/>
      <c r="I35" s="657"/>
      <c r="J35" s="657"/>
      <c r="K35" s="657"/>
      <c r="L35" s="657"/>
      <c r="M35" s="657"/>
      <c r="N35" s="657"/>
      <c r="O35" s="657"/>
      <c r="P35" s="657"/>
      <c r="Q35" s="657"/>
      <c r="R35" s="657"/>
      <c r="S35" s="657"/>
      <c r="T35" s="214"/>
      <c r="U35" s="656">
        <f>IF(W35="","",U34+1)</f>
        <v>8</v>
      </c>
      <c r="V35" s="656"/>
      <c r="W35" s="657" t="str">
        <f>IF('各会計、関係団体の財政状況及び健全化判断比率'!B29="","",'各会計、関係団体の財政状況及び健全化判断比率'!B29)</f>
        <v>介護保険事業特別会計</v>
      </c>
      <c r="X35" s="657"/>
      <c r="Y35" s="657"/>
      <c r="Z35" s="657"/>
      <c r="AA35" s="657"/>
      <c r="AB35" s="657"/>
      <c r="AC35" s="657"/>
      <c r="AD35" s="657"/>
      <c r="AE35" s="657"/>
      <c r="AF35" s="657"/>
      <c r="AG35" s="657"/>
      <c r="AH35" s="657"/>
      <c r="AI35" s="657"/>
      <c r="AJ35" s="657"/>
      <c r="AK35" s="657"/>
      <c r="AL35" s="214"/>
      <c r="AM35" s="656">
        <f t="shared" ref="AM35:AM43" si="0">IF(AO35="","",AM34+1)</f>
        <v>12</v>
      </c>
      <c r="AN35" s="656"/>
      <c r="AO35" s="657" t="str">
        <f>IF('各会計、関係団体の財政状況及び健全化判断比率'!B33="","",'各会計、関係団体の財政状況及び健全化判断比率'!B33)</f>
        <v>簡易水道事業会計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16</v>
      </c>
      <c r="BX35" s="656"/>
      <c r="BY35" s="657" t="str">
        <f>IF('各会計、関係団体の財政状況及び健全化判断比率'!B69="","",'各会計、関係団体の財政状況及び健全化判断比率'!B69)</f>
        <v>宮崎県市町村総合事務組合（自治会館管理運営特別会計）</v>
      </c>
      <c r="BZ35" s="657"/>
      <c r="CA35" s="657"/>
      <c r="CB35" s="657"/>
      <c r="CC35" s="657"/>
      <c r="CD35" s="657"/>
      <c r="CE35" s="657"/>
      <c r="CF35" s="657"/>
      <c r="CG35" s="657"/>
      <c r="CH35" s="657"/>
      <c r="CI35" s="657"/>
      <c r="CJ35" s="657"/>
      <c r="CK35" s="657"/>
      <c r="CL35" s="657"/>
      <c r="CM35" s="657"/>
      <c r="CN35" s="214"/>
      <c r="CO35" s="656">
        <f t="shared" ref="CO35:CO43" si="3">IF(CQ35="","",CO34+1)</f>
        <v>21</v>
      </c>
      <c r="CP35" s="656"/>
      <c r="CQ35" s="657" t="str">
        <f>IF('各会計、関係団体の財政状況及び健全化判断比率'!BS8="","",'各会計、関係団体の財政状況及び健全化判断比率'!BS8)</f>
        <v>宮崎県林業公社</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2">
      <c r="A36" s="187"/>
      <c r="B36" s="213"/>
      <c r="C36" s="656">
        <f>IF(E36="","",C35+1)</f>
        <v>3</v>
      </c>
      <c r="D36" s="656"/>
      <c r="E36" s="657" t="str">
        <f>IF('各会計、関係団体の財政状況及び健全化判断比率'!B9="","",'各会計、関係団体の財政状況及び健全化判断比率'!B9)</f>
        <v>西都児湯障害認定審査会特別会計</v>
      </c>
      <c r="F36" s="657"/>
      <c r="G36" s="657"/>
      <c r="H36" s="657"/>
      <c r="I36" s="657"/>
      <c r="J36" s="657"/>
      <c r="K36" s="657"/>
      <c r="L36" s="657"/>
      <c r="M36" s="657"/>
      <c r="N36" s="657"/>
      <c r="O36" s="657"/>
      <c r="P36" s="657"/>
      <c r="Q36" s="657"/>
      <c r="R36" s="657"/>
      <c r="S36" s="657"/>
      <c r="T36" s="214"/>
      <c r="U36" s="656">
        <f t="shared" ref="U36:U43" si="4">IF(W36="","",U35+1)</f>
        <v>9</v>
      </c>
      <c r="V36" s="656"/>
      <c r="W36" s="657" t="str">
        <f>IF('各会計、関係団体の財政状況及び健全化判断比率'!B30="","",'各会計、関係団体の財政状況及び健全化判断比率'!B30)</f>
        <v>西都市西米良村介護認定審査会特別会計</v>
      </c>
      <c r="X36" s="657"/>
      <c r="Y36" s="657"/>
      <c r="Z36" s="657"/>
      <c r="AA36" s="657"/>
      <c r="AB36" s="657"/>
      <c r="AC36" s="657"/>
      <c r="AD36" s="657"/>
      <c r="AE36" s="657"/>
      <c r="AF36" s="657"/>
      <c r="AG36" s="657"/>
      <c r="AH36" s="657"/>
      <c r="AI36" s="657"/>
      <c r="AJ36" s="657"/>
      <c r="AK36" s="657"/>
      <c r="AL36" s="214"/>
      <c r="AM36" s="656">
        <f t="shared" si="0"/>
        <v>13</v>
      </c>
      <c r="AN36" s="656"/>
      <c r="AO36" s="657" t="str">
        <f>IF('各会計、関係団体の財政状況及び健全化判断比率'!B34="","",'各会計、関係団体の財政状況及び健全化判断比率'!B34)</f>
        <v>公共下水道事業会計</v>
      </c>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17</v>
      </c>
      <c r="BX36" s="656"/>
      <c r="BY36" s="657" t="str">
        <f>IF('各会計、関係団体の財政状況及び健全化判断比率'!B70="","",'各会計、関係団体の財政状況及び健全化判断比率'!B70)</f>
        <v>宮崎県後期高齢者医療広域連合（一般会計）</v>
      </c>
      <c r="BZ36" s="657"/>
      <c r="CA36" s="657"/>
      <c r="CB36" s="657"/>
      <c r="CC36" s="657"/>
      <c r="CD36" s="657"/>
      <c r="CE36" s="657"/>
      <c r="CF36" s="657"/>
      <c r="CG36" s="657"/>
      <c r="CH36" s="657"/>
      <c r="CI36" s="657"/>
      <c r="CJ36" s="657"/>
      <c r="CK36" s="657"/>
      <c r="CL36" s="657"/>
      <c r="CM36" s="657"/>
      <c r="CN36" s="214"/>
      <c r="CO36" s="656">
        <f t="shared" si="3"/>
        <v>22</v>
      </c>
      <c r="CP36" s="656"/>
      <c r="CQ36" s="657" t="str">
        <f>IF('各会計、関係団体の財政状況及び健全化判断比率'!BS9="","",'各会計、関係団体の財政状況及び健全化判断比率'!BS9)</f>
        <v>西都児湯医療センター</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〇</v>
      </c>
      <c r="DH36" s="658"/>
      <c r="DI36" s="218"/>
      <c r="DJ36" s="186"/>
      <c r="DK36" s="186"/>
      <c r="DL36" s="186"/>
      <c r="DM36" s="186"/>
      <c r="DN36" s="186"/>
      <c r="DO36" s="186"/>
    </row>
    <row r="37" spans="1:119" ht="32.25" customHeight="1" x14ac:dyDescent="0.2">
      <c r="A37" s="187"/>
      <c r="B37" s="213"/>
      <c r="C37" s="656">
        <f>IF(E37="","",C36+1)</f>
        <v>4</v>
      </c>
      <c r="D37" s="656"/>
      <c r="E37" s="657" t="str">
        <f>IF('各会計、関係団体の財政状況及び健全化判断比率'!B10="","",'各会計、関係団体の財政状況及び健全化判断比率'!B10)</f>
        <v>西都児湯いじめ問題対策専門家委員会特別会計</v>
      </c>
      <c r="F37" s="657"/>
      <c r="G37" s="657"/>
      <c r="H37" s="657"/>
      <c r="I37" s="657"/>
      <c r="J37" s="657"/>
      <c r="K37" s="657"/>
      <c r="L37" s="657"/>
      <c r="M37" s="657"/>
      <c r="N37" s="657"/>
      <c r="O37" s="657"/>
      <c r="P37" s="657"/>
      <c r="Q37" s="657"/>
      <c r="R37" s="657"/>
      <c r="S37" s="657"/>
      <c r="T37" s="214"/>
      <c r="U37" s="656">
        <f t="shared" si="4"/>
        <v>10</v>
      </c>
      <c r="V37" s="656"/>
      <c r="W37" s="657" t="str">
        <f>IF('各会計、関係団体の財政状況及び健全化判断比率'!B31="","",'各会計、関係団体の財政状況及び健全化判断比率'!B31)</f>
        <v>後期高齢者医療特別会計</v>
      </c>
      <c r="X37" s="657"/>
      <c r="Y37" s="657"/>
      <c r="Z37" s="657"/>
      <c r="AA37" s="657"/>
      <c r="AB37" s="657"/>
      <c r="AC37" s="657"/>
      <c r="AD37" s="657"/>
      <c r="AE37" s="657"/>
      <c r="AF37" s="657"/>
      <c r="AG37" s="657"/>
      <c r="AH37" s="657"/>
      <c r="AI37" s="657"/>
      <c r="AJ37" s="657"/>
      <c r="AK37" s="657"/>
      <c r="AL37" s="214"/>
      <c r="AM37" s="656">
        <f t="shared" si="0"/>
        <v>14</v>
      </c>
      <c r="AN37" s="656"/>
      <c r="AO37" s="657" t="str">
        <f>IF('各会計、関係団体の財政状況及び健全化判断比率'!B35="","",'各会計、関係団体の財政状況及び健全化判断比率'!B35)</f>
        <v>農業集落排水事業会計</v>
      </c>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18</v>
      </c>
      <c r="BX37" s="656"/>
      <c r="BY37" s="657" t="str">
        <f>IF('各会計、関係団体の財政状況及び健全化判断比率'!B71="","",'各会計、関係団体の財政状況及び健全化判断比率'!B71)</f>
        <v>宮崎県後期高齢者医療広域連合（事業会計）</v>
      </c>
      <c r="BZ37" s="657"/>
      <c r="CA37" s="657"/>
      <c r="CB37" s="657"/>
      <c r="CC37" s="657"/>
      <c r="CD37" s="657"/>
      <c r="CE37" s="657"/>
      <c r="CF37" s="657"/>
      <c r="CG37" s="657"/>
      <c r="CH37" s="657"/>
      <c r="CI37" s="657"/>
      <c r="CJ37" s="657"/>
      <c r="CK37" s="657"/>
      <c r="CL37" s="657"/>
      <c r="CM37" s="657"/>
      <c r="CN37" s="214"/>
      <c r="CO37" s="656">
        <f t="shared" si="3"/>
        <v>23</v>
      </c>
      <c r="CP37" s="656"/>
      <c r="CQ37" s="657" t="str">
        <f>IF('各会計、関係団体の財政状況及び健全化判断比率'!BS10="","",'各会計、関係団体の財政状況及び健全化判断比率'!BS10)</f>
        <v>児湯広域森林組合</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〇</v>
      </c>
      <c r="DH37" s="658"/>
      <c r="DI37" s="218"/>
      <c r="DJ37" s="186"/>
      <c r="DK37" s="186"/>
      <c r="DL37" s="186"/>
      <c r="DM37" s="186"/>
      <c r="DN37" s="186"/>
      <c r="DO37" s="186"/>
    </row>
    <row r="38" spans="1:119" ht="32.25" customHeight="1" x14ac:dyDescent="0.2">
      <c r="A38" s="187"/>
      <c r="B38" s="213"/>
      <c r="C38" s="656">
        <f t="shared" ref="C38:C43" si="5">IF(E38="","",C37+1)</f>
        <v>5</v>
      </c>
      <c r="D38" s="656"/>
      <c r="E38" s="657" t="str">
        <f>IF('各会計、関係団体の財政状況及び健全化判断比率'!B11="","",'各会計、関係団体の財政状況及び健全化判断比率'!B11)</f>
        <v>西都児湯いじめ問題調査委員会特別会計</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19</v>
      </c>
      <c r="BX38" s="656"/>
      <c r="BY38" s="657" t="str">
        <f>IF('各会計、関係団体の財政状況及び健全化判断比率'!B72="","",'各会計、関係団体の財政状況及び健全化判断比率'!B72)</f>
        <v>一ツ瀬川営農飲雑用水広域水道企業団</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2">
      <c r="A39" s="187"/>
      <c r="B39" s="213"/>
      <c r="C39" s="656">
        <f t="shared" si="5"/>
        <v>6</v>
      </c>
      <c r="D39" s="656"/>
      <c r="E39" s="657" t="str">
        <f>IF('各会計、関係団体の財政状況及び健全化判断比率'!B12="","",'各会計、関係団体の財政状況及び健全化判断比率'!B12)</f>
        <v>西都児湯公平委員会特別会計</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2">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2">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2">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2">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211</v>
      </c>
    </row>
    <row r="50" spans="5:5" x14ac:dyDescent="0.2">
      <c r="E50" s="188" t="s">
        <v>212</v>
      </c>
    </row>
    <row r="51" spans="5:5" x14ac:dyDescent="0.2">
      <c r="E51" s="188" t="s">
        <v>213</v>
      </c>
    </row>
    <row r="52" spans="5:5" x14ac:dyDescent="0.2">
      <c r="E52" s="188" t="s">
        <v>214</v>
      </c>
    </row>
    <row r="53" spans="5:5" x14ac:dyDescent="0.2"/>
    <row r="54" spans="5:5" x14ac:dyDescent="0.2"/>
    <row r="55" spans="5:5" x14ac:dyDescent="0.2"/>
    <row r="56" spans="5:5" x14ac:dyDescent="0.2"/>
  </sheetData>
  <sheetProtection algorithmName="SHA-512" hashValue="k8P2WArJ2ngS+EFtr7Bq6Axxv0SxEAw9gjNlkYd5UXP0xA5ERQNWPNFAxu7cvKUyROW6pPNpopz/rrLqmlsTQQ==" saltValue="RR5Yi8B4J/eveKlC/k7/b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2">
      <c r="A34" s="22"/>
      <c r="B34" s="31"/>
      <c r="C34" s="1248" t="s">
        <v>564</v>
      </c>
      <c r="D34" s="1248"/>
      <c r="E34" s="1249"/>
      <c r="F34" s="32">
        <v>4.26</v>
      </c>
      <c r="G34" s="33">
        <v>5.21</v>
      </c>
      <c r="H34" s="33">
        <v>5.93</v>
      </c>
      <c r="I34" s="33">
        <v>6.83</v>
      </c>
      <c r="J34" s="34">
        <v>7.98</v>
      </c>
      <c r="K34" s="22"/>
      <c r="L34" s="22"/>
      <c r="M34" s="22"/>
      <c r="N34" s="22"/>
      <c r="O34" s="22"/>
      <c r="P34" s="22"/>
    </row>
    <row r="35" spans="1:16" ht="39" customHeight="1" x14ac:dyDescent="0.2">
      <c r="A35" s="22"/>
      <c r="B35" s="35"/>
      <c r="C35" s="1242" t="s">
        <v>565</v>
      </c>
      <c r="D35" s="1243"/>
      <c r="E35" s="1244"/>
      <c r="F35" s="36">
        <v>6.28</v>
      </c>
      <c r="G35" s="37">
        <v>5.71</v>
      </c>
      <c r="H35" s="37">
        <v>5.77</v>
      </c>
      <c r="I35" s="37">
        <v>8.09</v>
      </c>
      <c r="J35" s="38">
        <v>7.08</v>
      </c>
      <c r="K35" s="22"/>
      <c r="L35" s="22"/>
      <c r="M35" s="22"/>
      <c r="N35" s="22"/>
      <c r="O35" s="22"/>
      <c r="P35" s="22"/>
    </row>
    <row r="36" spans="1:16" ht="39" customHeight="1" x14ac:dyDescent="0.2">
      <c r="A36" s="22"/>
      <c r="B36" s="35"/>
      <c r="C36" s="1242" t="s">
        <v>566</v>
      </c>
      <c r="D36" s="1243"/>
      <c r="E36" s="1244"/>
      <c r="F36" s="36">
        <v>1.24</v>
      </c>
      <c r="G36" s="37">
        <v>1.18</v>
      </c>
      <c r="H36" s="37">
        <v>1.49</v>
      </c>
      <c r="I36" s="37">
        <v>1.74</v>
      </c>
      <c r="J36" s="38">
        <v>0.95</v>
      </c>
      <c r="K36" s="22"/>
      <c r="L36" s="22"/>
      <c r="M36" s="22"/>
      <c r="N36" s="22"/>
      <c r="O36" s="22"/>
      <c r="P36" s="22"/>
    </row>
    <row r="37" spans="1:16" ht="39" customHeight="1" x14ac:dyDescent="0.2">
      <c r="A37" s="22"/>
      <c r="B37" s="35"/>
      <c r="C37" s="1242" t="s">
        <v>567</v>
      </c>
      <c r="D37" s="1243"/>
      <c r="E37" s="1244"/>
      <c r="F37" s="36">
        <v>1.51</v>
      </c>
      <c r="G37" s="37">
        <v>2.39</v>
      </c>
      <c r="H37" s="37">
        <v>2.46</v>
      </c>
      <c r="I37" s="37">
        <v>0.95</v>
      </c>
      <c r="J37" s="38">
        <v>0.61</v>
      </c>
      <c r="K37" s="22"/>
      <c r="L37" s="22"/>
      <c r="M37" s="22"/>
      <c r="N37" s="22"/>
      <c r="O37" s="22"/>
      <c r="P37" s="22"/>
    </row>
    <row r="38" spans="1:16" ht="39" customHeight="1" x14ac:dyDescent="0.2">
      <c r="A38" s="22"/>
      <c r="B38" s="35"/>
      <c r="C38" s="1242" t="s">
        <v>568</v>
      </c>
      <c r="D38" s="1243"/>
      <c r="E38" s="1244"/>
      <c r="F38" s="36" t="s">
        <v>516</v>
      </c>
      <c r="G38" s="37" t="s">
        <v>516</v>
      </c>
      <c r="H38" s="37" t="s">
        <v>516</v>
      </c>
      <c r="I38" s="37" t="s">
        <v>516</v>
      </c>
      <c r="J38" s="38">
        <v>0.46</v>
      </c>
      <c r="K38" s="22"/>
      <c r="L38" s="22"/>
      <c r="M38" s="22"/>
      <c r="N38" s="22"/>
      <c r="O38" s="22"/>
      <c r="P38" s="22"/>
    </row>
    <row r="39" spans="1:16" ht="39" customHeight="1" x14ac:dyDescent="0.2">
      <c r="A39" s="22"/>
      <c r="B39" s="35"/>
      <c r="C39" s="1242" t="s">
        <v>569</v>
      </c>
      <c r="D39" s="1243"/>
      <c r="E39" s="1244"/>
      <c r="F39" s="36">
        <v>0.03</v>
      </c>
      <c r="G39" s="37" t="s">
        <v>570</v>
      </c>
      <c r="H39" s="37">
        <v>0.17</v>
      </c>
      <c r="I39" s="37">
        <v>0.08</v>
      </c>
      <c r="J39" s="38">
        <v>0.14000000000000001</v>
      </c>
      <c r="K39" s="22"/>
      <c r="L39" s="22"/>
      <c r="M39" s="22"/>
      <c r="N39" s="22"/>
      <c r="O39" s="22"/>
      <c r="P39" s="22"/>
    </row>
    <row r="40" spans="1:16" ht="39" customHeight="1" x14ac:dyDescent="0.2">
      <c r="A40" s="22"/>
      <c r="B40" s="35"/>
      <c r="C40" s="1242" t="s">
        <v>571</v>
      </c>
      <c r="D40" s="1243"/>
      <c r="E40" s="1244"/>
      <c r="F40" s="36" t="s">
        <v>516</v>
      </c>
      <c r="G40" s="37" t="s">
        <v>516</v>
      </c>
      <c r="H40" s="37" t="s">
        <v>516</v>
      </c>
      <c r="I40" s="37" t="s">
        <v>516</v>
      </c>
      <c r="J40" s="38">
        <v>0.1</v>
      </c>
      <c r="K40" s="22"/>
      <c r="L40" s="22"/>
      <c r="M40" s="22"/>
      <c r="N40" s="22"/>
      <c r="O40" s="22"/>
      <c r="P40" s="22"/>
    </row>
    <row r="41" spans="1:16" ht="39" customHeight="1" x14ac:dyDescent="0.2">
      <c r="A41" s="22"/>
      <c r="B41" s="35"/>
      <c r="C41" s="1242" t="s">
        <v>572</v>
      </c>
      <c r="D41" s="1243"/>
      <c r="E41" s="1244"/>
      <c r="F41" s="36" t="s">
        <v>516</v>
      </c>
      <c r="G41" s="37" t="s">
        <v>516</v>
      </c>
      <c r="H41" s="37" t="s">
        <v>516</v>
      </c>
      <c r="I41" s="37" t="s">
        <v>516</v>
      </c>
      <c r="J41" s="38">
        <v>0.08</v>
      </c>
      <c r="K41" s="22"/>
      <c r="L41" s="22"/>
      <c r="M41" s="22"/>
      <c r="N41" s="22"/>
      <c r="O41" s="22"/>
      <c r="P41" s="22"/>
    </row>
    <row r="42" spans="1:16" ht="39" customHeight="1" x14ac:dyDescent="0.2">
      <c r="A42" s="22"/>
      <c r="B42" s="39"/>
      <c r="C42" s="1242" t="s">
        <v>573</v>
      </c>
      <c r="D42" s="1243"/>
      <c r="E42" s="1244"/>
      <c r="F42" s="36" t="s">
        <v>516</v>
      </c>
      <c r="G42" s="37" t="s">
        <v>516</v>
      </c>
      <c r="H42" s="37" t="s">
        <v>516</v>
      </c>
      <c r="I42" s="37" t="s">
        <v>516</v>
      </c>
      <c r="J42" s="38" t="s">
        <v>516</v>
      </c>
      <c r="K42" s="22"/>
      <c r="L42" s="22"/>
      <c r="M42" s="22"/>
      <c r="N42" s="22"/>
      <c r="O42" s="22"/>
      <c r="P42" s="22"/>
    </row>
    <row r="43" spans="1:16" ht="39" customHeight="1" thickBot="1" x14ac:dyDescent="0.25">
      <c r="A43" s="22"/>
      <c r="B43" s="40"/>
      <c r="C43" s="1245" t="s">
        <v>574</v>
      </c>
      <c r="D43" s="1246"/>
      <c r="E43" s="1247"/>
      <c r="F43" s="41">
        <v>0.82</v>
      </c>
      <c r="G43" s="42">
        <v>0.44</v>
      </c>
      <c r="H43" s="42">
        <v>0.34</v>
      </c>
      <c r="I43" s="42">
        <v>0.87</v>
      </c>
      <c r="J43" s="43">
        <v>0.02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isQFN12OLTvu3eM5gF4ps28BM/l/+m+l9h/rhIE9/Myfcl3/4oVpLJS5fpG7QbgY5OHqF8k5mMRmzShGWn6jdg==" saltValue="jX7eIEBU/RArpglZiNj8p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2">
      <c r="A45" s="48"/>
      <c r="B45" s="1250" t="s">
        <v>11</v>
      </c>
      <c r="C45" s="1251"/>
      <c r="D45" s="58"/>
      <c r="E45" s="1256" t="s">
        <v>12</v>
      </c>
      <c r="F45" s="1256"/>
      <c r="G45" s="1256"/>
      <c r="H45" s="1256"/>
      <c r="I45" s="1256"/>
      <c r="J45" s="1257"/>
      <c r="K45" s="59">
        <v>1013</v>
      </c>
      <c r="L45" s="60">
        <v>971</v>
      </c>
      <c r="M45" s="60">
        <v>938</v>
      </c>
      <c r="N45" s="60">
        <v>926</v>
      </c>
      <c r="O45" s="61">
        <v>904</v>
      </c>
      <c r="P45" s="48"/>
      <c r="Q45" s="48"/>
      <c r="R45" s="48"/>
      <c r="S45" s="48"/>
      <c r="T45" s="48"/>
      <c r="U45" s="48"/>
    </row>
    <row r="46" spans="1:21" ht="30.75" customHeight="1" x14ac:dyDescent="0.2">
      <c r="A46" s="48"/>
      <c r="B46" s="1252"/>
      <c r="C46" s="1253"/>
      <c r="D46" s="62"/>
      <c r="E46" s="1258" t="s">
        <v>13</v>
      </c>
      <c r="F46" s="1258"/>
      <c r="G46" s="1258"/>
      <c r="H46" s="1258"/>
      <c r="I46" s="1258"/>
      <c r="J46" s="1259"/>
      <c r="K46" s="63" t="s">
        <v>516</v>
      </c>
      <c r="L46" s="64" t="s">
        <v>516</v>
      </c>
      <c r="M46" s="64" t="s">
        <v>516</v>
      </c>
      <c r="N46" s="64" t="s">
        <v>516</v>
      </c>
      <c r="O46" s="65" t="s">
        <v>516</v>
      </c>
      <c r="P46" s="48"/>
      <c r="Q46" s="48"/>
      <c r="R46" s="48"/>
      <c r="S46" s="48"/>
      <c r="T46" s="48"/>
      <c r="U46" s="48"/>
    </row>
    <row r="47" spans="1:21" ht="30.75" customHeight="1" x14ac:dyDescent="0.2">
      <c r="A47" s="48"/>
      <c r="B47" s="1252"/>
      <c r="C47" s="1253"/>
      <c r="D47" s="62"/>
      <c r="E47" s="1258" t="s">
        <v>14</v>
      </c>
      <c r="F47" s="1258"/>
      <c r="G47" s="1258"/>
      <c r="H47" s="1258"/>
      <c r="I47" s="1258"/>
      <c r="J47" s="1259"/>
      <c r="K47" s="63" t="s">
        <v>516</v>
      </c>
      <c r="L47" s="64" t="s">
        <v>516</v>
      </c>
      <c r="M47" s="64" t="s">
        <v>516</v>
      </c>
      <c r="N47" s="64" t="s">
        <v>516</v>
      </c>
      <c r="O47" s="65" t="s">
        <v>516</v>
      </c>
      <c r="P47" s="48"/>
      <c r="Q47" s="48"/>
      <c r="R47" s="48"/>
      <c r="S47" s="48"/>
      <c r="T47" s="48"/>
      <c r="U47" s="48"/>
    </row>
    <row r="48" spans="1:21" ht="30.75" customHeight="1" x14ac:dyDescent="0.2">
      <c r="A48" s="48"/>
      <c r="B48" s="1252"/>
      <c r="C48" s="1253"/>
      <c r="D48" s="62"/>
      <c r="E48" s="1258" t="s">
        <v>15</v>
      </c>
      <c r="F48" s="1258"/>
      <c r="G48" s="1258"/>
      <c r="H48" s="1258"/>
      <c r="I48" s="1258"/>
      <c r="J48" s="1259"/>
      <c r="K48" s="63">
        <v>406</v>
      </c>
      <c r="L48" s="64">
        <v>446</v>
      </c>
      <c r="M48" s="64">
        <v>453</v>
      </c>
      <c r="N48" s="64">
        <v>508</v>
      </c>
      <c r="O48" s="65">
        <v>304</v>
      </c>
      <c r="P48" s="48"/>
      <c r="Q48" s="48"/>
      <c r="R48" s="48"/>
      <c r="S48" s="48"/>
      <c r="T48" s="48"/>
      <c r="U48" s="48"/>
    </row>
    <row r="49" spans="1:21" ht="30.75" customHeight="1" x14ac:dyDescent="0.2">
      <c r="A49" s="48"/>
      <c r="B49" s="1252"/>
      <c r="C49" s="1253"/>
      <c r="D49" s="62"/>
      <c r="E49" s="1258" t="s">
        <v>16</v>
      </c>
      <c r="F49" s="1258"/>
      <c r="G49" s="1258"/>
      <c r="H49" s="1258"/>
      <c r="I49" s="1258"/>
      <c r="J49" s="1259"/>
      <c r="K49" s="63">
        <v>169</v>
      </c>
      <c r="L49" s="64">
        <v>158</v>
      </c>
      <c r="M49" s="64">
        <v>153</v>
      </c>
      <c r="N49" s="64">
        <v>166</v>
      </c>
      <c r="O49" s="65">
        <v>110</v>
      </c>
      <c r="P49" s="48"/>
      <c r="Q49" s="48"/>
      <c r="R49" s="48"/>
      <c r="S49" s="48"/>
      <c r="T49" s="48"/>
      <c r="U49" s="48"/>
    </row>
    <row r="50" spans="1:21" ht="30.75" customHeight="1" x14ac:dyDescent="0.2">
      <c r="A50" s="48"/>
      <c r="B50" s="1252"/>
      <c r="C50" s="1253"/>
      <c r="D50" s="62"/>
      <c r="E50" s="1258" t="s">
        <v>17</v>
      </c>
      <c r="F50" s="1258"/>
      <c r="G50" s="1258"/>
      <c r="H50" s="1258"/>
      <c r="I50" s="1258"/>
      <c r="J50" s="1259"/>
      <c r="K50" s="63">
        <v>17</v>
      </c>
      <c r="L50" s="64">
        <v>9</v>
      </c>
      <c r="M50" s="64">
        <v>3</v>
      </c>
      <c r="N50" s="64">
        <v>2</v>
      </c>
      <c r="O50" s="65">
        <v>1</v>
      </c>
      <c r="P50" s="48"/>
      <c r="Q50" s="48"/>
      <c r="R50" s="48"/>
      <c r="S50" s="48"/>
      <c r="T50" s="48"/>
      <c r="U50" s="48"/>
    </row>
    <row r="51" spans="1:21" ht="30.75" customHeight="1" x14ac:dyDescent="0.2">
      <c r="A51" s="48"/>
      <c r="B51" s="1254"/>
      <c r="C51" s="1255"/>
      <c r="D51" s="66"/>
      <c r="E51" s="1258" t="s">
        <v>18</v>
      </c>
      <c r="F51" s="1258"/>
      <c r="G51" s="1258"/>
      <c r="H51" s="1258"/>
      <c r="I51" s="1258"/>
      <c r="J51" s="1259"/>
      <c r="K51" s="63" t="s">
        <v>516</v>
      </c>
      <c r="L51" s="64" t="s">
        <v>516</v>
      </c>
      <c r="M51" s="64" t="s">
        <v>516</v>
      </c>
      <c r="N51" s="64" t="s">
        <v>516</v>
      </c>
      <c r="O51" s="65" t="s">
        <v>516</v>
      </c>
      <c r="P51" s="48"/>
      <c r="Q51" s="48"/>
      <c r="R51" s="48"/>
      <c r="S51" s="48"/>
      <c r="T51" s="48"/>
      <c r="U51" s="48"/>
    </row>
    <row r="52" spans="1:21" ht="30.75" customHeight="1" x14ac:dyDescent="0.2">
      <c r="A52" s="48"/>
      <c r="B52" s="1260" t="s">
        <v>19</v>
      </c>
      <c r="C52" s="1261"/>
      <c r="D52" s="66"/>
      <c r="E52" s="1258" t="s">
        <v>20</v>
      </c>
      <c r="F52" s="1258"/>
      <c r="G52" s="1258"/>
      <c r="H52" s="1258"/>
      <c r="I52" s="1258"/>
      <c r="J52" s="1259"/>
      <c r="K52" s="63">
        <v>1166</v>
      </c>
      <c r="L52" s="64">
        <v>1198</v>
      </c>
      <c r="M52" s="64">
        <v>1163</v>
      </c>
      <c r="N52" s="64">
        <v>1134</v>
      </c>
      <c r="O52" s="65">
        <v>1050</v>
      </c>
      <c r="P52" s="48"/>
      <c r="Q52" s="48"/>
      <c r="R52" s="48"/>
      <c r="S52" s="48"/>
      <c r="T52" s="48"/>
      <c r="U52" s="48"/>
    </row>
    <row r="53" spans="1:21" ht="30.75" customHeight="1" thickBot="1" x14ac:dyDescent="0.25">
      <c r="A53" s="48"/>
      <c r="B53" s="1262" t="s">
        <v>21</v>
      </c>
      <c r="C53" s="1263"/>
      <c r="D53" s="67"/>
      <c r="E53" s="1264" t="s">
        <v>22</v>
      </c>
      <c r="F53" s="1264"/>
      <c r="G53" s="1264"/>
      <c r="H53" s="1264"/>
      <c r="I53" s="1264"/>
      <c r="J53" s="1265"/>
      <c r="K53" s="68">
        <v>439</v>
      </c>
      <c r="L53" s="69">
        <v>386</v>
      </c>
      <c r="M53" s="69">
        <v>384</v>
      </c>
      <c r="N53" s="69">
        <v>468</v>
      </c>
      <c r="O53" s="70">
        <v>269</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5">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2">
      <c r="B57" s="1266" t="s">
        <v>25</v>
      </c>
      <c r="C57" s="1267"/>
      <c r="D57" s="1270" t="s">
        <v>26</v>
      </c>
      <c r="E57" s="1271"/>
      <c r="F57" s="1271"/>
      <c r="G57" s="1271"/>
      <c r="H57" s="1271"/>
      <c r="I57" s="1271"/>
      <c r="J57" s="1272"/>
      <c r="K57" s="83" t="s">
        <v>581</v>
      </c>
      <c r="L57" s="84" t="s">
        <v>581</v>
      </c>
      <c r="M57" s="84" t="s">
        <v>581</v>
      </c>
      <c r="N57" s="84" t="s">
        <v>581</v>
      </c>
      <c r="O57" s="85" t="s">
        <v>581</v>
      </c>
    </row>
    <row r="58" spans="1:21" ht="31.5" customHeight="1" thickBot="1" x14ac:dyDescent="0.25">
      <c r="B58" s="1268"/>
      <c r="C58" s="1269"/>
      <c r="D58" s="1273" t="s">
        <v>27</v>
      </c>
      <c r="E58" s="1274"/>
      <c r="F58" s="1274"/>
      <c r="G58" s="1274"/>
      <c r="H58" s="1274"/>
      <c r="I58" s="1274"/>
      <c r="J58" s="1275"/>
      <c r="K58" s="86" t="s">
        <v>581</v>
      </c>
      <c r="L58" s="87" t="s">
        <v>581</v>
      </c>
      <c r="M58" s="87" t="s">
        <v>581</v>
      </c>
      <c r="N58" s="87" t="s">
        <v>581</v>
      </c>
      <c r="O58" s="88" t="s">
        <v>581</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ir6fyUkIiLZ1HLBEgrcETqTg7oDpzkWotEygh3Pm6Hgmcw338jsrmilTvEcs6rEiXfyF6DF7//lLkKRtzXuYw==" saltValue="ZZWBMx1OO5s9SphV5jx8X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557</v>
      </c>
      <c r="J40" s="100" t="s">
        <v>558</v>
      </c>
      <c r="K40" s="100" t="s">
        <v>559</v>
      </c>
      <c r="L40" s="100" t="s">
        <v>560</v>
      </c>
      <c r="M40" s="101" t="s">
        <v>561</v>
      </c>
    </row>
    <row r="41" spans="2:13" ht="27.75" customHeight="1" x14ac:dyDescent="0.2">
      <c r="B41" s="1276" t="s">
        <v>30</v>
      </c>
      <c r="C41" s="1277"/>
      <c r="D41" s="102"/>
      <c r="E41" s="1282" t="s">
        <v>31</v>
      </c>
      <c r="F41" s="1282"/>
      <c r="G41" s="1282"/>
      <c r="H41" s="1283"/>
      <c r="I41" s="103">
        <v>10025</v>
      </c>
      <c r="J41" s="104">
        <v>9727</v>
      </c>
      <c r="K41" s="104">
        <v>9519</v>
      </c>
      <c r="L41" s="104">
        <v>9487</v>
      </c>
      <c r="M41" s="105">
        <v>9694</v>
      </c>
    </row>
    <row r="42" spans="2:13" ht="27.75" customHeight="1" x14ac:dyDescent="0.2">
      <c r="B42" s="1278"/>
      <c r="C42" s="1279"/>
      <c r="D42" s="106"/>
      <c r="E42" s="1284" t="s">
        <v>32</v>
      </c>
      <c r="F42" s="1284"/>
      <c r="G42" s="1284"/>
      <c r="H42" s="1285"/>
      <c r="I42" s="107">
        <v>17</v>
      </c>
      <c r="J42" s="108">
        <v>8</v>
      </c>
      <c r="K42" s="108">
        <v>5</v>
      </c>
      <c r="L42" s="108">
        <v>2</v>
      </c>
      <c r="M42" s="109">
        <v>0</v>
      </c>
    </row>
    <row r="43" spans="2:13" ht="27.75" customHeight="1" x14ac:dyDescent="0.2">
      <c r="B43" s="1278"/>
      <c r="C43" s="1279"/>
      <c r="D43" s="106"/>
      <c r="E43" s="1284" t="s">
        <v>33</v>
      </c>
      <c r="F43" s="1284"/>
      <c r="G43" s="1284"/>
      <c r="H43" s="1285"/>
      <c r="I43" s="107">
        <v>5522</v>
      </c>
      <c r="J43" s="108">
        <v>5043</v>
      </c>
      <c r="K43" s="108">
        <v>4726</v>
      </c>
      <c r="L43" s="108">
        <v>4628</v>
      </c>
      <c r="M43" s="109">
        <v>3809</v>
      </c>
    </row>
    <row r="44" spans="2:13" ht="27.75" customHeight="1" x14ac:dyDescent="0.2">
      <c r="B44" s="1278"/>
      <c r="C44" s="1279"/>
      <c r="D44" s="106"/>
      <c r="E44" s="1284" t="s">
        <v>34</v>
      </c>
      <c r="F44" s="1284"/>
      <c r="G44" s="1284"/>
      <c r="H44" s="1285"/>
      <c r="I44" s="107">
        <v>716</v>
      </c>
      <c r="J44" s="108">
        <v>545</v>
      </c>
      <c r="K44" s="108">
        <v>379</v>
      </c>
      <c r="L44" s="108">
        <v>209</v>
      </c>
      <c r="M44" s="109">
        <v>101</v>
      </c>
    </row>
    <row r="45" spans="2:13" ht="27.75" customHeight="1" x14ac:dyDescent="0.2">
      <c r="B45" s="1278"/>
      <c r="C45" s="1279"/>
      <c r="D45" s="106"/>
      <c r="E45" s="1284" t="s">
        <v>35</v>
      </c>
      <c r="F45" s="1284"/>
      <c r="G45" s="1284"/>
      <c r="H45" s="1285"/>
      <c r="I45" s="107">
        <v>3089</v>
      </c>
      <c r="J45" s="108">
        <v>3053</v>
      </c>
      <c r="K45" s="108">
        <v>3124</v>
      </c>
      <c r="L45" s="108">
        <v>2904</v>
      </c>
      <c r="M45" s="109">
        <v>2883</v>
      </c>
    </row>
    <row r="46" spans="2:13" ht="27.75" customHeight="1" x14ac:dyDescent="0.2">
      <c r="B46" s="1278"/>
      <c r="C46" s="1279"/>
      <c r="D46" s="110"/>
      <c r="E46" s="1284" t="s">
        <v>36</v>
      </c>
      <c r="F46" s="1284"/>
      <c r="G46" s="1284"/>
      <c r="H46" s="1285"/>
      <c r="I46" s="107" t="s">
        <v>516</v>
      </c>
      <c r="J46" s="108">
        <v>16</v>
      </c>
      <c r="K46" s="108">
        <v>16</v>
      </c>
      <c r="L46" s="108">
        <v>12</v>
      </c>
      <c r="M46" s="109">
        <v>14</v>
      </c>
    </row>
    <row r="47" spans="2:13" ht="27.75" customHeight="1" x14ac:dyDescent="0.2">
      <c r="B47" s="1278"/>
      <c r="C47" s="1279"/>
      <c r="D47" s="111"/>
      <c r="E47" s="1286" t="s">
        <v>37</v>
      </c>
      <c r="F47" s="1287"/>
      <c r="G47" s="1287"/>
      <c r="H47" s="1288"/>
      <c r="I47" s="107" t="s">
        <v>516</v>
      </c>
      <c r="J47" s="108" t="s">
        <v>516</v>
      </c>
      <c r="K47" s="108" t="s">
        <v>516</v>
      </c>
      <c r="L47" s="108" t="s">
        <v>516</v>
      </c>
      <c r="M47" s="109" t="s">
        <v>516</v>
      </c>
    </row>
    <row r="48" spans="2:13" ht="27.75" customHeight="1" x14ac:dyDescent="0.2">
      <c r="B48" s="1278"/>
      <c r="C48" s="1279"/>
      <c r="D48" s="106"/>
      <c r="E48" s="1284" t="s">
        <v>38</v>
      </c>
      <c r="F48" s="1284"/>
      <c r="G48" s="1284"/>
      <c r="H48" s="1285"/>
      <c r="I48" s="107" t="s">
        <v>516</v>
      </c>
      <c r="J48" s="108" t="s">
        <v>516</v>
      </c>
      <c r="K48" s="108" t="s">
        <v>516</v>
      </c>
      <c r="L48" s="108" t="s">
        <v>516</v>
      </c>
      <c r="M48" s="109" t="s">
        <v>516</v>
      </c>
    </row>
    <row r="49" spans="2:13" ht="27.75" customHeight="1" x14ac:dyDescent="0.2">
      <c r="B49" s="1280"/>
      <c r="C49" s="1281"/>
      <c r="D49" s="106"/>
      <c r="E49" s="1284" t="s">
        <v>39</v>
      </c>
      <c r="F49" s="1284"/>
      <c r="G49" s="1284"/>
      <c r="H49" s="1285"/>
      <c r="I49" s="107" t="s">
        <v>516</v>
      </c>
      <c r="J49" s="108" t="s">
        <v>516</v>
      </c>
      <c r="K49" s="108" t="s">
        <v>516</v>
      </c>
      <c r="L49" s="108" t="s">
        <v>516</v>
      </c>
      <c r="M49" s="109" t="s">
        <v>516</v>
      </c>
    </row>
    <row r="50" spans="2:13" ht="27.75" customHeight="1" x14ac:dyDescent="0.2">
      <c r="B50" s="1289" t="s">
        <v>40</v>
      </c>
      <c r="C50" s="1290"/>
      <c r="D50" s="112"/>
      <c r="E50" s="1284" t="s">
        <v>41</v>
      </c>
      <c r="F50" s="1284"/>
      <c r="G50" s="1284"/>
      <c r="H50" s="1285"/>
      <c r="I50" s="107">
        <v>7277</v>
      </c>
      <c r="J50" s="108">
        <v>7352</v>
      </c>
      <c r="K50" s="108">
        <v>7282</v>
      </c>
      <c r="L50" s="108">
        <v>6468</v>
      </c>
      <c r="M50" s="109">
        <v>6820</v>
      </c>
    </row>
    <row r="51" spans="2:13" ht="27.75" customHeight="1" x14ac:dyDescent="0.2">
      <c r="B51" s="1278"/>
      <c r="C51" s="1279"/>
      <c r="D51" s="106"/>
      <c r="E51" s="1284" t="s">
        <v>42</v>
      </c>
      <c r="F51" s="1284"/>
      <c r="G51" s="1284"/>
      <c r="H51" s="1285"/>
      <c r="I51" s="107">
        <v>378</v>
      </c>
      <c r="J51" s="108">
        <v>327</v>
      </c>
      <c r="K51" s="108">
        <v>287</v>
      </c>
      <c r="L51" s="108">
        <v>242</v>
      </c>
      <c r="M51" s="109">
        <v>196</v>
      </c>
    </row>
    <row r="52" spans="2:13" ht="27.75" customHeight="1" x14ac:dyDescent="0.2">
      <c r="B52" s="1280"/>
      <c r="C52" s="1281"/>
      <c r="D52" s="106"/>
      <c r="E52" s="1284" t="s">
        <v>43</v>
      </c>
      <c r="F52" s="1284"/>
      <c r="G52" s="1284"/>
      <c r="H52" s="1285"/>
      <c r="I52" s="107">
        <v>11502</v>
      </c>
      <c r="J52" s="108">
        <v>10945</v>
      </c>
      <c r="K52" s="108">
        <v>10491</v>
      </c>
      <c r="L52" s="108">
        <v>10114</v>
      </c>
      <c r="M52" s="109">
        <v>9800</v>
      </c>
    </row>
    <row r="53" spans="2:13" ht="27.75" customHeight="1" thickBot="1" x14ac:dyDescent="0.25">
      <c r="B53" s="1291" t="s">
        <v>44</v>
      </c>
      <c r="C53" s="1292"/>
      <c r="D53" s="113"/>
      <c r="E53" s="1293" t="s">
        <v>45</v>
      </c>
      <c r="F53" s="1293"/>
      <c r="G53" s="1293"/>
      <c r="H53" s="1294"/>
      <c r="I53" s="114">
        <v>212</v>
      </c>
      <c r="J53" s="115">
        <v>-231</v>
      </c>
      <c r="K53" s="115">
        <v>-291</v>
      </c>
      <c r="L53" s="115">
        <v>418</v>
      </c>
      <c r="M53" s="116">
        <v>-314</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X0r5wCIDygEGX4G9y2uQ4RfcQKmKV8AHiLDJDp+gQbbvFUoCm8PdiqUWI1lqSwqyOa55gDLqaaeUYGD0RhXbg==" saltValue="UQ8y1NSno2ekZ6rGfY/Lc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559</v>
      </c>
      <c r="G54" s="125" t="s">
        <v>560</v>
      </c>
      <c r="H54" s="126" t="s">
        <v>561</v>
      </c>
    </row>
    <row r="55" spans="2:8" ht="52.5" customHeight="1" x14ac:dyDescent="0.2">
      <c r="B55" s="127"/>
      <c r="C55" s="1303" t="s">
        <v>48</v>
      </c>
      <c r="D55" s="1303"/>
      <c r="E55" s="1304"/>
      <c r="F55" s="128">
        <v>823</v>
      </c>
      <c r="G55" s="128">
        <v>829</v>
      </c>
      <c r="H55" s="129">
        <v>897</v>
      </c>
    </row>
    <row r="56" spans="2:8" ht="52.5" customHeight="1" x14ac:dyDescent="0.2">
      <c r="B56" s="130"/>
      <c r="C56" s="1305" t="s">
        <v>49</v>
      </c>
      <c r="D56" s="1305"/>
      <c r="E56" s="1306"/>
      <c r="F56" s="131">
        <v>1114</v>
      </c>
      <c r="G56" s="131">
        <v>1026</v>
      </c>
      <c r="H56" s="132">
        <v>985</v>
      </c>
    </row>
    <row r="57" spans="2:8" ht="53.25" customHeight="1" x14ac:dyDescent="0.2">
      <c r="B57" s="130"/>
      <c r="C57" s="1307" t="s">
        <v>50</v>
      </c>
      <c r="D57" s="1307"/>
      <c r="E57" s="1308"/>
      <c r="F57" s="133">
        <v>4807</v>
      </c>
      <c r="G57" s="133">
        <v>4192</v>
      </c>
      <c r="H57" s="134">
        <v>4402</v>
      </c>
    </row>
    <row r="58" spans="2:8" ht="45.75" customHeight="1" x14ac:dyDescent="0.2">
      <c r="B58" s="135"/>
      <c r="C58" s="1295" t="s">
        <v>591</v>
      </c>
      <c r="D58" s="1296"/>
      <c r="E58" s="1297"/>
      <c r="F58" s="136">
        <v>1374</v>
      </c>
      <c r="G58" s="136">
        <v>1491</v>
      </c>
      <c r="H58" s="137">
        <v>1170</v>
      </c>
    </row>
    <row r="59" spans="2:8" ht="45.75" customHeight="1" x14ac:dyDescent="0.2">
      <c r="B59" s="135"/>
      <c r="C59" s="1295" t="s">
        <v>592</v>
      </c>
      <c r="D59" s="1296"/>
      <c r="E59" s="1297"/>
      <c r="F59" s="136">
        <v>1413</v>
      </c>
      <c r="G59" s="136">
        <v>882</v>
      </c>
      <c r="H59" s="137">
        <v>1057</v>
      </c>
    </row>
    <row r="60" spans="2:8" ht="45.75" customHeight="1" x14ac:dyDescent="0.2">
      <c r="B60" s="135"/>
      <c r="C60" s="1295" t="s">
        <v>593</v>
      </c>
      <c r="D60" s="1296"/>
      <c r="E60" s="1297"/>
      <c r="F60" s="136">
        <v>321</v>
      </c>
      <c r="G60" s="136">
        <v>425</v>
      </c>
      <c r="H60" s="137">
        <v>1038</v>
      </c>
    </row>
    <row r="61" spans="2:8" ht="45.75" customHeight="1" x14ac:dyDescent="0.2">
      <c r="B61" s="135"/>
      <c r="C61" s="1295" t="s">
        <v>594</v>
      </c>
      <c r="D61" s="1296"/>
      <c r="E61" s="1297"/>
      <c r="F61" s="136">
        <v>661</v>
      </c>
      <c r="G61" s="136">
        <v>484</v>
      </c>
      <c r="H61" s="137">
        <v>331</v>
      </c>
    </row>
    <row r="62" spans="2:8" ht="45.75" customHeight="1" thickBot="1" x14ac:dyDescent="0.25">
      <c r="B62" s="138"/>
      <c r="C62" s="1298" t="s">
        <v>595</v>
      </c>
      <c r="D62" s="1299"/>
      <c r="E62" s="1300"/>
      <c r="F62" s="139">
        <v>318</v>
      </c>
      <c r="G62" s="139">
        <v>318</v>
      </c>
      <c r="H62" s="140">
        <v>318</v>
      </c>
    </row>
    <row r="63" spans="2:8" ht="52.5" customHeight="1" thickBot="1" x14ac:dyDescent="0.25">
      <c r="B63" s="141"/>
      <c r="C63" s="1301" t="s">
        <v>51</v>
      </c>
      <c r="D63" s="1301"/>
      <c r="E63" s="1302"/>
      <c r="F63" s="142">
        <v>6743</v>
      </c>
      <c r="G63" s="142">
        <v>6047</v>
      </c>
      <c r="H63" s="143">
        <v>6283</v>
      </c>
    </row>
    <row r="64" spans="2:8" ht="15" customHeight="1" x14ac:dyDescent="0.2"/>
  </sheetData>
  <sheetProtection algorithmName="SHA-512" hashValue="WoHtg6zLH3vqXP9rD09FdKFnX/p1+xubzWoi/pZDcM7J6DGqbroGvLS6GRC0kWPmQR72OTd1v63UdkF9evLTnw==" saltValue="eYm1ejfiqbvzrMOoyTnzF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4ED85-2938-49B8-8CD8-ECCFCC8A2B9E}">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3203125" style="388" customWidth="1"/>
    <col min="2" max="107" width="2.44140625" style="388" customWidth="1"/>
    <col min="108" max="108" width="6.109375" style="396" customWidth="1"/>
    <col min="109" max="109" width="5.88671875" style="395" customWidth="1"/>
    <col min="110" max="110" width="19.109375" style="388" hidden="1"/>
    <col min="111" max="115" width="12.6640625" style="388" hidden="1"/>
    <col min="116" max="349" width="8.6640625" style="388" hidden="1"/>
    <col min="350" max="355" width="14.88671875" style="388" hidden="1"/>
    <col min="356" max="357" width="15.88671875" style="388" hidden="1"/>
    <col min="358" max="363" width="16.109375" style="388" hidden="1"/>
    <col min="364" max="364" width="6.109375" style="388" hidden="1"/>
    <col min="365" max="365" width="3" style="388" hidden="1"/>
    <col min="366" max="605" width="8.6640625" style="388" hidden="1"/>
    <col min="606" max="611" width="14.88671875" style="388" hidden="1"/>
    <col min="612" max="613" width="15.88671875" style="388" hidden="1"/>
    <col min="614" max="619" width="16.109375" style="388" hidden="1"/>
    <col min="620" max="620" width="6.109375" style="388" hidden="1"/>
    <col min="621" max="621" width="3" style="388" hidden="1"/>
    <col min="622" max="861" width="8.6640625" style="388" hidden="1"/>
    <col min="862" max="867" width="14.88671875" style="388" hidden="1"/>
    <col min="868" max="869" width="15.88671875" style="388" hidden="1"/>
    <col min="870" max="875" width="16.109375" style="388" hidden="1"/>
    <col min="876" max="876" width="6.109375" style="388" hidden="1"/>
    <col min="877" max="877" width="3" style="388" hidden="1"/>
    <col min="878" max="1117" width="8.6640625" style="388" hidden="1"/>
    <col min="1118" max="1123" width="14.88671875" style="388" hidden="1"/>
    <col min="1124" max="1125" width="15.88671875" style="388" hidden="1"/>
    <col min="1126" max="1131" width="16.109375" style="388" hidden="1"/>
    <col min="1132" max="1132" width="6.109375" style="388" hidden="1"/>
    <col min="1133" max="1133" width="3" style="388" hidden="1"/>
    <col min="1134" max="1373" width="8.6640625" style="388" hidden="1"/>
    <col min="1374" max="1379" width="14.88671875" style="388" hidden="1"/>
    <col min="1380" max="1381" width="15.88671875" style="388" hidden="1"/>
    <col min="1382" max="1387" width="16.109375" style="388" hidden="1"/>
    <col min="1388" max="1388" width="6.109375" style="388" hidden="1"/>
    <col min="1389" max="1389" width="3" style="388" hidden="1"/>
    <col min="1390" max="1629" width="8.6640625" style="388" hidden="1"/>
    <col min="1630" max="1635" width="14.88671875" style="388" hidden="1"/>
    <col min="1636" max="1637" width="15.88671875" style="388" hidden="1"/>
    <col min="1638" max="1643" width="16.109375" style="388" hidden="1"/>
    <col min="1644" max="1644" width="6.109375" style="388" hidden="1"/>
    <col min="1645" max="1645" width="3" style="388" hidden="1"/>
    <col min="1646" max="1885" width="8.6640625" style="388" hidden="1"/>
    <col min="1886" max="1891" width="14.88671875" style="388" hidden="1"/>
    <col min="1892" max="1893" width="15.88671875" style="388" hidden="1"/>
    <col min="1894" max="1899" width="16.109375" style="388" hidden="1"/>
    <col min="1900" max="1900" width="6.109375" style="388" hidden="1"/>
    <col min="1901" max="1901" width="3" style="388" hidden="1"/>
    <col min="1902" max="2141" width="8.6640625" style="388" hidden="1"/>
    <col min="2142" max="2147" width="14.88671875" style="388" hidden="1"/>
    <col min="2148" max="2149" width="15.88671875" style="388" hidden="1"/>
    <col min="2150" max="2155" width="16.109375" style="388" hidden="1"/>
    <col min="2156" max="2156" width="6.109375" style="388" hidden="1"/>
    <col min="2157" max="2157" width="3" style="388" hidden="1"/>
    <col min="2158" max="2397" width="8.6640625" style="388" hidden="1"/>
    <col min="2398" max="2403" width="14.88671875" style="388" hidden="1"/>
    <col min="2404" max="2405" width="15.88671875" style="388" hidden="1"/>
    <col min="2406" max="2411" width="16.109375" style="388" hidden="1"/>
    <col min="2412" max="2412" width="6.109375" style="388" hidden="1"/>
    <col min="2413" max="2413" width="3" style="388" hidden="1"/>
    <col min="2414" max="2653" width="8.6640625" style="388" hidden="1"/>
    <col min="2654" max="2659" width="14.88671875" style="388" hidden="1"/>
    <col min="2660" max="2661" width="15.88671875" style="388" hidden="1"/>
    <col min="2662" max="2667" width="16.109375" style="388" hidden="1"/>
    <col min="2668" max="2668" width="6.109375" style="388" hidden="1"/>
    <col min="2669" max="2669" width="3" style="388" hidden="1"/>
    <col min="2670" max="2909" width="8.6640625" style="388" hidden="1"/>
    <col min="2910" max="2915" width="14.88671875" style="388" hidden="1"/>
    <col min="2916" max="2917" width="15.88671875" style="388" hidden="1"/>
    <col min="2918" max="2923" width="16.109375" style="388" hidden="1"/>
    <col min="2924" max="2924" width="6.109375" style="388" hidden="1"/>
    <col min="2925" max="2925" width="3" style="388" hidden="1"/>
    <col min="2926" max="3165" width="8.6640625" style="388" hidden="1"/>
    <col min="3166" max="3171" width="14.88671875" style="388" hidden="1"/>
    <col min="3172" max="3173" width="15.88671875" style="388" hidden="1"/>
    <col min="3174" max="3179" width="16.109375" style="388" hidden="1"/>
    <col min="3180" max="3180" width="6.109375" style="388" hidden="1"/>
    <col min="3181" max="3181" width="3" style="388" hidden="1"/>
    <col min="3182" max="3421" width="8.6640625" style="388" hidden="1"/>
    <col min="3422" max="3427" width="14.88671875" style="388" hidden="1"/>
    <col min="3428" max="3429" width="15.88671875" style="388" hidden="1"/>
    <col min="3430" max="3435" width="16.109375" style="388" hidden="1"/>
    <col min="3436" max="3436" width="6.109375" style="388" hidden="1"/>
    <col min="3437" max="3437" width="3" style="388" hidden="1"/>
    <col min="3438" max="3677" width="8.6640625" style="388" hidden="1"/>
    <col min="3678" max="3683" width="14.88671875" style="388" hidden="1"/>
    <col min="3684" max="3685" width="15.88671875" style="388" hidden="1"/>
    <col min="3686" max="3691" width="16.109375" style="388" hidden="1"/>
    <col min="3692" max="3692" width="6.109375" style="388" hidden="1"/>
    <col min="3693" max="3693" width="3" style="388" hidden="1"/>
    <col min="3694" max="3933" width="8.6640625" style="388" hidden="1"/>
    <col min="3934" max="3939" width="14.88671875" style="388" hidden="1"/>
    <col min="3940" max="3941" width="15.88671875" style="388" hidden="1"/>
    <col min="3942" max="3947" width="16.109375" style="388" hidden="1"/>
    <col min="3948" max="3948" width="6.109375" style="388" hidden="1"/>
    <col min="3949" max="3949" width="3" style="388" hidden="1"/>
    <col min="3950" max="4189" width="8.6640625" style="388" hidden="1"/>
    <col min="4190" max="4195" width="14.88671875" style="388" hidden="1"/>
    <col min="4196" max="4197" width="15.88671875" style="388" hidden="1"/>
    <col min="4198" max="4203" width="16.109375" style="388" hidden="1"/>
    <col min="4204" max="4204" width="6.109375" style="388" hidden="1"/>
    <col min="4205" max="4205" width="3" style="388" hidden="1"/>
    <col min="4206" max="4445" width="8.6640625" style="388" hidden="1"/>
    <col min="4446" max="4451" width="14.88671875" style="388" hidden="1"/>
    <col min="4452" max="4453" width="15.88671875" style="388" hidden="1"/>
    <col min="4454" max="4459" width="16.109375" style="388" hidden="1"/>
    <col min="4460" max="4460" width="6.109375" style="388" hidden="1"/>
    <col min="4461" max="4461" width="3" style="388" hidden="1"/>
    <col min="4462" max="4701" width="8.6640625" style="388" hidden="1"/>
    <col min="4702" max="4707" width="14.88671875" style="388" hidden="1"/>
    <col min="4708" max="4709" width="15.88671875" style="388" hidden="1"/>
    <col min="4710" max="4715" width="16.109375" style="388" hidden="1"/>
    <col min="4716" max="4716" width="6.109375" style="388" hidden="1"/>
    <col min="4717" max="4717" width="3" style="388" hidden="1"/>
    <col min="4718" max="4957" width="8.6640625" style="388" hidden="1"/>
    <col min="4958" max="4963" width="14.88671875" style="388" hidden="1"/>
    <col min="4964" max="4965" width="15.88671875" style="388" hidden="1"/>
    <col min="4966" max="4971" width="16.109375" style="388" hidden="1"/>
    <col min="4972" max="4972" width="6.109375" style="388" hidden="1"/>
    <col min="4973" max="4973" width="3" style="388" hidden="1"/>
    <col min="4974" max="5213" width="8.6640625" style="388" hidden="1"/>
    <col min="5214" max="5219" width="14.88671875" style="388" hidden="1"/>
    <col min="5220" max="5221" width="15.88671875" style="388" hidden="1"/>
    <col min="5222" max="5227" width="16.109375" style="388" hidden="1"/>
    <col min="5228" max="5228" width="6.109375" style="388" hidden="1"/>
    <col min="5229" max="5229" width="3" style="388" hidden="1"/>
    <col min="5230" max="5469" width="8.6640625" style="388" hidden="1"/>
    <col min="5470" max="5475" width="14.88671875" style="388" hidden="1"/>
    <col min="5476" max="5477" width="15.88671875" style="388" hidden="1"/>
    <col min="5478" max="5483" width="16.109375" style="388" hidden="1"/>
    <col min="5484" max="5484" width="6.109375" style="388" hidden="1"/>
    <col min="5485" max="5485" width="3" style="388" hidden="1"/>
    <col min="5486" max="5725" width="8.6640625" style="388" hidden="1"/>
    <col min="5726" max="5731" width="14.88671875" style="388" hidden="1"/>
    <col min="5732" max="5733" width="15.88671875" style="388" hidden="1"/>
    <col min="5734" max="5739" width="16.109375" style="388" hidden="1"/>
    <col min="5740" max="5740" width="6.109375" style="388" hidden="1"/>
    <col min="5741" max="5741" width="3" style="388" hidden="1"/>
    <col min="5742" max="5981" width="8.6640625" style="388" hidden="1"/>
    <col min="5982" max="5987" width="14.88671875" style="388" hidden="1"/>
    <col min="5988" max="5989" width="15.88671875" style="388" hidden="1"/>
    <col min="5990" max="5995" width="16.109375" style="388" hidden="1"/>
    <col min="5996" max="5996" width="6.109375" style="388" hidden="1"/>
    <col min="5997" max="5997" width="3" style="388" hidden="1"/>
    <col min="5998" max="6237" width="8.6640625" style="388" hidden="1"/>
    <col min="6238" max="6243" width="14.88671875" style="388" hidden="1"/>
    <col min="6244" max="6245" width="15.88671875" style="388" hidden="1"/>
    <col min="6246" max="6251" width="16.109375" style="388" hidden="1"/>
    <col min="6252" max="6252" width="6.109375" style="388" hidden="1"/>
    <col min="6253" max="6253" width="3" style="388" hidden="1"/>
    <col min="6254" max="6493" width="8.6640625" style="388" hidden="1"/>
    <col min="6494" max="6499" width="14.88671875" style="388" hidden="1"/>
    <col min="6500" max="6501" width="15.88671875" style="388" hidden="1"/>
    <col min="6502" max="6507" width="16.109375" style="388" hidden="1"/>
    <col min="6508" max="6508" width="6.109375" style="388" hidden="1"/>
    <col min="6509" max="6509" width="3" style="388" hidden="1"/>
    <col min="6510" max="6749" width="8.6640625" style="388" hidden="1"/>
    <col min="6750" max="6755" width="14.88671875" style="388" hidden="1"/>
    <col min="6756" max="6757" width="15.88671875" style="388" hidden="1"/>
    <col min="6758" max="6763" width="16.109375" style="388" hidden="1"/>
    <col min="6764" max="6764" width="6.109375" style="388" hidden="1"/>
    <col min="6765" max="6765" width="3" style="388" hidden="1"/>
    <col min="6766" max="7005" width="8.6640625" style="388" hidden="1"/>
    <col min="7006" max="7011" width="14.88671875" style="388" hidden="1"/>
    <col min="7012" max="7013" width="15.88671875" style="388" hidden="1"/>
    <col min="7014" max="7019" width="16.109375" style="388" hidden="1"/>
    <col min="7020" max="7020" width="6.109375" style="388" hidden="1"/>
    <col min="7021" max="7021" width="3" style="388" hidden="1"/>
    <col min="7022" max="7261" width="8.6640625" style="388" hidden="1"/>
    <col min="7262" max="7267" width="14.88671875" style="388" hidden="1"/>
    <col min="7268" max="7269" width="15.88671875" style="388" hidden="1"/>
    <col min="7270" max="7275" width="16.109375" style="388" hidden="1"/>
    <col min="7276" max="7276" width="6.109375" style="388" hidden="1"/>
    <col min="7277" max="7277" width="3" style="388" hidden="1"/>
    <col min="7278" max="7517" width="8.6640625" style="388" hidden="1"/>
    <col min="7518" max="7523" width="14.88671875" style="388" hidden="1"/>
    <col min="7524" max="7525" width="15.88671875" style="388" hidden="1"/>
    <col min="7526" max="7531" width="16.109375" style="388" hidden="1"/>
    <col min="7532" max="7532" width="6.109375" style="388" hidden="1"/>
    <col min="7533" max="7533" width="3" style="388" hidden="1"/>
    <col min="7534" max="7773" width="8.6640625" style="388" hidden="1"/>
    <col min="7774" max="7779" width="14.88671875" style="388" hidden="1"/>
    <col min="7780" max="7781" width="15.88671875" style="388" hidden="1"/>
    <col min="7782" max="7787" width="16.109375" style="388" hidden="1"/>
    <col min="7788" max="7788" width="6.109375" style="388" hidden="1"/>
    <col min="7789" max="7789" width="3" style="388" hidden="1"/>
    <col min="7790" max="8029" width="8.6640625" style="388" hidden="1"/>
    <col min="8030" max="8035" width="14.88671875" style="388" hidden="1"/>
    <col min="8036" max="8037" width="15.88671875" style="388" hidden="1"/>
    <col min="8038" max="8043" width="16.109375" style="388" hidden="1"/>
    <col min="8044" max="8044" width="6.109375" style="388" hidden="1"/>
    <col min="8045" max="8045" width="3" style="388" hidden="1"/>
    <col min="8046" max="8285" width="8.6640625" style="388" hidden="1"/>
    <col min="8286" max="8291" width="14.88671875" style="388" hidden="1"/>
    <col min="8292" max="8293" width="15.88671875" style="388" hidden="1"/>
    <col min="8294" max="8299" width="16.109375" style="388" hidden="1"/>
    <col min="8300" max="8300" width="6.109375" style="388" hidden="1"/>
    <col min="8301" max="8301" width="3" style="388" hidden="1"/>
    <col min="8302" max="8541" width="8.6640625" style="388" hidden="1"/>
    <col min="8542" max="8547" width="14.88671875" style="388" hidden="1"/>
    <col min="8548" max="8549" width="15.88671875" style="388" hidden="1"/>
    <col min="8550" max="8555" width="16.109375" style="388" hidden="1"/>
    <col min="8556" max="8556" width="6.109375" style="388" hidden="1"/>
    <col min="8557" max="8557" width="3" style="388" hidden="1"/>
    <col min="8558" max="8797" width="8.6640625" style="388" hidden="1"/>
    <col min="8798" max="8803" width="14.88671875" style="388" hidden="1"/>
    <col min="8804" max="8805" width="15.88671875" style="388" hidden="1"/>
    <col min="8806" max="8811" width="16.109375" style="388" hidden="1"/>
    <col min="8812" max="8812" width="6.109375" style="388" hidden="1"/>
    <col min="8813" max="8813" width="3" style="388" hidden="1"/>
    <col min="8814" max="9053" width="8.6640625" style="388" hidden="1"/>
    <col min="9054" max="9059" width="14.88671875" style="388" hidden="1"/>
    <col min="9060" max="9061" width="15.88671875" style="388" hidden="1"/>
    <col min="9062" max="9067" width="16.109375" style="388" hidden="1"/>
    <col min="9068" max="9068" width="6.109375" style="388" hidden="1"/>
    <col min="9069" max="9069" width="3" style="388" hidden="1"/>
    <col min="9070" max="9309" width="8.6640625" style="388" hidden="1"/>
    <col min="9310" max="9315" width="14.88671875" style="388" hidden="1"/>
    <col min="9316" max="9317" width="15.88671875" style="388" hidden="1"/>
    <col min="9318" max="9323" width="16.109375" style="388" hidden="1"/>
    <col min="9324" max="9324" width="6.109375" style="388" hidden="1"/>
    <col min="9325" max="9325" width="3" style="388" hidden="1"/>
    <col min="9326" max="9565" width="8.6640625" style="388" hidden="1"/>
    <col min="9566" max="9571" width="14.88671875" style="388" hidden="1"/>
    <col min="9572" max="9573" width="15.88671875" style="388" hidden="1"/>
    <col min="9574" max="9579" width="16.109375" style="388" hidden="1"/>
    <col min="9580" max="9580" width="6.109375" style="388" hidden="1"/>
    <col min="9581" max="9581" width="3" style="388" hidden="1"/>
    <col min="9582" max="9821" width="8.6640625" style="388" hidden="1"/>
    <col min="9822" max="9827" width="14.88671875" style="388" hidden="1"/>
    <col min="9828" max="9829" width="15.88671875" style="388" hidden="1"/>
    <col min="9830" max="9835" width="16.109375" style="388" hidden="1"/>
    <col min="9836" max="9836" width="6.109375" style="388" hidden="1"/>
    <col min="9837" max="9837" width="3" style="388" hidden="1"/>
    <col min="9838" max="10077" width="8.6640625" style="388" hidden="1"/>
    <col min="10078" max="10083" width="14.88671875" style="388" hidden="1"/>
    <col min="10084" max="10085" width="15.88671875" style="388" hidden="1"/>
    <col min="10086" max="10091" width="16.109375" style="388" hidden="1"/>
    <col min="10092" max="10092" width="6.109375" style="388" hidden="1"/>
    <col min="10093" max="10093" width="3" style="388" hidden="1"/>
    <col min="10094" max="10333" width="8.6640625" style="388" hidden="1"/>
    <col min="10334" max="10339" width="14.88671875" style="388" hidden="1"/>
    <col min="10340" max="10341" width="15.88671875" style="388" hidden="1"/>
    <col min="10342" max="10347" width="16.109375" style="388" hidden="1"/>
    <col min="10348" max="10348" width="6.109375" style="388" hidden="1"/>
    <col min="10349" max="10349" width="3" style="388" hidden="1"/>
    <col min="10350" max="10589" width="8.6640625" style="388" hidden="1"/>
    <col min="10590" max="10595" width="14.88671875" style="388" hidden="1"/>
    <col min="10596" max="10597" width="15.88671875" style="388" hidden="1"/>
    <col min="10598" max="10603" width="16.109375" style="388" hidden="1"/>
    <col min="10604" max="10604" width="6.109375" style="388" hidden="1"/>
    <col min="10605" max="10605" width="3" style="388" hidden="1"/>
    <col min="10606" max="10845" width="8.6640625" style="388" hidden="1"/>
    <col min="10846" max="10851" width="14.88671875" style="388" hidden="1"/>
    <col min="10852" max="10853" width="15.88671875" style="388" hidden="1"/>
    <col min="10854" max="10859" width="16.109375" style="388" hidden="1"/>
    <col min="10860" max="10860" width="6.109375" style="388" hidden="1"/>
    <col min="10861" max="10861" width="3" style="388" hidden="1"/>
    <col min="10862" max="11101" width="8.6640625" style="388" hidden="1"/>
    <col min="11102" max="11107" width="14.88671875" style="388" hidden="1"/>
    <col min="11108" max="11109" width="15.88671875" style="388" hidden="1"/>
    <col min="11110" max="11115" width="16.109375" style="388" hidden="1"/>
    <col min="11116" max="11116" width="6.109375" style="388" hidden="1"/>
    <col min="11117" max="11117" width="3" style="388" hidden="1"/>
    <col min="11118" max="11357" width="8.6640625" style="388" hidden="1"/>
    <col min="11358" max="11363" width="14.88671875" style="388" hidden="1"/>
    <col min="11364" max="11365" width="15.88671875" style="388" hidden="1"/>
    <col min="11366" max="11371" width="16.109375" style="388" hidden="1"/>
    <col min="11372" max="11372" width="6.109375" style="388" hidden="1"/>
    <col min="11373" max="11373" width="3" style="388" hidden="1"/>
    <col min="11374" max="11613" width="8.6640625" style="388" hidden="1"/>
    <col min="11614" max="11619" width="14.88671875" style="388" hidden="1"/>
    <col min="11620" max="11621" width="15.88671875" style="388" hidden="1"/>
    <col min="11622" max="11627" width="16.109375" style="388" hidden="1"/>
    <col min="11628" max="11628" width="6.109375" style="388" hidden="1"/>
    <col min="11629" max="11629" width="3" style="388" hidden="1"/>
    <col min="11630" max="11869" width="8.6640625" style="388" hidden="1"/>
    <col min="11870" max="11875" width="14.88671875" style="388" hidden="1"/>
    <col min="11876" max="11877" width="15.88671875" style="388" hidden="1"/>
    <col min="11878" max="11883" width="16.109375" style="388" hidden="1"/>
    <col min="11884" max="11884" width="6.109375" style="388" hidden="1"/>
    <col min="11885" max="11885" width="3" style="388" hidden="1"/>
    <col min="11886" max="12125" width="8.6640625" style="388" hidden="1"/>
    <col min="12126" max="12131" width="14.88671875" style="388" hidden="1"/>
    <col min="12132" max="12133" width="15.88671875" style="388" hidden="1"/>
    <col min="12134" max="12139" width="16.109375" style="388" hidden="1"/>
    <col min="12140" max="12140" width="6.109375" style="388" hidden="1"/>
    <col min="12141" max="12141" width="3" style="388" hidden="1"/>
    <col min="12142" max="12381" width="8.6640625" style="388" hidden="1"/>
    <col min="12382" max="12387" width="14.88671875" style="388" hidden="1"/>
    <col min="12388" max="12389" width="15.88671875" style="388" hidden="1"/>
    <col min="12390" max="12395" width="16.109375" style="388" hidden="1"/>
    <col min="12396" max="12396" width="6.109375" style="388" hidden="1"/>
    <col min="12397" max="12397" width="3" style="388" hidden="1"/>
    <col min="12398" max="12637" width="8.6640625" style="388" hidden="1"/>
    <col min="12638" max="12643" width="14.88671875" style="388" hidden="1"/>
    <col min="12644" max="12645" width="15.88671875" style="388" hidden="1"/>
    <col min="12646" max="12651" width="16.109375" style="388" hidden="1"/>
    <col min="12652" max="12652" width="6.109375" style="388" hidden="1"/>
    <col min="12653" max="12653" width="3" style="388" hidden="1"/>
    <col min="12654" max="12893" width="8.6640625" style="388" hidden="1"/>
    <col min="12894" max="12899" width="14.88671875" style="388" hidden="1"/>
    <col min="12900" max="12901" width="15.88671875" style="388" hidden="1"/>
    <col min="12902" max="12907" width="16.109375" style="388" hidden="1"/>
    <col min="12908" max="12908" width="6.109375" style="388" hidden="1"/>
    <col min="12909" max="12909" width="3" style="388" hidden="1"/>
    <col min="12910" max="13149" width="8.6640625" style="388" hidden="1"/>
    <col min="13150" max="13155" width="14.88671875" style="388" hidden="1"/>
    <col min="13156" max="13157" width="15.88671875" style="388" hidden="1"/>
    <col min="13158" max="13163" width="16.109375" style="388" hidden="1"/>
    <col min="13164" max="13164" width="6.109375" style="388" hidden="1"/>
    <col min="13165" max="13165" width="3" style="388" hidden="1"/>
    <col min="13166" max="13405" width="8.6640625" style="388" hidden="1"/>
    <col min="13406" max="13411" width="14.88671875" style="388" hidden="1"/>
    <col min="13412" max="13413" width="15.88671875" style="388" hidden="1"/>
    <col min="13414" max="13419" width="16.109375" style="388" hidden="1"/>
    <col min="13420" max="13420" width="6.109375" style="388" hidden="1"/>
    <col min="13421" max="13421" width="3" style="388" hidden="1"/>
    <col min="13422" max="13661" width="8.6640625" style="388" hidden="1"/>
    <col min="13662" max="13667" width="14.88671875" style="388" hidden="1"/>
    <col min="13668" max="13669" width="15.88671875" style="388" hidden="1"/>
    <col min="13670" max="13675" width="16.109375" style="388" hidden="1"/>
    <col min="13676" max="13676" width="6.109375" style="388" hidden="1"/>
    <col min="13677" max="13677" width="3" style="388" hidden="1"/>
    <col min="13678" max="13917" width="8.6640625" style="388" hidden="1"/>
    <col min="13918" max="13923" width="14.88671875" style="388" hidden="1"/>
    <col min="13924" max="13925" width="15.88671875" style="388" hidden="1"/>
    <col min="13926" max="13931" width="16.109375" style="388" hidden="1"/>
    <col min="13932" max="13932" width="6.109375" style="388" hidden="1"/>
    <col min="13933" max="13933" width="3" style="388" hidden="1"/>
    <col min="13934" max="14173" width="8.6640625" style="388" hidden="1"/>
    <col min="14174" max="14179" width="14.88671875" style="388" hidden="1"/>
    <col min="14180" max="14181" width="15.88671875" style="388" hidden="1"/>
    <col min="14182" max="14187" width="16.109375" style="388" hidden="1"/>
    <col min="14188" max="14188" width="6.109375" style="388" hidden="1"/>
    <col min="14189" max="14189" width="3" style="388" hidden="1"/>
    <col min="14190" max="14429" width="8.6640625" style="388" hidden="1"/>
    <col min="14430" max="14435" width="14.88671875" style="388" hidden="1"/>
    <col min="14436" max="14437" width="15.88671875" style="388" hidden="1"/>
    <col min="14438" max="14443" width="16.109375" style="388" hidden="1"/>
    <col min="14444" max="14444" width="6.109375" style="388" hidden="1"/>
    <col min="14445" max="14445" width="3" style="388" hidden="1"/>
    <col min="14446" max="14685" width="8.6640625" style="388" hidden="1"/>
    <col min="14686" max="14691" width="14.88671875" style="388" hidden="1"/>
    <col min="14692" max="14693" width="15.88671875" style="388" hidden="1"/>
    <col min="14694" max="14699" width="16.109375" style="388" hidden="1"/>
    <col min="14700" max="14700" width="6.109375" style="388" hidden="1"/>
    <col min="14701" max="14701" width="3" style="388" hidden="1"/>
    <col min="14702" max="14941" width="8.6640625" style="388" hidden="1"/>
    <col min="14942" max="14947" width="14.88671875" style="388" hidden="1"/>
    <col min="14948" max="14949" width="15.88671875" style="388" hidden="1"/>
    <col min="14950" max="14955" width="16.109375" style="388" hidden="1"/>
    <col min="14956" max="14956" width="6.109375" style="388" hidden="1"/>
    <col min="14957" max="14957" width="3" style="388" hidden="1"/>
    <col min="14958" max="15197" width="8.6640625" style="388" hidden="1"/>
    <col min="15198" max="15203" width="14.88671875" style="388" hidden="1"/>
    <col min="15204" max="15205" width="15.88671875" style="388" hidden="1"/>
    <col min="15206" max="15211" width="16.109375" style="388" hidden="1"/>
    <col min="15212" max="15212" width="6.109375" style="388" hidden="1"/>
    <col min="15213" max="15213" width="3" style="388" hidden="1"/>
    <col min="15214" max="15453" width="8.6640625" style="388" hidden="1"/>
    <col min="15454" max="15459" width="14.88671875" style="388" hidden="1"/>
    <col min="15460" max="15461" width="15.88671875" style="388" hidden="1"/>
    <col min="15462" max="15467" width="16.109375" style="388" hidden="1"/>
    <col min="15468" max="15468" width="6.109375" style="388" hidden="1"/>
    <col min="15469" max="15469" width="3" style="388" hidden="1"/>
    <col min="15470" max="15709" width="8.6640625" style="388" hidden="1"/>
    <col min="15710" max="15715" width="14.88671875" style="388" hidden="1"/>
    <col min="15716" max="15717" width="15.88671875" style="388" hidden="1"/>
    <col min="15718" max="15723" width="16.109375" style="388" hidden="1"/>
    <col min="15724" max="15724" width="6.109375" style="388" hidden="1"/>
    <col min="15725" max="15725" width="3" style="388" hidden="1"/>
    <col min="15726" max="15965" width="8.6640625" style="388" hidden="1"/>
    <col min="15966" max="15971" width="14.88671875" style="388" hidden="1"/>
    <col min="15972" max="15973" width="15.88671875" style="388" hidden="1"/>
    <col min="15974" max="15979" width="16.109375" style="388" hidden="1"/>
    <col min="15980" max="15980" width="6.109375" style="388" hidden="1"/>
    <col min="15981" max="15981" width="3" style="388" hidden="1"/>
    <col min="15982" max="16221" width="8.6640625" style="388" hidden="1"/>
    <col min="16222" max="16227" width="14.88671875" style="388" hidden="1"/>
    <col min="16228" max="16229" width="15.88671875" style="388" hidden="1"/>
    <col min="16230" max="16235" width="16.109375" style="388" hidden="1"/>
    <col min="16236" max="16236" width="6.109375" style="388" hidden="1"/>
    <col min="16237" max="16237" width="3" style="388" hidden="1"/>
    <col min="16238" max="16384" width="8.66406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2"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599</v>
      </c>
    </row>
    <row r="11" spans="1:143" s="291" customFormat="1" ht="13.2"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599</v>
      </c>
    </row>
    <row r="13" spans="1:143" s="291" customFormat="1" ht="13.2"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388"/>
      <c r="DE19" s="388"/>
    </row>
    <row r="20" spans="1:351" ht="13.2" x14ac:dyDescent="0.2">
      <c r="DD20" s="388"/>
      <c r="DE20" s="388"/>
    </row>
    <row r="21" spans="1:351" ht="16.2"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2" x14ac:dyDescent="0.2">
      <c r="B22" s="395"/>
      <c r="MM22" s="394"/>
    </row>
    <row r="23" spans="1:351" ht="13.2" x14ac:dyDescent="0.2">
      <c r="B23" s="395"/>
    </row>
    <row r="24" spans="1:351" ht="13.2" x14ac:dyDescent="0.2">
      <c r="B24" s="395"/>
    </row>
    <row r="25" spans="1:351" ht="13.2" x14ac:dyDescent="0.2">
      <c r="B25" s="395"/>
    </row>
    <row r="26" spans="1:351" ht="13.2" x14ac:dyDescent="0.2">
      <c r="B26" s="395"/>
    </row>
    <row r="27" spans="1:351" ht="13.2" x14ac:dyDescent="0.2">
      <c r="B27" s="395"/>
    </row>
    <row r="28" spans="1:351" ht="13.2" x14ac:dyDescent="0.2">
      <c r="B28" s="395"/>
    </row>
    <row r="29" spans="1:351" ht="13.2" x14ac:dyDescent="0.2">
      <c r="B29" s="395"/>
    </row>
    <row r="30" spans="1:351" ht="13.2" x14ac:dyDescent="0.2">
      <c r="B30" s="395"/>
    </row>
    <row r="31" spans="1:351" ht="13.2" x14ac:dyDescent="0.2">
      <c r="B31" s="395"/>
    </row>
    <row r="32" spans="1:351" ht="13.2" x14ac:dyDescent="0.2">
      <c r="B32" s="395"/>
    </row>
    <row r="33" spans="2:109" ht="13.2" x14ac:dyDescent="0.2">
      <c r="B33" s="395"/>
    </row>
    <row r="34" spans="2:109" ht="13.2" x14ac:dyDescent="0.2">
      <c r="B34" s="395"/>
    </row>
    <row r="35" spans="2:109" ht="13.2" x14ac:dyDescent="0.2">
      <c r="B35" s="395"/>
    </row>
    <row r="36" spans="2:109" ht="13.2" x14ac:dyDescent="0.2">
      <c r="B36" s="395"/>
    </row>
    <row r="37" spans="2:109" ht="13.2" x14ac:dyDescent="0.2">
      <c r="B37" s="395"/>
    </row>
    <row r="38" spans="2:109" ht="13.2" x14ac:dyDescent="0.2">
      <c r="B38" s="395"/>
    </row>
    <row r="39" spans="2:109" ht="13.2"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2" x14ac:dyDescent="0.2">
      <c r="B40" s="400"/>
      <c r="DD40" s="400"/>
      <c r="DE40" s="388"/>
    </row>
    <row r="41" spans="2:109" ht="16.2" x14ac:dyDescent="0.2">
      <c r="B41" s="401" t="s">
        <v>600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2" x14ac:dyDescent="0.2">
      <c r="B42" s="395"/>
      <c r="G42" s="402"/>
      <c r="I42" s="403"/>
      <c r="J42" s="403"/>
      <c r="K42" s="403"/>
      <c r="AM42" s="402"/>
      <c r="AN42" s="402" t="s">
        <v>601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17" t="s">
        <v>610</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ht="13.2" x14ac:dyDescent="0.2">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ht="13.2" x14ac:dyDescent="0.2">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ht="13.2" x14ac:dyDescent="0.2">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ht="13.2" x14ac:dyDescent="0.2">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ht="13.2"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2" x14ac:dyDescent="0.2">
      <c r="B49" s="395"/>
      <c r="AN49" s="388" t="s">
        <v>602</v>
      </c>
    </row>
    <row r="50" spans="1:109" ht="13.2" x14ac:dyDescent="0.2">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557</v>
      </c>
      <c r="BQ50" s="1315"/>
      <c r="BR50" s="1315"/>
      <c r="BS50" s="1315"/>
      <c r="BT50" s="1315"/>
      <c r="BU50" s="1315"/>
      <c r="BV50" s="1315"/>
      <c r="BW50" s="1315"/>
      <c r="BX50" s="1315" t="s">
        <v>558</v>
      </c>
      <c r="BY50" s="1315"/>
      <c r="BZ50" s="1315"/>
      <c r="CA50" s="1315"/>
      <c r="CB50" s="1315"/>
      <c r="CC50" s="1315"/>
      <c r="CD50" s="1315"/>
      <c r="CE50" s="1315"/>
      <c r="CF50" s="1315" t="s">
        <v>559</v>
      </c>
      <c r="CG50" s="1315"/>
      <c r="CH50" s="1315"/>
      <c r="CI50" s="1315"/>
      <c r="CJ50" s="1315"/>
      <c r="CK50" s="1315"/>
      <c r="CL50" s="1315"/>
      <c r="CM50" s="1315"/>
      <c r="CN50" s="1315" t="s">
        <v>560</v>
      </c>
      <c r="CO50" s="1315"/>
      <c r="CP50" s="1315"/>
      <c r="CQ50" s="1315"/>
      <c r="CR50" s="1315"/>
      <c r="CS50" s="1315"/>
      <c r="CT50" s="1315"/>
      <c r="CU50" s="1315"/>
      <c r="CV50" s="1315" t="s">
        <v>561</v>
      </c>
      <c r="CW50" s="1315"/>
      <c r="CX50" s="1315"/>
      <c r="CY50" s="1315"/>
      <c r="CZ50" s="1315"/>
      <c r="DA50" s="1315"/>
      <c r="DB50" s="1315"/>
      <c r="DC50" s="1315"/>
    </row>
    <row r="51" spans="1:109" ht="13.5" customHeight="1" x14ac:dyDescent="0.2">
      <c r="B51" s="395"/>
      <c r="G51" s="1326"/>
      <c r="H51" s="1326"/>
      <c r="I51" s="1330"/>
      <c r="J51" s="1330"/>
      <c r="K51" s="1316"/>
      <c r="L51" s="1316"/>
      <c r="M51" s="1316"/>
      <c r="N51" s="1316"/>
      <c r="AM51" s="404"/>
      <c r="AN51" s="1314" t="s">
        <v>603</v>
      </c>
      <c r="AO51" s="1314"/>
      <c r="AP51" s="1314"/>
      <c r="AQ51" s="1314"/>
      <c r="AR51" s="1314"/>
      <c r="AS51" s="1314"/>
      <c r="AT51" s="1314"/>
      <c r="AU51" s="1314"/>
      <c r="AV51" s="1314"/>
      <c r="AW51" s="1314"/>
      <c r="AX51" s="1314"/>
      <c r="AY51" s="1314"/>
      <c r="AZ51" s="1314"/>
      <c r="BA51" s="1314"/>
      <c r="BB51" s="1314" t="s">
        <v>604</v>
      </c>
      <c r="BC51" s="1314"/>
      <c r="BD51" s="1314"/>
      <c r="BE51" s="1314"/>
      <c r="BF51" s="1314"/>
      <c r="BG51" s="1314"/>
      <c r="BH51" s="1314"/>
      <c r="BI51" s="1314"/>
      <c r="BJ51" s="1314"/>
      <c r="BK51" s="1314"/>
      <c r="BL51" s="1314"/>
      <c r="BM51" s="1314"/>
      <c r="BN51" s="1314"/>
      <c r="BO51" s="1314"/>
      <c r="BP51" s="1311">
        <v>2.7</v>
      </c>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v>5.4</v>
      </c>
      <c r="CO51" s="1311"/>
      <c r="CP51" s="1311"/>
      <c r="CQ51" s="1311"/>
      <c r="CR51" s="1311"/>
      <c r="CS51" s="1311"/>
      <c r="CT51" s="1311"/>
      <c r="CU51" s="1311"/>
      <c r="CV51" s="1311"/>
      <c r="CW51" s="1311"/>
      <c r="CX51" s="1311"/>
      <c r="CY51" s="1311"/>
      <c r="CZ51" s="1311"/>
      <c r="DA51" s="1311"/>
      <c r="DB51" s="1311"/>
      <c r="DC51" s="1311"/>
    </row>
    <row r="52" spans="1:109" ht="13.2" x14ac:dyDescent="0.2">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2" x14ac:dyDescent="0.2">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605</v>
      </c>
      <c r="BC53" s="1314"/>
      <c r="BD53" s="1314"/>
      <c r="BE53" s="1314"/>
      <c r="BF53" s="1314"/>
      <c r="BG53" s="1314"/>
      <c r="BH53" s="1314"/>
      <c r="BI53" s="1314"/>
      <c r="BJ53" s="1314"/>
      <c r="BK53" s="1314"/>
      <c r="BL53" s="1314"/>
      <c r="BM53" s="1314"/>
      <c r="BN53" s="1314"/>
      <c r="BO53" s="1314"/>
      <c r="BP53" s="1311">
        <v>57.3</v>
      </c>
      <c r="BQ53" s="1311"/>
      <c r="BR53" s="1311"/>
      <c r="BS53" s="1311"/>
      <c r="BT53" s="1311"/>
      <c r="BU53" s="1311"/>
      <c r="BV53" s="1311"/>
      <c r="BW53" s="1311"/>
      <c r="BX53" s="1311">
        <v>61.2</v>
      </c>
      <c r="BY53" s="1311"/>
      <c r="BZ53" s="1311"/>
      <c r="CA53" s="1311"/>
      <c r="CB53" s="1311"/>
      <c r="CC53" s="1311"/>
      <c r="CD53" s="1311"/>
      <c r="CE53" s="1311"/>
      <c r="CF53" s="1311">
        <v>61.9</v>
      </c>
      <c r="CG53" s="1311"/>
      <c r="CH53" s="1311"/>
      <c r="CI53" s="1311"/>
      <c r="CJ53" s="1311"/>
      <c r="CK53" s="1311"/>
      <c r="CL53" s="1311"/>
      <c r="CM53" s="1311"/>
      <c r="CN53" s="1311">
        <v>63.2</v>
      </c>
      <c r="CO53" s="1311"/>
      <c r="CP53" s="1311"/>
      <c r="CQ53" s="1311"/>
      <c r="CR53" s="1311"/>
      <c r="CS53" s="1311"/>
      <c r="CT53" s="1311"/>
      <c r="CU53" s="1311"/>
      <c r="CV53" s="1311">
        <v>64.599999999999994</v>
      </c>
      <c r="CW53" s="1311"/>
      <c r="CX53" s="1311"/>
      <c r="CY53" s="1311"/>
      <c r="CZ53" s="1311"/>
      <c r="DA53" s="1311"/>
      <c r="DB53" s="1311"/>
      <c r="DC53" s="1311"/>
    </row>
    <row r="54" spans="1:109" ht="13.2" x14ac:dyDescent="0.2">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2" x14ac:dyDescent="0.2">
      <c r="A55" s="403"/>
      <c r="B55" s="395"/>
      <c r="G55" s="1309"/>
      <c r="H55" s="1309"/>
      <c r="I55" s="1309"/>
      <c r="J55" s="1309"/>
      <c r="K55" s="1316"/>
      <c r="L55" s="1316"/>
      <c r="M55" s="1316"/>
      <c r="N55" s="1316"/>
      <c r="AN55" s="1315" t="s">
        <v>606</v>
      </c>
      <c r="AO55" s="1315"/>
      <c r="AP55" s="1315"/>
      <c r="AQ55" s="1315"/>
      <c r="AR55" s="1315"/>
      <c r="AS55" s="1315"/>
      <c r="AT55" s="1315"/>
      <c r="AU55" s="1315"/>
      <c r="AV55" s="1315"/>
      <c r="AW55" s="1315"/>
      <c r="AX55" s="1315"/>
      <c r="AY55" s="1315"/>
      <c r="AZ55" s="1315"/>
      <c r="BA55" s="1315"/>
      <c r="BB55" s="1314" t="s">
        <v>604</v>
      </c>
      <c r="BC55" s="1314"/>
      <c r="BD55" s="1314"/>
      <c r="BE55" s="1314"/>
      <c r="BF55" s="1314"/>
      <c r="BG55" s="1314"/>
      <c r="BH55" s="1314"/>
      <c r="BI55" s="1314"/>
      <c r="BJ55" s="1314"/>
      <c r="BK55" s="1314"/>
      <c r="BL55" s="1314"/>
      <c r="BM55" s="1314"/>
      <c r="BN55" s="1314"/>
      <c r="BO55" s="1314"/>
      <c r="BP55" s="1311">
        <v>32.799999999999997</v>
      </c>
      <c r="BQ55" s="1311"/>
      <c r="BR55" s="1311"/>
      <c r="BS55" s="1311"/>
      <c r="BT55" s="1311"/>
      <c r="BU55" s="1311"/>
      <c r="BV55" s="1311"/>
      <c r="BW55" s="1311"/>
      <c r="BX55" s="1311">
        <v>20.2</v>
      </c>
      <c r="BY55" s="1311"/>
      <c r="BZ55" s="1311"/>
      <c r="CA55" s="1311"/>
      <c r="CB55" s="1311"/>
      <c r="CC55" s="1311"/>
      <c r="CD55" s="1311"/>
      <c r="CE55" s="1311"/>
      <c r="CF55" s="1311">
        <v>19</v>
      </c>
      <c r="CG55" s="1311"/>
      <c r="CH55" s="1311"/>
      <c r="CI55" s="1311"/>
      <c r="CJ55" s="1311"/>
      <c r="CK55" s="1311"/>
      <c r="CL55" s="1311"/>
      <c r="CM55" s="1311"/>
      <c r="CN55" s="1311">
        <v>15.4</v>
      </c>
      <c r="CO55" s="1311"/>
      <c r="CP55" s="1311"/>
      <c r="CQ55" s="1311"/>
      <c r="CR55" s="1311"/>
      <c r="CS55" s="1311"/>
      <c r="CT55" s="1311"/>
      <c r="CU55" s="1311"/>
      <c r="CV55" s="1311">
        <v>14.9</v>
      </c>
      <c r="CW55" s="1311"/>
      <c r="CX55" s="1311"/>
      <c r="CY55" s="1311"/>
      <c r="CZ55" s="1311"/>
      <c r="DA55" s="1311"/>
      <c r="DB55" s="1311"/>
      <c r="DC55" s="1311"/>
    </row>
    <row r="56" spans="1:109" ht="13.2" x14ac:dyDescent="0.2">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ht="13.2" x14ac:dyDescent="0.2">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605</v>
      </c>
      <c r="BC57" s="1314"/>
      <c r="BD57" s="1314"/>
      <c r="BE57" s="1314"/>
      <c r="BF57" s="1314"/>
      <c r="BG57" s="1314"/>
      <c r="BH57" s="1314"/>
      <c r="BI57" s="1314"/>
      <c r="BJ57" s="1314"/>
      <c r="BK57" s="1314"/>
      <c r="BL57" s="1314"/>
      <c r="BM57" s="1314"/>
      <c r="BN57" s="1314"/>
      <c r="BO57" s="1314"/>
      <c r="BP57" s="1311">
        <v>58.6</v>
      </c>
      <c r="BQ57" s="1311"/>
      <c r="BR57" s="1311"/>
      <c r="BS57" s="1311"/>
      <c r="BT57" s="1311"/>
      <c r="BU57" s="1311"/>
      <c r="BV57" s="1311"/>
      <c r="BW57" s="1311"/>
      <c r="BX57" s="1311">
        <v>53.6</v>
      </c>
      <c r="BY57" s="1311"/>
      <c r="BZ57" s="1311"/>
      <c r="CA57" s="1311"/>
      <c r="CB57" s="1311"/>
      <c r="CC57" s="1311"/>
      <c r="CD57" s="1311"/>
      <c r="CE57" s="1311"/>
      <c r="CF57" s="1311">
        <v>56.1</v>
      </c>
      <c r="CG57" s="1311"/>
      <c r="CH57" s="1311"/>
      <c r="CI57" s="1311"/>
      <c r="CJ57" s="1311"/>
      <c r="CK57" s="1311"/>
      <c r="CL57" s="1311"/>
      <c r="CM57" s="1311"/>
      <c r="CN57" s="1311">
        <v>57.5</v>
      </c>
      <c r="CO57" s="1311"/>
      <c r="CP57" s="1311"/>
      <c r="CQ57" s="1311"/>
      <c r="CR57" s="1311"/>
      <c r="CS57" s="1311"/>
      <c r="CT57" s="1311"/>
      <c r="CU57" s="1311"/>
      <c r="CV57" s="1311">
        <v>58.4</v>
      </c>
      <c r="CW57" s="1311"/>
      <c r="CX57" s="1311"/>
      <c r="CY57" s="1311"/>
      <c r="CZ57" s="1311"/>
      <c r="DA57" s="1311"/>
      <c r="DB57" s="1311"/>
      <c r="DC57" s="1311"/>
      <c r="DD57" s="408"/>
      <c r="DE57" s="407"/>
    </row>
    <row r="58" spans="1:109" s="403" customFormat="1" ht="13.2" x14ac:dyDescent="0.2">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ht="13.2"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2"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2"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2"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2" x14ac:dyDescent="0.2">
      <c r="B63" s="414" t="s">
        <v>607</v>
      </c>
    </row>
    <row r="64" spans="1:109" ht="13.2" x14ac:dyDescent="0.2">
      <c r="B64" s="395"/>
      <c r="G64" s="402"/>
      <c r="I64" s="415"/>
      <c r="J64" s="415"/>
      <c r="K64" s="415"/>
      <c r="L64" s="415"/>
      <c r="M64" s="415"/>
      <c r="N64" s="416"/>
      <c r="AM64" s="402"/>
      <c r="AN64" s="402" t="s">
        <v>601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2" x14ac:dyDescent="0.2">
      <c r="B65" s="395"/>
      <c r="AN65" s="1317" t="s">
        <v>609</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ht="13.2" x14ac:dyDescent="0.2">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ht="13.2" x14ac:dyDescent="0.2">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ht="13.2" x14ac:dyDescent="0.2">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ht="13.2" x14ac:dyDescent="0.2">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ht="13.2"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2" x14ac:dyDescent="0.2">
      <c r="B71" s="395"/>
      <c r="G71" s="420"/>
      <c r="I71" s="421"/>
      <c r="J71" s="418"/>
      <c r="K71" s="418"/>
      <c r="L71" s="419"/>
      <c r="M71" s="418"/>
      <c r="N71" s="419"/>
      <c r="AM71" s="420"/>
      <c r="AN71" s="388" t="s">
        <v>602</v>
      </c>
    </row>
    <row r="72" spans="2:107" ht="13.2" x14ac:dyDescent="0.2">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557</v>
      </c>
      <c r="BQ72" s="1315"/>
      <c r="BR72" s="1315"/>
      <c r="BS72" s="1315"/>
      <c r="BT72" s="1315"/>
      <c r="BU72" s="1315"/>
      <c r="BV72" s="1315"/>
      <c r="BW72" s="1315"/>
      <c r="BX72" s="1315" t="s">
        <v>558</v>
      </c>
      <c r="BY72" s="1315"/>
      <c r="BZ72" s="1315"/>
      <c r="CA72" s="1315"/>
      <c r="CB72" s="1315"/>
      <c r="CC72" s="1315"/>
      <c r="CD72" s="1315"/>
      <c r="CE72" s="1315"/>
      <c r="CF72" s="1315" t="s">
        <v>559</v>
      </c>
      <c r="CG72" s="1315"/>
      <c r="CH72" s="1315"/>
      <c r="CI72" s="1315"/>
      <c r="CJ72" s="1315"/>
      <c r="CK72" s="1315"/>
      <c r="CL72" s="1315"/>
      <c r="CM72" s="1315"/>
      <c r="CN72" s="1315" t="s">
        <v>560</v>
      </c>
      <c r="CO72" s="1315"/>
      <c r="CP72" s="1315"/>
      <c r="CQ72" s="1315"/>
      <c r="CR72" s="1315"/>
      <c r="CS72" s="1315"/>
      <c r="CT72" s="1315"/>
      <c r="CU72" s="1315"/>
      <c r="CV72" s="1315" t="s">
        <v>561</v>
      </c>
      <c r="CW72" s="1315"/>
      <c r="CX72" s="1315"/>
      <c r="CY72" s="1315"/>
      <c r="CZ72" s="1315"/>
      <c r="DA72" s="1315"/>
      <c r="DB72" s="1315"/>
      <c r="DC72" s="1315"/>
    </row>
    <row r="73" spans="2:107" ht="13.2" x14ac:dyDescent="0.2">
      <c r="B73" s="395"/>
      <c r="G73" s="1326"/>
      <c r="H73" s="1326"/>
      <c r="I73" s="1326"/>
      <c r="J73" s="1326"/>
      <c r="K73" s="1310"/>
      <c r="L73" s="1310"/>
      <c r="M73" s="1310"/>
      <c r="N73" s="1310"/>
      <c r="AM73" s="404"/>
      <c r="AN73" s="1314" t="s">
        <v>603</v>
      </c>
      <c r="AO73" s="1314"/>
      <c r="AP73" s="1314"/>
      <c r="AQ73" s="1314"/>
      <c r="AR73" s="1314"/>
      <c r="AS73" s="1314"/>
      <c r="AT73" s="1314"/>
      <c r="AU73" s="1314"/>
      <c r="AV73" s="1314"/>
      <c r="AW73" s="1314"/>
      <c r="AX73" s="1314"/>
      <c r="AY73" s="1314"/>
      <c r="AZ73" s="1314"/>
      <c r="BA73" s="1314"/>
      <c r="BB73" s="1314" t="s">
        <v>604</v>
      </c>
      <c r="BC73" s="1314"/>
      <c r="BD73" s="1314"/>
      <c r="BE73" s="1314"/>
      <c r="BF73" s="1314"/>
      <c r="BG73" s="1314"/>
      <c r="BH73" s="1314"/>
      <c r="BI73" s="1314"/>
      <c r="BJ73" s="1314"/>
      <c r="BK73" s="1314"/>
      <c r="BL73" s="1314"/>
      <c r="BM73" s="1314"/>
      <c r="BN73" s="1314"/>
      <c r="BO73" s="1314"/>
      <c r="BP73" s="1311">
        <v>2.7</v>
      </c>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v>5.4</v>
      </c>
      <c r="CO73" s="1311"/>
      <c r="CP73" s="1311"/>
      <c r="CQ73" s="1311"/>
      <c r="CR73" s="1311"/>
      <c r="CS73" s="1311"/>
      <c r="CT73" s="1311"/>
      <c r="CU73" s="1311"/>
      <c r="CV73" s="1311"/>
      <c r="CW73" s="1311"/>
      <c r="CX73" s="1311"/>
      <c r="CY73" s="1311"/>
      <c r="CZ73" s="1311"/>
      <c r="DA73" s="1311"/>
      <c r="DB73" s="1311"/>
      <c r="DC73" s="1311"/>
    </row>
    <row r="74" spans="2:107" ht="13.2" x14ac:dyDescent="0.2">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2" x14ac:dyDescent="0.2">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608</v>
      </c>
      <c r="BC75" s="1314"/>
      <c r="BD75" s="1314"/>
      <c r="BE75" s="1314"/>
      <c r="BF75" s="1314"/>
      <c r="BG75" s="1314"/>
      <c r="BH75" s="1314"/>
      <c r="BI75" s="1314"/>
      <c r="BJ75" s="1314"/>
      <c r="BK75" s="1314"/>
      <c r="BL75" s="1314"/>
      <c r="BM75" s="1314"/>
      <c r="BN75" s="1314"/>
      <c r="BO75" s="1314"/>
      <c r="BP75" s="1311">
        <v>7.3</v>
      </c>
      <c r="BQ75" s="1311"/>
      <c r="BR75" s="1311"/>
      <c r="BS75" s="1311"/>
      <c r="BT75" s="1311"/>
      <c r="BU75" s="1311"/>
      <c r="BV75" s="1311"/>
      <c r="BW75" s="1311"/>
      <c r="BX75" s="1311">
        <v>6</v>
      </c>
      <c r="BY75" s="1311"/>
      <c r="BZ75" s="1311"/>
      <c r="CA75" s="1311"/>
      <c r="CB75" s="1311"/>
      <c r="CC75" s="1311"/>
      <c r="CD75" s="1311"/>
      <c r="CE75" s="1311"/>
      <c r="CF75" s="1311">
        <v>5.2</v>
      </c>
      <c r="CG75" s="1311"/>
      <c r="CH75" s="1311"/>
      <c r="CI75" s="1311"/>
      <c r="CJ75" s="1311"/>
      <c r="CK75" s="1311"/>
      <c r="CL75" s="1311"/>
      <c r="CM75" s="1311"/>
      <c r="CN75" s="1311">
        <v>5.4</v>
      </c>
      <c r="CO75" s="1311"/>
      <c r="CP75" s="1311"/>
      <c r="CQ75" s="1311"/>
      <c r="CR75" s="1311"/>
      <c r="CS75" s="1311"/>
      <c r="CT75" s="1311"/>
      <c r="CU75" s="1311"/>
      <c r="CV75" s="1311">
        <v>4.8</v>
      </c>
      <c r="CW75" s="1311"/>
      <c r="CX75" s="1311"/>
      <c r="CY75" s="1311"/>
      <c r="CZ75" s="1311"/>
      <c r="DA75" s="1311"/>
      <c r="DB75" s="1311"/>
      <c r="DC75" s="1311"/>
    </row>
    <row r="76" spans="2:107" ht="13.2" x14ac:dyDescent="0.2">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2" x14ac:dyDescent="0.2">
      <c r="B77" s="395"/>
      <c r="G77" s="1309"/>
      <c r="H77" s="1309"/>
      <c r="I77" s="1309"/>
      <c r="J77" s="1309"/>
      <c r="K77" s="1310"/>
      <c r="L77" s="1310"/>
      <c r="M77" s="1310"/>
      <c r="N77" s="1310"/>
      <c r="AN77" s="1315" t="s">
        <v>606</v>
      </c>
      <c r="AO77" s="1315"/>
      <c r="AP77" s="1315"/>
      <c r="AQ77" s="1315"/>
      <c r="AR77" s="1315"/>
      <c r="AS77" s="1315"/>
      <c r="AT77" s="1315"/>
      <c r="AU77" s="1315"/>
      <c r="AV77" s="1315"/>
      <c r="AW77" s="1315"/>
      <c r="AX77" s="1315"/>
      <c r="AY77" s="1315"/>
      <c r="AZ77" s="1315"/>
      <c r="BA77" s="1315"/>
      <c r="BB77" s="1314" t="s">
        <v>604</v>
      </c>
      <c r="BC77" s="1314"/>
      <c r="BD77" s="1314"/>
      <c r="BE77" s="1314"/>
      <c r="BF77" s="1314"/>
      <c r="BG77" s="1314"/>
      <c r="BH77" s="1314"/>
      <c r="BI77" s="1314"/>
      <c r="BJ77" s="1314"/>
      <c r="BK77" s="1314"/>
      <c r="BL77" s="1314"/>
      <c r="BM77" s="1314"/>
      <c r="BN77" s="1314"/>
      <c r="BO77" s="1314"/>
      <c r="BP77" s="1311">
        <v>32.799999999999997</v>
      </c>
      <c r="BQ77" s="1311"/>
      <c r="BR77" s="1311"/>
      <c r="BS77" s="1311"/>
      <c r="BT77" s="1311"/>
      <c r="BU77" s="1311"/>
      <c r="BV77" s="1311"/>
      <c r="BW77" s="1311"/>
      <c r="BX77" s="1311">
        <v>20.2</v>
      </c>
      <c r="BY77" s="1311"/>
      <c r="BZ77" s="1311"/>
      <c r="CA77" s="1311"/>
      <c r="CB77" s="1311"/>
      <c r="CC77" s="1311"/>
      <c r="CD77" s="1311"/>
      <c r="CE77" s="1311"/>
      <c r="CF77" s="1311">
        <v>19</v>
      </c>
      <c r="CG77" s="1311"/>
      <c r="CH77" s="1311"/>
      <c r="CI77" s="1311"/>
      <c r="CJ77" s="1311"/>
      <c r="CK77" s="1311"/>
      <c r="CL77" s="1311"/>
      <c r="CM77" s="1311"/>
      <c r="CN77" s="1311">
        <v>15.4</v>
      </c>
      <c r="CO77" s="1311"/>
      <c r="CP77" s="1311"/>
      <c r="CQ77" s="1311"/>
      <c r="CR77" s="1311"/>
      <c r="CS77" s="1311"/>
      <c r="CT77" s="1311"/>
      <c r="CU77" s="1311"/>
      <c r="CV77" s="1311">
        <v>14.9</v>
      </c>
      <c r="CW77" s="1311"/>
      <c r="CX77" s="1311"/>
      <c r="CY77" s="1311"/>
      <c r="CZ77" s="1311"/>
      <c r="DA77" s="1311"/>
      <c r="DB77" s="1311"/>
      <c r="DC77" s="1311"/>
    </row>
    <row r="78" spans="2:107" ht="13.2" x14ac:dyDescent="0.2">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2" x14ac:dyDescent="0.2">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608</v>
      </c>
      <c r="BC79" s="1314"/>
      <c r="BD79" s="1314"/>
      <c r="BE79" s="1314"/>
      <c r="BF79" s="1314"/>
      <c r="BG79" s="1314"/>
      <c r="BH79" s="1314"/>
      <c r="BI79" s="1314"/>
      <c r="BJ79" s="1314"/>
      <c r="BK79" s="1314"/>
      <c r="BL79" s="1314"/>
      <c r="BM79" s="1314"/>
      <c r="BN79" s="1314"/>
      <c r="BO79" s="1314"/>
      <c r="BP79" s="1311">
        <v>9.5</v>
      </c>
      <c r="BQ79" s="1311"/>
      <c r="BR79" s="1311"/>
      <c r="BS79" s="1311"/>
      <c r="BT79" s="1311"/>
      <c r="BU79" s="1311"/>
      <c r="BV79" s="1311"/>
      <c r="BW79" s="1311"/>
      <c r="BX79" s="1311">
        <v>8.6</v>
      </c>
      <c r="BY79" s="1311"/>
      <c r="BZ79" s="1311"/>
      <c r="CA79" s="1311"/>
      <c r="CB79" s="1311"/>
      <c r="CC79" s="1311"/>
      <c r="CD79" s="1311"/>
      <c r="CE79" s="1311"/>
      <c r="CF79" s="1311">
        <v>8.5</v>
      </c>
      <c r="CG79" s="1311"/>
      <c r="CH79" s="1311"/>
      <c r="CI79" s="1311"/>
      <c r="CJ79" s="1311"/>
      <c r="CK79" s="1311"/>
      <c r="CL79" s="1311"/>
      <c r="CM79" s="1311"/>
      <c r="CN79" s="1311">
        <v>8.5</v>
      </c>
      <c r="CO79" s="1311"/>
      <c r="CP79" s="1311"/>
      <c r="CQ79" s="1311"/>
      <c r="CR79" s="1311"/>
      <c r="CS79" s="1311"/>
      <c r="CT79" s="1311"/>
      <c r="CU79" s="1311"/>
      <c r="CV79" s="1311">
        <v>8.5</v>
      </c>
      <c r="CW79" s="1311"/>
      <c r="CX79" s="1311"/>
      <c r="CY79" s="1311"/>
      <c r="CZ79" s="1311"/>
      <c r="DA79" s="1311"/>
      <c r="DB79" s="1311"/>
      <c r="DC79" s="1311"/>
    </row>
    <row r="80" spans="2:107" ht="13.2" x14ac:dyDescent="0.2">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2" x14ac:dyDescent="0.2">
      <c r="B81" s="395"/>
    </row>
    <row r="82" spans="2:109" ht="16.2"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2"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2" x14ac:dyDescent="0.2">
      <c r="DD84" s="388"/>
      <c r="DE84" s="388"/>
    </row>
    <row r="85" spans="2:109" ht="13.2" x14ac:dyDescent="0.2">
      <c r="DD85" s="388"/>
      <c r="DE85" s="388"/>
    </row>
    <row r="86" spans="2:109" ht="13.2" hidden="1" x14ac:dyDescent="0.2">
      <c r="DD86" s="388"/>
      <c r="DE86" s="388"/>
    </row>
    <row r="87" spans="2:109" ht="13.2" hidden="1" x14ac:dyDescent="0.2">
      <c r="K87" s="423"/>
      <c r="AQ87" s="423"/>
      <c r="BC87" s="423"/>
      <c r="BO87" s="423"/>
      <c r="CA87" s="423"/>
      <c r="CM87" s="423"/>
      <c r="CY87" s="423"/>
      <c r="DD87" s="388"/>
      <c r="DE87" s="388"/>
    </row>
    <row r="88" spans="2:109" ht="13.2" hidden="1" x14ac:dyDescent="0.2">
      <c r="DD88" s="388"/>
      <c r="DE88" s="388"/>
    </row>
    <row r="89" spans="2:109" ht="13.2" hidden="1" x14ac:dyDescent="0.2">
      <c r="DD89" s="388"/>
      <c r="DE89" s="388"/>
    </row>
    <row r="90" spans="2:109" ht="13.2" hidden="1" x14ac:dyDescent="0.2">
      <c r="DD90" s="388"/>
      <c r="DE90" s="388"/>
    </row>
    <row r="91" spans="2:109" ht="13.2"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jMpeowxZcqAJmC4deg7qbhXqiGw8bzOsdOhZ7QO/5eMXmDnURKX8mzEQRyAuiXzr/UbHlEi96LZDV13583yVEg==" saltValue="TLdMWROnKUeLOcN3sRX1P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C8CF23-C0F7-4899-89DC-92E9512B8D1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503</v>
      </c>
    </row>
  </sheetData>
  <sheetProtection algorithmName="SHA-512" hashValue="GwtUPczlsnOqQbvhI6ki3ixD6hjLFYGy2SRL9NKEYHgSu+AkxEWWeunNBT8/TGIJTyyj5TbsWpwdpiFi1ARyJw==" saltValue="kSYQwLzGFrTGJcIEm/oz/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5CE47-CE4D-451E-BBC9-EB8BC7F21584}">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503</v>
      </c>
    </row>
  </sheetData>
  <sheetProtection algorithmName="SHA-512" hashValue="RrfGcvW64FdHn7nglCbBEgV5HgQS7G9wLcvB2pv3bRwqVXHF2iTnBDMpHWc70W5aZmo8uI8v+K0GhgPnYgJAxQ==" saltValue="eyItSZSzyJ9pTk61XWond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554</v>
      </c>
      <c r="G2" s="157"/>
      <c r="H2" s="158"/>
    </row>
    <row r="3" spans="1:8" x14ac:dyDescent="0.2">
      <c r="A3" s="154" t="s">
        <v>547</v>
      </c>
      <c r="B3" s="159"/>
      <c r="C3" s="160"/>
      <c r="D3" s="161">
        <v>68354</v>
      </c>
      <c r="E3" s="162"/>
      <c r="F3" s="163">
        <v>87974</v>
      </c>
      <c r="G3" s="164"/>
      <c r="H3" s="165"/>
    </row>
    <row r="4" spans="1:8" x14ac:dyDescent="0.2">
      <c r="A4" s="166"/>
      <c r="B4" s="167"/>
      <c r="C4" s="168"/>
      <c r="D4" s="169">
        <v>38725</v>
      </c>
      <c r="E4" s="170"/>
      <c r="F4" s="171">
        <v>48183</v>
      </c>
      <c r="G4" s="172"/>
      <c r="H4" s="173"/>
    </row>
    <row r="5" spans="1:8" x14ac:dyDescent="0.2">
      <c r="A5" s="154" t="s">
        <v>549</v>
      </c>
      <c r="B5" s="159"/>
      <c r="C5" s="160"/>
      <c r="D5" s="161">
        <v>63008</v>
      </c>
      <c r="E5" s="162"/>
      <c r="F5" s="163">
        <v>78864</v>
      </c>
      <c r="G5" s="164"/>
      <c r="H5" s="165"/>
    </row>
    <row r="6" spans="1:8" x14ac:dyDescent="0.2">
      <c r="A6" s="166"/>
      <c r="B6" s="167"/>
      <c r="C6" s="168"/>
      <c r="D6" s="169">
        <v>24591</v>
      </c>
      <c r="E6" s="170"/>
      <c r="F6" s="171">
        <v>46136</v>
      </c>
      <c r="G6" s="172"/>
      <c r="H6" s="173"/>
    </row>
    <row r="7" spans="1:8" x14ac:dyDescent="0.2">
      <c r="A7" s="154" t="s">
        <v>550</v>
      </c>
      <c r="B7" s="159"/>
      <c r="C7" s="160"/>
      <c r="D7" s="161">
        <v>68285</v>
      </c>
      <c r="E7" s="162"/>
      <c r="F7" s="163">
        <v>85042</v>
      </c>
      <c r="G7" s="164"/>
      <c r="H7" s="165"/>
    </row>
    <row r="8" spans="1:8" x14ac:dyDescent="0.2">
      <c r="A8" s="166"/>
      <c r="B8" s="167"/>
      <c r="C8" s="168"/>
      <c r="D8" s="169">
        <v>32760</v>
      </c>
      <c r="E8" s="170"/>
      <c r="F8" s="171">
        <v>50806</v>
      </c>
      <c r="G8" s="172"/>
      <c r="H8" s="173"/>
    </row>
    <row r="9" spans="1:8" x14ac:dyDescent="0.2">
      <c r="A9" s="154" t="s">
        <v>551</v>
      </c>
      <c r="B9" s="159"/>
      <c r="C9" s="160"/>
      <c r="D9" s="161">
        <v>77077</v>
      </c>
      <c r="E9" s="162"/>
      <c r="F9" s="163">
        <v>83774</v>
      </c>
      <c r="G9" s="164"/>
      <c r="H9" s="165"/>
    </row>
    <row r="10" spans="1:8" x14ac:dyDescent="0.2">
      <c r="A10" s="166"/>
      <c r="B10" s="167"/>
      <c r="C10" s="168"/>
      <c r="D10" s="169">
        <v>43509</v>
      </c>
      <c r="E10" s="170"/>
      <c r="F10" s="171">
        <v>52179</v>
      </c>
      <c r="G10" s="172"/>
      <c r="H10" s="173"/>
    </row>
    <row r="11" spans="1:8" x14ac:dyDescent="0.2">
      <c r="A11" s="154" t="s">
        <v>552</v>
      </c>
      <c r="B11" s="159"/>
      <c r="C11" s="160"/>
      <c r="D11" s="161">
        <v>91944</v>
      </c>
      <c r="E11" s="162"/>
      <c r="F11" s="163">
        <v>132981</v>
      </c>
      <c r="G11" s="164"/>
      <c r="H11" s="165"/>
    </row>
    <row r="12" spans="1:8" x14ac:dyDescent="0.2">
      <c r="A12" s="166"/>
      <c r="B12" s="167"/>
      <c r="C12" s="174"/>
      <c r="D12" s="169">
        <v>44198</v>
      </c>
      <c r="E12" s="170"/>
      <c r="F12" s="171">
        <v>56973</v>
      </c>
      <c r="G12" s="172"/>
      <c r="H12" s="173"/>
    </row>
    <row r="13" spans="1:8" x14ac:dyDescent="0.2">
      <c r="A13" s="154"/>
      <c r="B13" s="159"/>
      <c r="C13" s="175"/>
      <c r="D13" s="176">
        <v>73734</v>
      </c>
      <c r="E13" s="177"/>
      <c r="F13" s="178">
        <v>93727</v>
      </c>
      <c r="G13" s="179"/>
      <c r="H13" s="165"/>
    </row>
    <row r="14" spans="1:8" x14ac:dyDescent="0.2">
      <c r="A14" s="166"/>
      <c r="B14" s="167"/>
      <c r="C14" s="168"/>
      <c r="D14" s="169">
        <v>36757</v>
      </c>
      <c r="E14" s="170"/>
      <c r="F14" s="171">
        <v>50855</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6.33</v>
      </c>
      <c r="C19" s="180">
        <f>ROUND(VALUE(SUBSTITUTE(実質収支比率等に係る経年分析!G$48,"▲","-")),2)</f>
        <v>5.69</v>
      </c>
      <c r="D19" s="180">
        <f>ROUND(VALUE(SUBSTITUTE(実質収支比率等に係る経年分析!H$48,"▲","-")),2)</f>
        <v>5.97</v>
      </c>
      <c r="E19" s="180">
        <f>ROUND(VALUE(SUBSTITUTE(実質収支比率等に係る経年分析!I$48,"▲","-")),2)</f>
        <v>8.18</v>
      </c>
      <c r="F19" s="180">
        <f>ROUND(VALUE(SUBSTITUTE(実質収支比率等に係る経年分析!J$48,"▲","-")),2)</f>
        <v>7.24</v>
      </c>
    </row>
    <row r="20" spans="1:11" x14ac:dyDescent="0.2">
      <c r="A20" s="180" t="s">
        <v>55</v>
      </c>
      <c r="B20" s="180">
        <f>ROUND(VALUE(SUBSTITUTE(実質収支比率等に係る経年分析!F$47,"▲","-")),2)</f>
        <v>11.78</v>
      </c>
      <c r="C20" s="180">
        <f>ROUND(VALUE(SUBSTITUTE(実質収支比率等に係る経年分析!G$47,"▲","-")),2)</f>
        <v>9.41</v>
      </c>
      <c r="D20" s="180">
        <f>ROUND(VALUE(SUBSTITUTE(実質収支比率等に係る経年分析!H$47,"▲","-")),2)</f>
        <v>9.4</v>
      </c>
      <c r="E20" s="180">
        <f>ROUND(VALUE(SUBSTITUTE(実質収支比率等に係る経年分析!I$47,"▲","-")),2)</f>
        <v>9.4499999999999993</v>
      </c>
      <c r="F20" s="180">
        <f>ROUND(VALUE(SUBSTITUTE(実質収支比率等に係る経年分析!J$47,"▲","-")),2)</f>
        <v>10.19</v>
      </c>
    </row>
    <row r="21" spans="1:11" x14ac:dyDescent="0.2">
      <c r="A21" s="180" t="s">
        <v>56</v>
      </c>
      <c r="B21" s="180">
        <f>IF(ISNUMBER(VALUE(SUBSTITUTE(実質収支比率等に係る経年分析!F$49,"▲","-"))),ROUND(VALUE(SUBSTITUTE(実質収支比率等に係る経年分析!F$49,"▲","-")),2),NA())</f>
        <v>4.18</v>
      </c>
      <c r="C21" s="180">
        <f>IF(ISNUMBER(VALUE(SUBSTITUTE(実質収支比率等に係る経年分析!G$49,"▲","-"))),ROUND(VALUE(SUBSTITUTE(実質収支比率等に係る経年分析!G$49,"▲","-")),2),NA())</f>
        <v>-3.04</v>
      </c>
      <c r="D21" s="180">
        <f>IF(ISNUMBER(VALUE(SUBSTITUTE(実質収支比率等に係る経年分析!H$49,"▲","-"))),ROUND(VALUE(SUBSTITUTE(実質収支比率等に係る経年分析!H$49,"▲","-")),2),NA())</f>
        <v>0.28999999999999998</v>
      </c>
      <c r="E21" s="180">
        <f>IF(ISNUMBER(VALUE(SUBSTITUTE(実質収支比率等に係る経年分析!I$49,"▲","-"))),ROUND(VALUE(SUBSTITUTE(実質収支比率等に係る経年分析!I$49,"▲","-")),2),NA())</f>
        <v>2.29</v>
      </c>
      <c r="F21" s="180">
        <f>IF(ISNUMBER(VALUE(SUBSTITUTE(実質収支比率等に係る経年分析!J$49,"▲","-"))),ROUND(VALUE(SUBSTITUTE(実質収支比率等に係る経年分析!J$49,"▲","-")),2),NA())</f>
        <v>-0.13</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0.82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0.44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0.34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0.87</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0.02</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農業集落排水事業会計</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0.08</v>
      </c>
    </row>
    <row r="30" spans="1:11" x14ac:dyDescent="0.2">
      <c r="A30" s="181" t="str">
        <f>IF(連結実質赤字比率に係る赤字・黒字の構成分析!C$40="",NA(),連結実質赤字比率に係る赤字・黒字の構成分析!C$40)</f>
        <v>簡易水道事業会計</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v>
      </c>
    </row>
    <row r="31" spans="1:11" x14ac:dyDescent="0.2">
      <c r="A31" s="181" t="str">
        <f>IF(連結実質赤字比率に係る赤字・黒字の構成分析!C$39="",NA(),連結実質赤字比率に係る赤字・黒字の構成分析!C$39)</f>
        <v>市営住宅事業特別会計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f>IF(ROUND(VALUE(SUBSTITUTE(連結実質赤字比率に係る赤字・黒字の構成分析!G$39,"▲", "-")), 2) &lt; 0, ABS(ROUND(VALUE(SUBSTITUTE(連結実質赤字比率に係る赤字・黒字の構成分析!G$39,"▲", "-")), 2)), NA())</f>
        <v>0.02</v>
      </c>
      <c r="E31" s="181" t="e">
        <f>IF(ROUND(VALUE(SUBSTITUTE(連結実質赤字比率に係る赤字・黒字の構成分析!G$39,"▲", "-")), 2) &gt;= 0, ABS(ROUND(VALUE(SUBSTITUTE(連結実質赤字比率に係る赤字・黒字の構成分析!G$39,"▲", "-")), 2)), NA())</f>
        <v>#N/A</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0.14000000000000001</v>
      </c>
    </row>
    <row r="32" spans="1:11" x14ac:dyDescent="0.2">
      <c r="A32" s="181" t="str">
        <f>IF(連結実質赤字比率に係る赤字・黒字の構成分析!C$38="",NA(),連結実質赤字比率に係る赤字・黒字の構成分析!C$38)</f>
        <v>公共下水道事業会計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0.46</v>
      </c>
    </row>
    <row r="33" spans="1:16" x14ac:dyDescent="0.2">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1.51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2.39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2.46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0.61</v>
      </c>
    </row>
    <row r="34" spans="1:16" x14ac:dyDescent="0.2">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1.24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1.49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1.74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0.95</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6.28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5.71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5.77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8.09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7.08</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4.26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5.21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5.93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6.83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7.98</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1166</v>
      </c>
      <c r="E42" s="182"/>
      <c r="F42" s="182"/>
      <c r="G42" s="182">
        <f>'実質公債費比率（分子）の構造'!L$52</f>
        <v>1198</v>
      </c>
      <c r="H42" s="182"/>
      <c r="I42" s="182"/>
      <c r="J42" s="182">
        <f>'実質公債費比率（分子）の構造'!M$52</f>
        <v>1163</v>
      </c>
      <c r="K42" s="182"/>
      <c r="L42" s="182"/>
      <c r="M42" s="182">
        <f>'実質公債費比率（分子）の構造'!N$52</f>
        <v>1134</v>
      </c>
      <c r="N42" s="182"/>
      <c r="O42" s="182"/>
      <c r="P42" s="182">
        <f>'実質公債費比率（分子）の構造'!O$52</f>
        <v>1050</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17</v>
      </c>
      <c r="C44" s="182"/>
      <c r="D44" s="182"/>
      <c r="E44" s="182">
        <f>'実質公債費比率（分子）の構造'!L$50</f>
        <v>9</v>
      </c>
      <c r="F44" s="182"/>
      <c r="G44" s="182"/>
      <c r="H44" s="182">
        <f>'実質公債費比率（分子）の構造'!M$50</f>
        <v>3</v>
      </c>
      <c r="I44" s="182"/>
      <c r="J44" s="182"/>
      <c r="K44" s="182">
        <f>'実質公債費比率（分子）の構造'!N$50</f>
        <v>2</v>
      </c>
      <c r="L44" s="182"/>
      <c r="M44" s="182"/>
      <c r="N44" s="182">
        <f>'実質公債費比率（分子）の構造'!O$50</f>
        <v>1</v>
      </c>
      <c r="O44" s="182"/>
      <c r="P44" s="182"/>
    </row>
    <row r="45" spans="1:16" x14ac:dyDescent="0.2">
      <c r="A45" s="182" t="s">
        <v>66</v>
      </c>
      <c r="B45" s="182">
        <f>'実質公債費比率（分子）の構造'!K$49</f>
        <v>169</v>
      </c>
      <c r="C45" s="182"/>
      <c r="D45" s="182"/>
      <c r="E45" s="182">
        <f>'実質公債費比率（分子）の構造'!L$49</f>
        <v>158</v>
      </c>
      <c r="F45" s="182"/>
      <c r="G45" s="182"/>
      <c r="H45" s="182">
        <f>'実質公債費比率（分子）の構造'!M$49</f>
        <v>153</v>
      </c>
      <c r="I45" s="182"/>
      <c r="J45" s="182"/>
      <c r="K45" s="182">
        <f>'実質公債費比率（分子）の構造'!N$49</f>
        <v>166</v>
      </c>
      <c r="L45" s="182"/>
      <c r="M45" s="182"/>
      <c r="N45" s="182">
        <f>'実質公債費比率（分子）の構造'!O$49</f>
        <v>110</v>
      </c>
      <c r="O45" s="182"/>
      <c r="P45" s="182"/>
    </row>
    <row r="46" spans="1:16" x14ac:dyDescent="0.2">
      <c r="A46" s="182" t="s">
        <v>67</v>
      </c>
      <c r="B46" s="182">
        <f>'実質公債費比率（分子）の構造'!K$48</f>
        <v>406</v>
      </c>
      <c r="C46" s="182"/>
      <c r="D46" s="182"/>
      <c r="E46" s="182">
        <f>'実質公債費比率（分子）の構造'!L$48</f>
        <v>446</v>
      </c>
      <c r="F46" s="182"/>
      <c r="G46" s="182"/>
      <c r="H46" s="182">
        <f>'実質公債費比率（分子）の構造'!M$48</f>
        <v>453</v>
      </c>
      <c r="I46" s="182"/>
      <c r="J46" s="182"/>
      <c r="K46" s="182">
        <f>'実質公債費比率（分子）の構造'!N$48</f>
        <v>508</v>
      </c>
      <c r="L46" s="182"/>
      <c r="M46" s="182"/>
      <c r="N46" s="182">
        <f>'実質公債費比率（分子）の構造'!O$48</f>
        <v>304</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1013</v>
      </c>
      <c r="C49" s="182"/>
      <c r="D49" s="182"/>
      <c r="E49" s="182">
        <f>'実質公債費比率（分子）の構造'!L$45</f>
        <v>971</v>
      </c>
      <c r="F49" s="182"/>
      <c r="G49" s="182"/>
      <c r="H49" s="182">
        <f>'実質公債費比率（分子）の構造'!M$45</f>
        <v>938</v>
      </c>
      <c r="I49" s="182"/>
      <c r="J49" s="182"/>
      <c r="K49" s="182">
        <f>'実質公債費比率（分子）の構造'!N$45</f>
        <v>926</v>
      </c>
      <c r="L49" s="182"/>
      <c r="M49" s="182"/>
      <c r="N49" s="182">
        <f>'実質公債費比率（分子）の構造'!O$45</f>
        <v>904</v>
      </c>
      <c r="O49" s="182"/>
      <c r="P49" s="182"/>
    </row>
    <row r="50" spans="1:16" x14ac:dyDescent="0.2">
      <c r="A50" s="182" t="s">
        <v>71</v>
      </c>
      <c r="B50" s="182" t="e">
        <f>NA()</f>
        <v>#N/A</v>
      </c>
      <c r="C50" s="182">
        <f>IF(ISNUMBER('実質公債費比率（分子）の構造'!K$53),'実質公債費比率（分子）の構造'!K$53,NA())</f>
        <v>439</v>
      </c>
      <c r="D50" s="182" t="e">
        <f>NA()</f>
        <v>#N/A</v>
      </c>
      <c r="E50" s="182" t="e">
        <f>NA()</f>
        <v>#N/A</v>
      </c>
      <c r="F50" s="182">
        <f>IF(ISNUMBER('実質公債費比率（分子）の構造'!L$53),'実質公債費比率（分子）の構造'!L$53,NA())</f>
        <v>386</v>
      </c>
      <c r="G50" s="182" t="e">
        <f>NA()</f>
        <v>#N/A</v>
      </c>
      <c r="H50" s="182" t="e">
        <f>NA()</f>
        <v>#N/A</v>
      </c>
      <c r="I50" s="182">
        <f>IF(ISNUMBER('実質公債費比率（分子）の構造'!M$53),'実質公債費比率（分子）の構造'!M$53,NA())</f>
        <v>384</v>
      </c>
      <c r="J50" s="182" t="e">
        <f>NA()</f>
        <v>#N/A</v>
      </c>
      <c r="K50" s="182" t="e">
        <f>NA()</f>
        <v>#N/A</v>
      </c>
      <c r="L50" s="182">
        <f>IF(ISNUMBER('実質公債費比率（分子）の構造'!N$53),'実質公債費比率（分子）の構造'!N$53,NA())</f>
        <v>468</v>
      </c>
      <c r="M50" s="182" t="e">
        <f>NA()</f>
        <v>#N/A</v>
      </c>
      <c r="N50" s="182" t="e">
        <f>NA()</f>
        <v>#N/A</v>
      </c>
      <c r="O50" s="182">
        <f>IF(ISNUMBER('実質公債費比率（分子）の構造'!O$53),'実質公債費比率（分子）の構造'!O$53,NA())</f>
        <v>269</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11502</v>
      </c>
      <c r="E56" s="181"/>
      <c r="F56" s="181"/>
      <c r="G56" s="181">
        <f>'将来負担比率（分子）の構造'!J$52</f>
        <v>10945</v>
      </c>
      <c r="H56" s="181"/>
      <c r="I56" s="181"/>
      <c r="J56" s="181">
        <f>'将来負担比率（分子）の構造'!K$52</f>
        <v>10491</v>
      </c>
      <c r="K56" s="181"/>
      <c r="L56" s="181"/>
      <c r="M56" s="181">
        <f>'将来負担比率（分子）の構造'!L$52</f>
        <v>10114</v>
      </c>
      <c r="N56" s="181"/>
      <c r="O56" s="181"/>
      <c r="P56" s="181">
        <f>'将来負担比率（分子）の構造'!M$52</f>
        <v>9800</v>
      </c>
    </row>
    <row r="57" spans="1:16" x14ac:dyDescent="0.2">
      <c r="A57" s="181" t="s">
        <v>42</v>
      </c>
      <c r="B57" s="181"/>
      <c r="C57" s="181"/>
      <c r="D57" s="181">
        <f>'将来負担比率（分子）の構造'!I$51</f>
        <v>378</v>
      </c>
      <c r="E57" s="181"/>
      <c r="F57" s="181"/>
      <c r="G57" s="181">
        <f>'将来負担比率（分子）の構造'!J$51</f>
        <v>327</v>
      </c>
      <c r="H57" s="181"/>
      <c r="I57" s="181"/>
      <c r="J57" s="181">
        <f>'将来負担比率（分子）の構造'!K$51</f>
        <v>287</v>
      </c>
      <c r="K57" s="181"/>
      <c r="L57" s="181"/>
      <c r="M57" s="181">
        <f>'将来負担比率（分子）の構造'!L$51</f>
        <v>242</v>
      </c>
      <c r="N57" s="181"/>
      <c r="O57" s="181"/>
      <c r="P57" s="181">
        <f>'将来負担比率（分子）の構造'!M$51</f>
        <v>196</v>
      </c>
    </row>
    <row r="58" spans="1:16" x14ac:dyDescent="0.2">
      <c r="A58" s="181" t="s">
        <v>41</v>
      </c>
      <c r="B58" s="181"/>
      <c r="C58" s="181"/>
      <c r="D58" s="181">
        <f>'将来負担比率（分子）の構造'!I$50</f>
        <v>7277</v>
      </c>
      <c r="E58" s="181"/>
      <c r="F58" s="181"/>
      <c r="G58" s="181">
        <f>'将来負担比率（分子）の構造'!J$50</f>
        <v>7352</v>
      </c>
      <c r="H58" s="181"/>
      <c r="I58" s="181"/>
      <c r="J58" s="181">
        <f>'将来負担比率（分子）の構造'!K$50</f>
        <v>7282</v>
      </c>
      <c r="K58" s="181"/>
      <c r="L58" s="181"/>
      <c r="M58" s="181">
        <f>'将来負担比率（分子）の構造'!L$50</f>
        <v>6468</v>
      </c>
      <c r="N58" s="181"/>
      <c r="O58" s="181"/>
      <c r="P58" s="181">
        <f>'将来負担比率（分子）の構造'!M$50</f>
        <v>6820</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f>'将来負担比率（分子）の構造'!J$46</f>
        <v>16</v>
      </c>
      <c r="F61" s="181"/>
      <c r="G61" s="181"/>
      <c r="H61" s="181">
        <f>'将来負担比率（分子）の構造'!K$46</f>
        <v>16</v>
      </c>
      <c r="I61" s="181"/>
      <c r="J61" s="181"/>
      <c r="K61" s="181">
        <f>'将来負担比率（分子）の構造'!L$46</f>
        <v>12</v>
      </c>
      <c r="L61" s="181"/>
      <c r="M61" s="181"/>
      <c r="N61" s="181">
        <f>'将来負担比率（分子）の構造'!M$46</f>
        <v>14</v>
      </c>
      <c r="O61" s="181"/>
      <c r="P61" s="181"/>
    </row>
    <row r="62" spans="1:16" x14ac:dyDescent="0.2">
      <c r="A62" s="181" t="s">
        <v>35</v>
      </c>
      <c r="B62" s="181">
        <f>'将来負担比率（分子）の構造'!I$45</f>
        <v>3089</v>
      </c>
      <c r="C62" s="181"/>
      <c r="D62" s="181"/>
      <c r="E62" s="181">
        <f>'将来負担比率（分子）の構造'!J$45</f>
        <v>3053</v>
      </c>
      <c r="F62" s="181"/>
      <c r="G62" s="181"/>
      <c r="H62" s="181">
        <f>'将来負担比率（分子）の構造'!K$45</f>
        <v>3124</v>
      </c>
      <c r="I62" s="181"/>
      <c r="J62" s="181"/>
      <c r="K62" s="181">
        <f>'将来負担比率（分子）の構造'!L$45</f>
        <v>2904</v>
      </c>
      <c r="L62" s="181"/>
      <c r="M62" s="181"/>
      <c r="N62" s="181">
        <f>'将来負担比率（分子）の構造'!M$45</f>
        <v>2883</v>
      </c>
      <c r="O62" s="181"/>
      <c r="P62" s="181"/>
    </row>
    <row r="63" spans="1:16" x14ac:dyDescent="0.2">
      <c r="A63" s="181" t="s">
        <v>34</v>
      </c>
      <c r="B63" s="181">
        <f>'将来負担比率（分子）の構造'!I$44</f>
        <v>716</v>
      </c>
      <c r="C63" s="181"/>
      <c r="D63" s="181"/>
      <c r="E63" s="181">
        <f>'将来負担比率（分子）の構造'!J$44</f>
        <v>545</v>
      </c>
      <c r="F63" s="181"/>
      <c r="G63" s="181"/>
      <c r="H63" s="181">
        <f>'将来負担比率（分子）の構造'!K$44</f>
        <v>379</v>
      </c>
      <c r="I63" s="181"/>
      <c r="J63" s="181"/>
      <c r="K63" s="181">
        <f>'将来負担比率（分子）の構造'!L$44</f>
        <v>209</v>
      </c>
      <c r="L63" s="181"/>
      <c r="M63" s="181"/>
      <c r="N63" s="181">
        <f>'将来負担比率（分子）の構造'!M$44</f>
        <v>101</v>
      </c>
      <c r="O63" s="181"/>
      <c r="P63" s="181"/>
    </row>
    <row r="64" spans="1:16" x14ac:dyDescent="0.2">
      <c r="A64" s="181" t="s">
        <v>33</v>
      </c>
      <c r="B64" s="181">
        <f>'将来負担比率（分子）の構造'!I$43</f>
        <v>5522</v>
      </c>
      <c r="C64" s="181"/>
      <c r="D64" s="181"/>
      <c r="E64" s="181">
        <f>'将来負担比率（分子）の構造'!J$43</f>
        <v>5043</v>
      </c>
      <c r="F64" s="181"/>
      <c r="G64" s="181"/>
      <c r="H64" s="181">
        <f>'将来負担比率（分子）の構造'!K$43</f>
        <v>4726</v>
      </c>
      <c r="I64" s="181"/>
      <c r="J64" s="181"/>
      <c r="K64" s="181">
        <f>'将来負担比率（分子）の構造'!L$43</f>
        <v>4628</v>
      </c>
      <c r="L64" s="181"/>
      <c r="M64" s="181"/>
      <c r="N64" s="181">
        <f>'将来負担比率（分子）の構造'!M$43</f>
        <v>3809</v>
      </c>
      <c r="O64" s="181"/>
      <c r="P64" s="181"/>
    </row>
    <row r="65" spans="1:16" x14ac:dyDescent="0.2">
      <c r="A65" s="181" t="s">
        <v>32</v>
      </c>
      <c r="B65" s="181">
        <f>'将来負担比率（分子）の構造'!I$42</f>
        <v>17</v>
      </c>
      <c r="C65" s="181"/>
      <c r="D65" s="181"/>
      <c r="E65" s="181">
        <f>'将来負担比率（分子）の構造'!J$42</f>
        <v>8</v>
      </c>
      <c r="F65" s="181"/>
      <c r="G65" s="181"/>
      <c r="H65" s="181">
        <f>'将来負担比率（分子）の構造'!K$42</f>
        <v>5</v>
      </c>
      <c r="I65" s="181"/>
      <c r="J65" s="181"/>
      <c r="K65" s="181">
        <f>'将来負担比率（分子）の構造'!L$42</f>
        <v>2</v>
      </c>
      <c r="L65" s="181"/>
      <c r="M65" s="181"/>
      <c r="N65" s="181">
        <f>'将来負担比率（分子）の構造'!M$42</f>
        <v>0</v>
      </c>
      <c r="O65" s="181"/>
      <c r="P65" s="181"/>
    </row>
    <row r="66" spans="1:16" x14ac:dyDescent="0.2">
      <c r="A66" s="181" t="s">
        <v>31</v>
      </c>
      <c r="B66" s="181">
        <f>'将来負担比率（分子）の構造'!I$41</f>
        <v>10025</v>
      </c>
      <c r="C66" s="181"/>
      <c r="D66" s="181"/>
      <c r="E66" s="181">
        <f>'将来負担比率（分子）の構造'!J$41</f>
        <v>9727</v>
      </c>
      <c r="F66" s="181"/>
      <c r="G66" s="181"/>
      <c r="H66" s="181">
        <f>'将来負担比率（分子）の構造'!K$41</f>
        <v>9519</v>
      </c>
      <c r="I66" s="181"/>
      <c r="J66" s="181"/>
      <c r="K66" s="181">
        <f>'将来負担比率（分子）の構造'!L$41</f>
        <v>9487</v>
      </c>
      <c r="L66" s="181"/>
      <c r="M66" s="181"/>
      <c r="N66" s="181">
        <f>'将来負担比率（分子）の構造'!M$41</f>
        <v>9694</v>
      </c>
      <c r="O66" s="181"/>
      <c r="P66" s="181"/>
    </row>
    <row r="67" spans="1:16" x14ac:dyDescent="0.2">
      <c r="A67" s="181" t="s">
        <v>75</v>
      </c>
      <c r="B67" s="181" t="e">
        <f>NA()</f>
        <v>#N/A</v>
      </c>
      <c r="C67" s="181">
        <f>IF(ISNUMBER('将来負担比率（分子）の構造'!I$53), IF('将来負担比率（分子）の構造'!I$53 &lt; 0, 0, '将来負担比率（分子）の構造'!I$53), NA())</f>
        <v>212</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418</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823</v>
      </c>
      <c r="C72" s="185">
        <f>基金残高に係る経年分析!G55</f>
        <v>829</v>
      </c>
      <c r="D72" s="185">
        <f>基金残高に係る経年分析!H55</f>
        <v>897</v>
      </c>
    </row>
    <row r="73" spans="1:16" x14ac:dyDescent="0.2">
      <c r="A73" s="184" t="s">
        <v>78</v>
      </c>
      <c r="B73" s="185">
        <f>基金残高に係る経年分析!F56</f>
        <v>1114</v>
      </c>
      <c r="C73" s="185">
        <f>基金残高に係る経年分析!G56</f>
        <v>1026</v>
      </c>
      <c r="D73" s="185">
        <f>基金残高に係る経年分析!H56</f>
        <v>985</v>
      </c>
    </row>
    <row r="74" spans="1:16" x14ac:dyDescent="0.2">
      <c r="A74" s="184" t="s">
        <v>79</v>
      </c>
      <c r="B74" s="185">
        <f>基金残高に係る経年分析!F57</f>
        <v>4807</v>
      </c>
      <c r="C74" s="185">
        <f>基金残高に係る経年分析!G57</f>
        <v>4192</v>
      </c>
      <c r="D74" s="185">
        <f>基金残高に係る経年分析!H57</f>
        <v>4402</v>
      </c>
    </row>
  </sheetData>
  <sheetProtection algorithmName="SHA-512" hashValue="4fUEJawnZMpE81kNOI5BFTlpnHHV3zU7OqEHw3fACA22imsSi/groSboRffNYpmNwJey8HEll78jr4+ReRi7Qg==" saltValue="4yqg/KZYpG3+NcJeHHluM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215</v>
      </c>
      <c r="DI1" s="660"/>
      <c r="DJ1" s="660"/>
      <c r="DK1" s="660"/>
      <c r="DL1" s="660"/>
      <c r="DM1" s="660"/>
      <c r="DN1" s="661"/>
      <c r="DO1" s="226"/>
      <c r="DP1" s="659" t="s">
        <v>216</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2">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2" t="s">
        <v>218</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219</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220</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2">
      <c r="B4" s="662" t="s">
        <v>1</v>
      </c>
      <c r="C4" s="663"/>
      <c r="D4" s="663"/>
      <c r="E4" s="663"/>
      <c r="F4" s="663"/>
      <c r="G4" s="663"/>
      <c r="H4" s="663"/>
      <c r="I4" s="663"/>
      <c r="J4" s="663"/>
      <c r="K4" s="663"/>
      <c r="L4" s="663"/>
      <c r="M4" s="663"/>
      <c r="N4" s="663"/>
      <c r="O4" s="663"/>
      <c r="P4" s="663"/>
      <c r="Q4" s="664"/>
      <c r="R4" s="662" t="s">
        <v>221</v>
      </c>
      <c r="S4" s="663"/>
      <c r="T4" s="663"/>
      <c r="U4" s="663"/>
      <c r="V4" s="663"/>
      <c r="W4" s="663"/>
      <c r="X4" s="663"/>
      <c r="Y4" s="664"/>
      <c r="Z4" s="662" t="s">
        <v>222</v>
      </c>
      <c r="AA4" s="663"/>
      <c r="AB4" s="663"/>
      <c r="AC4" s="664"/>
      <c r="AD4" s="662" t="s">
        <v>223</v>
      </c>
      <c r="AE4" s="663"/>
      <c r="AF4" s="663"/>
      <c r="AG4" s="663"/>
      <c r="AH4" s="663"/>
      <c r="AI4" s="663"/>
      <c r="AJ4" s="663"/>
      <c r="AK4" s="664"/>
      <c r="AL4" s="662" t="s">
        <v>222</v>
      </c>
      <c r="AM4" s="663"/>
      <c r="AN4" s="663"/>
      <c r="AO4" s="664"/>
      <c r="AP4" s="668" t="s">
        <v>224</v>
      </c>
      <c r="AQ4" s="668"/>
      <c r="AR4" s="668"/>
      <c r="AS4" s="668"/>
      <c r="AT4" s="668"/>
      <c r="AU4" s="668"/>
      <c r="AV4" s="668"/>
      <c r="AW4" s="668"/>
      <c r="AX4" s="668"/>
      <c r="AY4" s="668"/>
      <c r="AZ4" s="668"/>
      <c r="BA4" s="668"/>
      <c r="BB4" s="668"/>
      <c r="BC4" s="668"/>
      <c r="BD4" s="668"/>
      <c r="BE4" s="668"/>
      <c r="BF4" s="668"/>
      <c r="BG4" s="668" t="s">
        <v>225</v>
      </c>
      <c r="BH4" s="668"/>
      <c r="BI4" s="668"/>
      <c r="BJ4" s="668"/>
      <c r="BK4" s="668"/>
      <c r="BL4" s="668"/>
      <c r="BM4" s="668"/>
      <c r="BN4" s="668"/>
      <c r="BO4" s="668" t="s">
        <v>222</v>
      </c>
      <c r="BP4" s="668"/>
      <c r="BQ4" s="668"/>
      <c r="BR4" s="668"/>
      <c r="BS4" s="668" t="s">
        <v>226</v>
      </c>
      <c r="BT4" s="668"/>
      <c r="BU4" s="668"/>
      <c r="BV4" s="668"/>
      <c r="BW4" s="668"/>
      <c r="BX4" s="668"/>
      <c r="BY4" s="668"/>
      <c r="BZ4" s="668"/>
      <c r="CA4" s="668"/>
      <c r="CB4" s="668"/>
      <c r="CD4" s="665" t="s">
        <v>227</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2">
      <c r="B5" s="669" t="s">
        <v>228</v>
      </c>
      <c r="C5" s="670"/>
      <c r="D5" s="670"/>
      <c r="E5" s="670"/>
      <c r="F5" s="670"/>
      <c r="G5" s="670"/>
      <c r="H5" s="670"/>
      <c r="I5" s="670"/>
      <c r="J5" s="670"/>
      <c r="K5" s="670"/>
      <c r="L5" s="670"/>
      <c r="M5" s="670"/>
      <c r="N5" s="670"/>
      <c r="O5" s="670"/>
      <c r="P5" s="670"/>
      <c r="Q5" s="671"/>
      <c r="R5" s="672">
        <v>3284949</v>
      </c>
      <c r="S5" s="673"/>
      <c r="T5" s="673"/>
      <c r="U5" s="673"/>
      <c r="V5" s="673"/>
      <c r="W5" s="673"/>
      <c r="X5" s="673"/>
      <c r="Y5" s="674"/>
      <c r="Z5" s="675">
        <v>15.3</v>
      </c>
      <c r="AA5" s="675"/>
      <c r="AB5" s="675"/>
      <c r="AC5" s="675"/>
      <c r="AD5" s="676">
        <v>3284949</v>
      </c>
      <c r="AE5" s="676"/>
      <c r="AF5" s="676"/>
      <c r="AG5" s="676"/>
      <c r="AH5" s="676"/>
      <c r="AI5" s="676"/>
      <c r="AJ5" s="676"/>
      <c r="AK5" s="676"/>
      <c r="AL5" s="677">
        <v>37.4</v>
      </c>
      <c r="AM5" s="678"/>
      <c r="AN5" s="678"/>
      <c r="AO5" s="679"/>
      <c r="AP5" s="669" t="s">
        <v>229</v>
      </c>
      <c r="AQ5" s="670"/>
      <c r="AR5" s="670"/>
      <c r="AS5" s="670"/>
      <c r="AT5" s="670"/>
      <c r="AU5" s="670"/>
      <c r="AV5" s="670"/>
      <c r="AW5" s="670"/>
      <c r="AX5" s="670"/>
      <c r="AY5" s="670"/>
      <c r="AZ5" s="670"/>
      <c r="BA5" s="670"/>
      <c r="BB5" s="670"/>
      <c r="BC5" s="670"/>
      <c r="BD5" s="670"/>
      <c r="BE5" s="670"/>
      <c r="BF5" s="671"/>
      <c r="BG5" s="683">
        <v>3284239</v>
      </c>
      <c r="BH5" s="684"/>
      <c r="BI5" s="684"/>
      <c r="BJ5" s="684"/>
      <c r="BK5" s="684"/>
      <c r="BL5" s="684"/>
      <c r="BM5" s="684"/>
      <c r="BN5" s="685"/>
      <c r="BO5" s="686">
        <v>100</v>
      </c>
      <c r="BP5" s="686"/>
      <c r="BQ5" s="686"/>
      <c r="BR5" s="686"/>
      <c r="BS5" s="687">
        <v>233855</v>
      </c>
      <c r="BT5" s="687"/>
      <c r="BU5" s="687"/>
      <c r="BV5" s="687"/>
      <c r="BW5" s="687"/>
      <c r="BX5" s="687"/>
      <c r="BY5" s="687"/>
      <c r="BZ5" s="687"/>
      <c r="CA5" s="687"/>
      <c r="CB5" s="691"/>
      <c r="CD5" s="665" t="s">
        <v>224</v>
      </c>
      <c r="CE5" s="666"/>
      <c r="CF5" s="666"/>
      <c r="CG5" s="666"/>
      <c r="CH5" s="666"/>
      <c r="CI5" s="666"/>
      <c r="CJ5" s="666"/>
      <c r="CK5" s="666"/>
      <c r="CL5" s="666"/>
      <c r="CM5" s="666"/>
      <c r="CN5" s="666"/>
      <c r="CO5" s="666"/>
      <c r="CP5" s="666"/>
      <c r="CQ5" s="667"/>
      <c r="CR5" s="665" t="s">
        <v>230</v>
      </c>
      <c r="CS5" s="666"/>
      <c r="CT5" s="666"/>
      <c r="CU5" s="666"/>
      <c r="CV5" s="666"/>
      <c r="CW5" s="666"/>
      <c r="CX5" s="666"/>
      <c r="CY5" s="667"/>
      <c r="CZ5" s="665" t="s">
        <v>222</v>
      </c>
      <c r="DA5" s="666"/>
      <c r="DB5" s="666"/>
      <c r="DC5" s="667"/>
      <c r="DD5" s="665" t="s">
        <v>231</v>
      </c>
      <c r="DE5" s="666"/>
      <c r="DF5" s="666"/>
      <c r="DG5" s="666"/>
      <c r="DH5" s="666"/>
      <c r="DI5" s="666"/>
      <c r="DJ5" s="666"/>
      <c r="DK5" s="666"/>
      <c r="DL5" s="666"/>
      <c r="DM5" s="666"/>
      <c r="DN5" s="666"/>
      <c r="DO5" s="666"/>
      <c r="DP5" s="667"/>
      <c r="DQ5" s="665" t="s">
        <v>232</v>
      </c>
      <c r="DR5" s="666"/>
      <c r="DS5" s="666"/>
      <c r="DT5" s="666"/>
      <c r="DU5" s="666"/>
      <c r="DV5" s="666"/>
      <c r="DW5" s="666"/>
      <c r="DX5" s="666"/>
      <c r="DY5" s="666"/>
      <c r="DZ5" s="666"/>
      <c r="EA5" s="666"/>
      <c r="EB5" s="666"/>
      <c r="EC5" s="667"/>
    </row>
    <row r="6" spans="2:143" ht="11.25" customHeight="1" x14ac:dyDescent="0.2">
      <c r="B6" s="680" t="s">
        <v>233</v>
      </c>
      <c r="C6" s="681"/>
      <c r="D6" s="681"/>
      <c r="E6" s="681"/>
      <c r="F6" s="681"/>
      <c r="G6" s="681"/>
      <c r="H6" s="681"/>
      <c r="I6" s="681"/>
      <c r="J6" s="681"/>
      <c r="K6" s="681"/>
      <c r="L6" s="681"/>
      <c r="M6" s="681"/>
      <c r="N6" s="681"/>
      <c r="O6" s="681"/>
      <c r="P6" s="681"/>
      <c r="Q6" s="682"/>
      <c r="R6" s="683">
        <v>187148</v>
      </c>
      <c r="S6" s="684"/>
      <c r="T6" s="684"/>
      <c r="U6" s="684"/>
      <c r="V6" s="684"/>
      <c r="W6" s="684"/>
      <c r="X6" s="684"/>
      <c r="Y6" s="685"/>
      <c r="Z6" s="686">
        <v>0.9</v>
      </c>
      <c r="AA6" s="686"/>
      <c r="AB6" s="686"/>
      <c r="AC6" s="686"/>
      <c r="AD6" s="687">
        <v>187148</v>
      </c>
      <c r="AE6" s="687"/>
      <c r="AF6" s="687"/>
      <c r="AG6" s="687"/>
      <c r="AH6" s="687"/>
      <c r="AI6" s="687"/>
      <c r="AJ6" s="687"/>
      <c r="AK6" s="687"/>
      <c r="AL6" s="688">
        <v>2.1</v>
      </c>
      <c r="AM6" s="689"/>
      <c r="AN6" s="689"/>
      <c r="AO6" s="690"/>
      <c r="AP6" s="680" t="s">
        <v>234</v>
      </c>
      <c r="AQ6" s="681"/>
      <c r="AR6" s="681"/>
      <c r="AS6" s="681"/>
      <c r="AT6" s="681"/>
      <c r="AU6" s="681"/>
      <c r="AV6" s="681"/>
      <c r="AW6" s="681"/>
      <c r="AX6" s="681"/>
      <c r="AY6" s="681"/>
      <c r="AZ6" s="681"/>
      <c r="BA6" s="681"/>
      <c r="BB6" s="681"/>
      <c r="BC6" s="681"/>
      <c r="BD6" s="681"/>
      <c r="BE6" s="681"/>
      <c r="BF6" s="682"/>
      <c r="BG6" s="683">
        <v>3284239</v>
      </c>
      <c r="BH6" s="684"/>
      <c r="BI6" s="684"/>
      <c r="BJ6" s="684"/>
      <c r="BK6" s="684"/>
      <c r="BL6" s="684"/>
      <c r="BM6" s="684"/>
      <c r="BN6" s="685"/>
      <c r="BO6" s="686">
        <v>100</v>
      </c>
      <c r="BP6" s="686"/>
      <c r="BQ6" s="686"/>
      <c r="BR6" s="686"/>
      <c r="BS6" s="687">
        <v>233855</v>
      </c>
      <c r="BT6" s="687"/>
      <c r="BU6" s="687"/>
      <c r="BV6" s="687"/>
      <c r="BW6" s="687"/>
      <c r="BX6" s="687"/>
      <c r="BY6" s="687"/>
      <c r="BZ6" s="687"/>
      <c r="CA6" s="687"/>
      <c r="CB6" s="691"/>
      <c r="CD6" s="694" t="s">
        <v>235</v>
      </c>
      <c r="CE6" s="695"/>
      <c r="CF6" s="695"/>
      <c r="CG6" s="695"/>
      <c r="CH6" s="695"/>
      <c r="CI6" s="695"/>
      <c r="CJ6" s="695"/>
      <c r="CK6" s="695"/>
      <c r="CL6" s="695"/>
      <c r="CM6" s="695"/>
      <c r="CN6" s="695"/>
      <c r="CO6" s="695"/>
      <c r="CP6" s="695"/>
      <c r="CQ6" s="696"/>
      <c r="CR6" s="683">
        <v>190460</v>
      </c>
      <c r="CS6" s="684"/>
      <c r="CT6" s="684"/>
      <c r="CU6" s="684"/>
      <c r="CV6" s="684"/>
      <c r="CW6" s="684"/>
      <c r="CX6" s="684"/>
      <c r="CY6" s="685"/>
      <c r="CZ6" s="677">
        <v>0.9</v>
      </c>
      <c r="DA6" s="678"/>
      <c r="DB6" s="678"/>
      <c r="DC6" s="697"/>
      <c r="DD6" s="692">
        <v>6962</v>
      </c>
      <c r="DE6" s="684"/>
      <c r="DF6" s="684"/>
      <c r="DG6" s="684"/>
      <c r="DH6" s="684"/>
      <c r="DI6" s="684"/>
      <c r="DJ6" s="684"/>
      <c r="DK6" s="684"/>
      <c r="DL6" s="684"/>
      <c r="DM6" s="684"/>
      <c r="DN6" s="684"/>
      <c r="DO6" s="684"/>
      <c r="DP6" s="685"/>
      <c r="DQ6" s="692">
        <v>190417</v>
      </c>
      <c r="DR6" s="684"/>
      <c r="DS6" s="684"/>
      <c r="DT6" s="684"/>
      <c r="DU6" s="684"/>
      <c r="DV6" s="684"/>
      <c r="DW6" s="684"/>
      <c r="DX6" s="684"/>
      <c r="DY6" s="684"/>
      <c r="DZ6" s="684"/>
      <c r="EA6" s="684"/>
      <c r="EB6" s="684"/>
      <c r="EC6" s="693"/>
    </row>
    <row r="7" spans="2:143" ht="11.25" customHeight="1" x14ac:dyDescent="0.2">
      <c r="B7" s="680" t="s">
        <v>236</v>
      </c>
      <c r="C7" s="681"/>
      <c r="D7" s="681"/>
      <c r="E7" s="681"/>
      <c r="F7" s="681"/>
      <c r="G7" s="681"/>
      <c r="H7" s="681"/>
      <c r="I7" s="681"/>
      <c r="J7" s="681"/>
      <c r="K7" s="681"/>
      <c r="L7" s="681"/>
      <c r="M7" s="681"/>
      <c r="N7" s="681"/>
      <c r="O7" s="681"/>
      <c r="P7" s="681"/>
      <c r="Q7" s="682"/>
      <c r="R7" s="683">
        <v>1241</v>
      </c>
      <c r="S7" s="684"/>
      <c r="T7" s="684"/>
      <c r="U7" s="684"/>
      <c r="V7" s="684"/>
      <c r="W7" s="684"/>
      <c r="X7" s="684"/>
      <c r="Y7" s="685"/>
      <c r="Z7" s="686">
        <v>0</v>
      </c>
      <c r="AA7" s="686"/>
      <c r="AB7" s="686"/>
      <c r="AC7" s="686"/>
      <c r="AD7" s="687">
        <v>1241</v>
      </c>
      <c r="AE7" s="687"/>
      <c r="AF7" s="687"/>
      <c r="AG7" s="687"/>
      <c r="AH7" s="687"/>
      <c r="AI7" s="687"/>
      <c r="AJ7" s="687"/>
      <c r="AK7" s="687"/>
      <c r="AL7" s="688">
        <v>0</v>
      </c>
      <c r="AM7" s="689"/>
      <c r="AN7" s="689"/>
      <c r="AO7" s="690"/>
      <c r="AP7" s="680" t="s">
        <v>237</v>
      </c>
      <c r="AQ7" s="681"/>
      <c r="AR7" s="681"/>
      <c r="AS7" s="681"/>
      <c r="AT7" s="681"/>
      <c r="AU7" s="681"/>
      <c r="AV7" s="681"/>
      <c r="AW7" s="681"/>
      <c r="AX7" s="681"/>
      <c r="AY7" s="681"/>
      <c r="AZ7" s="681"/>
      <c r="BA7" s="681"/>
      <c r="BB7" s="681"/>
      <c r="BC7" s="681"/>
      <c r="BD7" s="681"/>
      <c r="BE7" s="681"/>
      <c r="BF7" s="682"/>
      <c r="BG7" s="683">
        <v>1130159</v>
      </c>
      <c r="BH7" s="684"/>
      <c r="BI7" s="684"/>
      <c r="BJ7" s="684"/>
      <c r="BK7" s="684"/>
      <c r="BL7" s="684"/>
      <c r="BM7" s="684"/>
      <c r="BN7" s="685"/>
      <c r="BO7" s="686">
        <v>34.4</v>
      </c>
      <c r="BP7" s="686"/>
      <c r="BQ7" s="686"/>
      <c r="BR7" s="686"/>
      <c r="BS7" s="687">
        <v>18732</v>
      </c>
      <c r="BT7" s="687"/>
      <c r="BU7" s="687"/>
      <c r="BV7" s="687"/>
      <c r="BW7" s="687"/>
      <c r="BX7" s="687"/>
      <c r="BY7" s="687"/>
      <c r="BZ7" s="687"/>
      <c r="CA7" s="687"/>
      <c r="CB7" s="691"/>
      <c r="CD7" s="698" t="s">
        <v>238</v>
      </c>
      <c r="CE7" s="699"/>
      <c r="CF7" s="699"/>
      <c r="CG7" s="699"/>
      <c r="CH7" s="699"/>
      <c r="CI7" s="699"/>
      <c r="CJ7" s="699"/>
      <c r="CK7" s="699"/>
      <c r="CL7" s="699"/>
      <c r="CM7" s="699"/>
      <c r="CN7" s="699"/>
      <c r="CO7" s="699"/>
      <c r="CP7" s="699"/>
      <c r="CQ7" s="700"/>
      <c r="CR7" s="683">
        <v>4393123</v>
      </c>
      <c r="CS7" s="684"/>
      <c r="CT7" s="684"/>
      <c r="CU7" s="684"/>
      <c r="CV7" s="684"/>
      <c r="CW7" s="684"/>
      <c r="CX7" s="684"/>
      <c r="CY7" s="685"/>
      <c r="CZ7" s="686">
        <v>21.3</v>
      </c>
      <c r="DA7" s="686"/>
      <c r="DB7" s="686"/>
      <c r="DC7" s="686"/>
      <c r="DD7" s="692">
        <v>680886</v>
      </c>
      <c r="DE7" s="684"/>
      <c r="DF7" s="684"/>
      <c r="DG7" s="684"/>
      <c r="DH7" s="684"/>
      <c r="DI7" s="684"/>
      <c r="DJ7" s="684"/>
      <c r="DK7" s="684"/>
      <c r="DL7" s="684"/>
      <c r="DM7" s="684"/>
      <c r="DN7" s="684"/>
      <c r="DO7" s="684"/>
      <c r="DP7" s="685"/>
      <c r="DQ7" s="692">
        <v>3576310</v>
      </c>
      <c r="DR7" s="684"/>
      <c r="DS7" s="684"/>
      <c r="DT7" s="684"/>
      <c r="DU7" s="684"/>
      <c r="DV7" s="684"/>
      <c r="DW7" s="684"/>
      <c r="DX7" s="684"/>
      <c r="DY7" s="684"/>
      <c r="DZ7" s="684"/>
      <c r="EA7" s="684"/>
      <c r="EB7" s="684"/>
      <c r="EC7" s="693"/>
    </row>
    <row r="8" spans="2:143" ht="11.25" customHeight="1" x14ac:dyDescent="0.2">
      <c r="B8" s="680" t="s">
        <v>239</v>
      </c>
      <c r="C8" s="681"/>
      <c r="D8" s="681"/>
      <c r="E8" s="681"/>
      <c r="F8" s="681"/>
      <c r="G8" s="681"/>
      <c r="H8" s="681"/>
      <c r="I8" s="681"/>
      <c r="J8" s="681"/>
      <c r="K8" s="681"/>
      <c r="L8" s="681"/>
      <c r="M8" s="681"/>
      <c r="N8" s="681"/>
      <c r="O8" s="681"/>
      <c r="P8" s="681"/>
      <c r="Q8" s="682"/>
      <c r="R8" s="683">
        <v>6622</v>
      </c>
      <c r="S8" s="684"/>
      <c r="T8" s="684"/>
      <c r="U8" s="684"/>
      <c r="V8" s="684"/>
      <c r="W8" s="684"/>
      <c r="X8" s="684"/>
      <c r="Y8" s="685"/>
      <c r="Z8" s="686">
        <v>0</v>
      </c>
      <c r="AA8" s="686"/>
      <c r="AB8" s="686"/>
      <c r="AC8" s="686"/>
      <c r="AD8" s="687">
        <v>6622</v>
      </c>
      <c r="AE8" s="687"/>
      <c r="AF8" s="687"/>
      <c r="AG8" s="687"/>
      <c r="AH8" s="687"/>
      <c r="AI8" s="687"/>
      <c r="AJ8" s="687"/>
      <c r="AK8" s="687"/>
      <c r="AL8" s="688">
        <v>0.1</v>
      </c>
      <c r="AM8" s="689"/>
      <c r="AN8" s="689"/>
      <c r="AO8" s="690"/>
      <c r="AP8" s="680" t="s">
        <v>240</v>
      </c>
      <c r="AQ8" s="681"/>
      <c r="AR8" s="681"/>
      <c r="AS8" s="681"/>
      <c r="AT8" s="681"/>
      <c r="AU8" s="681"/>
      <c r="AV8" s="681"/>
      <c r="AW8" s="681"/>
      <c r="AX8" s="681"/>
      <c r="AY8" s="681"/>
      <c r="AZ8" s="681"/>
      <c r="BA8" s="681"/>
      <c r="BB8" s="681"/>
      <c r="BC8" s="681"/>
      <c r="BD8" s="681"/>
      <c r="BE8" s="681"/>
      <c r="BF8" s="682"/>
      <c r="BG8" s="683">
        <v>48792</v>
      </c>
      <c r="BH8" s="684"/>
      <c r="BI8" s="684"/>
      <c r="BJ8" s="684"/>
      <c r="BK8" s="684"/>
      <c r="BL8" s="684"/>
      <c r="BM8" s="684"/>
      <c r="BN8" s="685"/>
      <c r="BO8" s="686">
        <v>1.5</v>
      </c>
      <c r="BP8" s="686"/>
      <c r="BQ8" s="686"/>
      <c r="BR8" s="686"/>
      <c r="BS8" s="692" t="s">
        <v>129</v>
      </c>
      <c r="BT8" s="684"/>
      <c r="BU8" s="684"/>
      <c r="BV8" s="684"/>
      <c r="BW8" s="684"/>
      <c r="BX8" s="684"/>
      <c r="BY8" s="684"/>
      <c r="BZ8" s="684"/>
      <c r="CA8" s="684"/>
      <c r="CB8" s="693"/>
      <c r="CD8" s="698" t="s">
        <v>241</v>
      </c>
      <c r="CE8" s="699"/>
      <c r="CF8" s="699"/>
      <c r="CG8" s="699"/>
      <c r="CH8" s="699"/>
      <c r="CI8" s="699"/>
      <c r="CJ8" s="699"/>
      <c r="CK8" s="699"/>
      <c r="CL8" s="699"/>
      <c r="CM8" s="699"/>
      <c r="CN8" s="699"/>
      <c r="CO8" s="699"/>
      <c r="CP8" s="699"/>
      <c r="CQ8" s="700"/>
      <c r="CR8" s="683">
        <v>6214194</v>
      </c>
      <c r="CS8" s="684"/>
      <c r="CT8" s="684"/>
      <c r="CU8" s="684"/>
      <c r="CV8" s="684"/>
      <c r="CW8" s="684"/>
      <c r="CX8" s="684"/>
      <c r="CY8" s="685"/>
      <c r="CZ8" s="686">
        <v>30.1</v>
      </c>
      <c r="DA8" s="686"/>
      <c r="DB8" s="686"/>
      <c r="DC8" s="686"/>
      <c r="DD8" s="692">
        <v>39656</v>
      </c>
      <c r="DE8" s="684"/>
      <c r="DF8" s="684"/>
      <c r="DG8" s="684"/>
      <c r="DH8" s="684"/>
      <c r="DI8" s="684"/>
      <c r="DJ8" s="684"/>
      <c r="DK8" s="684"/>
      <c r="DL8" s="684"/>
      <c r="DM8" s="684"/>
      <c r="DN8" s="684"/>
      <c r="DO8" s="684"/>
      <c r="DP8" s="685"/>
      <c r="DQ8" s="692">
        <v>3116831</v>
      </c>
      <c r="DR8" s="684"/>
      <c r="DS8" s="684"/>
      <c r="DT8" s="684"/>
      <c r="DU8" s="684"/>
      <c r="DV8" s="684"/>
      <c r="DW8" s="684"/>
      <c r="DX8" s="684"/>
      <c r="DY8" s="684"/>
      <c r="DZ8" s="684"/>
      <c r="EA8" s="684"/>
      <c r="EB8" s="684"/>
      <c r="EC8" s="693"/>
    </row>
    <row r="9" spans="2:143" ht="11.25" customHeight="1" x14ac:dyDescent="0.2">
      <c r="B9" s="680" t="s">
        <v>242</v>
      </c>
      <c r="C9" s="681"/>
      <c r="D9" s="681"/>
      <c r="E9" s="681"/>
      <c r="F9" s="681"/>
      <c r="G9" s="681"/>
      <c r="H9" s="681"/>
      <c r="I9" s="681"/>
      <c r="J9" s="681"/>
      <c r="K9" s="681"/>
      <c r="L9" s="681"/>
      <c r="M9" s="681"/>
      <c r="N9" s="681"/>
      <c r="O9" s="681"/>
      <c r="P9" s="681"/>
      <c r="Q9" s="682"/>
      <c r="R9" s="683">
        <v>3566</v>
      </c>
      <c r="S9" s="684"/>
      <c r="T9" s="684"/>
      <c r="U9" s="684"/>
      <c r="V9" s="684"/>
      <c r="W9" s="684"/>
      <c r="X9" s="684"/>
      <c r="Y9" s="685"/>
      <c r="Z9" s="686">
        <v>0</v>
      </c>
      <c r="AA9" s="686"/>
      <c r="AB9" s="686"/>
      <c r="AC9" s="686"/>
      <c r="AD9" s="687">
        <v>3566</v>
      </c>
      <c r="AE9" s="687"/>
      <c r="AF9" s="687"/>
      <c r="AG9" s="687"/>
      <c r="AH9" s="687"/>
      <c r="AI9" s="687"/>
      <c r="AJ9" s="687"/>
      <c r="AK9" s="687"/>
      <c r="AL9" s="688">
        <v>0</v>
      </c>
      <c r="AM9" s="689"/>
      <c r="AN9" s="689"/>
      <c r="AO9" s="690"/>
      <c r="AP9" s="680" t="s">
        <v>243</v>
      </c>
      <c r="AQ9" s="681"/>
      <c r="AR9" s="681"/>
      <c r="AS9" s="681"/>
      <c r="AT9" s="681"/>
      <c r="AU9" s="681"/>
      <c r="AV9" s="681"/>
      <c r="AW9" s="681"/>
      <c r="AX9" s="681"/>
      <c r="AY9" s="681"/>
      <c r="AZ9" s="681"/>
      <c r="BA9" s="681"/>
      <c r="BB9" s="681"/>
      <c r="BC9" s="681"/>
      <c r="BD9" s="681"/>
      <c r="BE9" s="681"/>
      <c r="BF9" s="682"/>
      <c r="BG9" s="683">
        <v>925953</v>
      </c>
      <c r="BH9" s="684"/>
      <c r="BI9" s="684"/>
      <c r="BJ9" s="684"/>
      <c r="BK9" s="684"/>
      <c r="BL9" s="684"/>
      <c r="BM9" s="684"/>
      <c r="BN9" s="685"/>
      <c r="BO9" s="686">
        <v>28.2</v>
      </c>
      <c r="BP9" s="686"/>
      <c r="BQ9" s="686"/>
      <c r="BR9" s="686"/>
      <c r="BS9" s="692" t="s">
        <v>129</v>
      </c>
      <c r="BT9" s="684"/>
      <c r="BU9" s="684"/>
      <c r="BV9" s="684"/>
      <c r="BW9" s="684"/>
      <c r="BX9" s="684"/>
      <c r="BY9" s="684"/>
      <c r="BZ9" s="684"/>
      <c r="CA9" s="684"/>
      <c r="CB9" s="693"/>
      <c r="CD9" s="698" t="s">
        <v>244</v>
      </c>
      <c r="CE9" s="699"/>
      <c r="CF9" s="699"/>
      <c r="CG9" s="699"/>
      <c r="CH9" s="699"/>
      <c r="CI9" s="699"/>
      <c r="CJ9" s="699"/>
      <c r="CK9" s="699"/>
      <c r="CL9" s="699"/>
      <c r="CM9" s="699"/>
      <c r="CN9" s="699"/>
      <c r="CO9" s="699"/>
      <c r="CP9" s="699"/>
      <c r="CQ9" s="700"/>
      <c r="CR9" s="683">
        <v>2080823</v>
      </c>
      <c r="CS9" s="684"/>
      <c r="CT9" s="684"/>
      <c r="CU9" s="684"/>
      <c r="CV9" s="684"/>
      <c r="CW9" s="684"/>
      <c r="CX9" s="684"/>
      <c r="CY9" s="685"/>
      <c r="CZ9" s="686">
        <v>10.1</v>
      </c>
      <c r="DA9" s="686"/>
      <c r="DB9" s="686"/>
      <c r="DC9" s="686"/>
      <c r="DD9" s="692">
        <v>13257</v>
      </c>
      <c r="DE9" s="684"/>
      <c r="DF9" s="684"/>
      <c r="DG9" s="684"/>
      <c r="DH9" s="684"/>
      <c r="DI9" s="684"/>
      <c r="DJ9" s="684"/>
      <c r="DK9" s="684"/>
      <c r="DL9" s="684"/>
      <c r="DM9" s="684"/>
      <c r="DN9" s="684"/>
      <c r="DO9" s="684"/>
      <c r="DP9" s="685"/>
      <c r="DQ9" s="692">
        <v>1654530</v>
      </c>
      <c r="DR9" s="684"/>
      <c r="DS9" s="684"/>
      <c r="DT9" s="684"/>
      <c r="DU9" s="684"/>
      <c r="DV9" s="684"/>
      <c r="DW9" s="684"/>
      <c r="DX9" s="684"/>
      <c r="DY9" s="684"/>
      <c r="DZ9" s="684"/>
      <c r="EA9" s="684"/>
      <c r="EB9" s="684"/>
      <c r="EC9" s="693"/>
    </row>
    <row r="10" spans="2:143" ht="11.25" customHeight="1" x14ac:dyDescent="0.2">
      <c r="B10" s="680" t="s">
        <v>245</v>
      </c>
      <c r="C10" s="681"/>
      <c r="D10" s="681"/>
      <c r="E10" s="681"/>
      <c r="F10" s="681"/>
      <c r="G10" s="681"/>
      <c r="H10" s="681"/>
      <c r="I10" s="681"/>
      <c r="J10" s="681"/>
      <c r="K10" s="681"/>
      <c r="L10" s="681"/>
      <c r="M10" s="681"/>
      <c r="N10" s="681"/>
      <c r="O10" s="681"/>
      <c r="P10" s="681"/>
      <c r="Q10" s="682"/>
      <c r="R10" s="683" t="s">
        <v>246</v>
      </c>
      <c r="S10" s="684"/>
      <c r="T10" s="684"/>
      <c r="U10" s="684"/>
      <c r="V10" s="684"/>
      <c r="W10" s="684"/>
      <c r="X10" s="684"/>
      <c r="Y10" s="685"/>
      <c r="Z10" s="686" t="s">
        <v>129</v>
      </c>
      <c r="AA10" s="686"/>
      <c r="AB10" s="686"/>
      <c r="AC10" s="686"/>
      <c r="AD10" s="687" t="s">
        <v>129</v>
      </c>
      <c r="AE10" s="687"/>
      <c r="AF10" s="687"/>
      <c r="AG10" s="687"/>
      <c r="AH10" s="687"/>
      <c r="AI10" s="687"/>
      <c r="AJ10" s="687"/>
      <c r="AK10" s="687"/>
      <c r="AL10" s="688" t="s">
        <v>180</v>
      </c>
      <c r="AM10" s="689"/>
      <c r="AN10" s="689"/>
      <c r="AO10" s="690"/>
      <c r="AP10" s="680" t="s">
        <v>247</v>
      </c>
      <c r="AQ10" s="681"/>
      <c r="AR10" s="681"/>
      <c r="AS10" s="681"/>
      <c r="AT10" s="681"/>
      <c r="AU10" s="681"/>
      <c r="AV10" s="681"/>
      <c r="AW10" s="681"/>
      <c r="AX10" s="681"/>
      <c r="AY10" s="681"/>
      <c r="AZ10" s="681"/>
      <c r="BA10" s="681"/>
      <c r="BB10" s="681"/>
      <c r="BC10" s="681"/>
      <c r="BD10" s="681"/>
      <c r="BE10" s="681"/>
      <c r="BF10" s="682"/>
      <c r="BG10" s="683">
        <v>61026</v>
      </c>
      <c r="BH10" s="684"/>
      <c r="BI10" s="684"/>
      <c r="BJ10" s="684"/>
      <c r="BK10" s="684"/>
      <c r="BL10" s="684"/>
      <c r="BM10" s="684"/>
      <c r="BN10" s="685"/>
      <c r="BO10" s="686">
        <v>1.9</v>
      </c>
      <c r="BP10" s="686"/>
      <c r="BQ10" s="686"/>
      <c r="BR10" s="686"/>
      <c r="BS10" s="692" t="s">
        <v>129</v>
      </c>
      <c r="BT10" s="684"/>
      <c r="BU10" s="684"/>
      <c r="BV10" s="684"/>
      <c r="BW10" s="684"/>
      <c r="BX10" s="684"/>
      <c r="BY10" s="684"/>
      <c r="BZ10" s="684"/>
      <c r="CA10" s="684"/>
      <c r="CB10" s="693"/>
      <c r="CD10" s="698" t="s">
        <v>248</v>
      </c>
      <c r="CE10" s="699"/>
      <c r="CF10" s="699"/>
      <c r="CG10" s="699"/>
      <c r="CH10" s="699"/>
      <c r="CI10" s="699"/>
      <c r="CJ10" s="699"/>
      <c r="CK10" s="699"/>
      <c r="CL10" s="699"/>
      <c r="CM10" s="699"/>
      <c r="CN10" s="699"/>
      <c r="CO10" s="699"/>
      <c r="CP10" s="699"/>
      <c r="CQ10" s="700"/>
      <c r="CR10" s="683">
        <v>23148</v>
      </c>
      <c r="CS10" s="684"/>
      <c r="CT10" s="684"/>
      <c r="CU10" s="684"/>
      <c r="CV10" s="684"/>
      <c r="CW10" s="684"/>
      <c r="CX10" s="684"/>
      <c r="CY10" s="685"/>
      <c r="CZ10" s="686">
        <v>0.1</v>
      </c>
      <c r="DA10" s="686"/>
      <c r="DB10" s="686"/>
      <c r="DC10" s="686"/>
      <c r="DD10" s="692" t="s">
        <v>129</v>
      </c>
      <c r="DE10" s="684"/>
      <c r="DF10" s="684"/>
      <c r="DG10" s="684"/>
      <c r="DH10" s="684"/>
      <c r="DI10" s="684"/>
      <c r="DJ10" s="684"/>
      <c r="DK10" s="684"/>
      <c r="DL10" s="684"/>
      <c r="DM10" s="684"/>
      <c r="DN10" s="684"/>
      <c r="DO10" s="684"/>
      <c r="DP10" s="685"/>
      <c r="DQ10" s="692">
        <v>23090</v>
      </c>
      <c r="DR10" s="684"/>
      <c r="DS10" s="684"/>
      <c r="DT10" s="684"/>
      <c r="DU10" s="684"/>
      <c r="DV10" s="684"/>
      <c r="DW10" s="684"/>
      <c r="DX10" s="684"/>
      <c r="DY10" s="684"/>
      <c r="DZ10" s="684"/>
      <c r="EA10" s="684"/>
      <c r="EB10" s="684"/>
      <c r="EC10" s="693"/>
    </row>
    <row r="11" spans="2:143" ht="11.25" customHeight="1" x14ac:dyDescent="0.2">
      <c r="B11" s="680" t="s">
        <v>249</v>
      </c>
      <c r="C11" s="681"/>
      <c r="D11" s="681"/>
      <c r="E11" s="681"/>
      <c r="F11" s="681"/>
      <c r="G11" s="681"/>
      <c r="H11" s="681"/>
      <c r="I11" s="681"/>
      <c r="J11" s="681"/>
      <c r="K11" s="681"/>
      <c r="L11" s="681"/>
      <c r="M11" s="681"/>
      <c r="N11" s="681"/>
      <c r="O11" s="681"/>
      <c r="P11" s="681"/>
      <c r="Q11" s="682"/>
      <c r="R11" s="683">
        <v>529032</v>
      </c>
      <c r="S11" s="684"/>
      <c r="T11" s="684"/>
      <c r="U11" s="684"/>
      <c r="V11" s="684"/>
      <c r="W11" s="684"/>
      <c r="X11" s="684"/>
      <c r="Y11" s="685"/>
      <c r="Z11" s="688">
        <v>2.5</v>
      </c>
      <c r="AA11" s="689"/>
      <c r="AB11" s="689"/>
      <c r="AC11" s="701"/>
      <c r="AD11" s="692">
        <v>529032</v>
      </c>
      <c r="AE11" s="684"/>
      <c r="AF11" s="684"/>
      <c r="AG11" s="684"/>
      <c r="AH11" s="684"/>
      <c r="AI11" s="684"/>
      <c r="AJ11" s="684"/>
      <c r="AK11" s="685"/>
      <c r="AL11" s="688">
        <v>6</v>
      </c>
      <c r="AM11" s="689"/>
      <c r="AN11" s="689"/>
      <c r="AO11" s="690"/>
      <c r="AP11" s="680" t="s">
        <v>250</v>
      </c>
      <c r="AQ11" s="681"/>
      <c r="AR11" s="681"/>
      <c r="AS11" s="681"/>
      <c r="AT11" s="681"/>
      <c r="AU11" s="681"/>
      <c r="AV11" s="681"/>
      <c r="AW11" s="681"/>
      <c r="AX11" s="681"/>
      <c r="AY11" s="681"/>
      <c r="AZ11" s="681"/>
      <c r="BA11" s="681"/>
      <c r="BB11" s="681"/>
      <c r="BC11" s="681"/>
      <c r="BD11" s="681"/>
      <c r="BE11" s="681"/>
      <c r="BF11" s="682"/>
      <c r="BG11" s="683">
        <v>94388</v>
      </c>
      <c r="BH11" s="684"/>
      <c r="BI11" s="684"/>
      <c r="BJ11" s="684"/>
      <c r="BK11" s="684"/>
      <c r="BL11" s="684"/>
      <c r="BM11" s="684"/>
      <c r="BN11" s="685"/>
      <c r="BO11" s="686">
        <v>2.9</v>
      </c>
      <c r="BP11" s="686"/>
      <c r="BQ11" s="686"/>
      <c r="BR11" s="686"/>
      <c r="BS11" s="692">
        <v>18732</v>
      </c>
      <c r="BT11" s="684"/>
      <c r="BU11" s="684"/>
      <c r="BV11" s="684"/>
      <c r="BW11" s="684"/>
      <c r="BX11" s="684"/>
      <c r="BY11" s="684"/>
      <c r="BZ11" s="684"/>
      <c r="CA11" s="684"/>
      <c r="CB11" s="693"/>
      <c r="CD11" s="698" t="s">
        <v>251</v>
      </c>
      <c r="CE11" s="699"/>
      <c r="CF11" s="699"/>
      <c r="CG11" s="699"/>
      <c r="CH11" s="699"/>
      <c r="CI11" s="699"/>
      <c r="CJ11" s="699"/>
      <c r="CK11" s="699"/>
      <c r="CL11" s="699"/>
      <c r="CM11" s="699"/>
      <c r="CN11" s="699"/>
      <c r="CO11" s="699"/>
      <c r="CP11" s="699"/>
      <c r="CQ11" s="700"/>
      <c r="CR11" s="683">
        <v>1534466</v>
      </c>
      <c r="CS11" s="684"/>
      <c r="CT11" s="684"/>
      <c r="CU11" s="684"/>
      <c r="CV11" s="684"/>
      <c r="CW11" s="684"/>
      <c r="CX11" s="684"/>
      <c r="CY11" s="685"/>
      <c r="CZ11" s="686">
        <v>7.4</v>
      </c>
      <c r="DA11" s="686"/>
      <c r="DB11" s="686"/>
      <c r="DC11" s="686"/>
      <c r="DD11" s="692">
        <v>514450</v>
      </c>
      <c r="DE11" s="684"/>
      <c r="DF11" s="684"/>
      <c r="DG11" s="684"/>
      <c r="DH11" s="684"/>
      <c r="DI11" s="684"/>
      <c r="DJ11" s="684"/>
      <c r="DK11" s="684"/>
      <c r="DL11" s="684"/>
      <c r="DM11" s="684"/>
      <c r="DN11" s="684"/>
      <c r="DO11" s="684"/>
      <c r="DP11" s="685"/>
      <c r="DQ11" s="692">
        <v>639833</v>
      </c>
      <c r="DR11" s="684"/>
      <c r="DS11" s="684"/>
      <c r="DT11" s="684"/>
      <c r="DU11" s="684"/>
      <c r="DV11" s="684"/>
      <c r="DW11" s="684"/>
      <c r="DX11" s="684"/>
      <c r="DY11" s="684"/>
      <c r="DZ11" s="684"/>
      <c r="EA11" s="684"/>
      <c r="EB11" s="684"/>
      <c r="EC11" s="693"/>
    </row>
    <row r="12" spans="2:143" ht="11.25" customHeight="1" x14ac:dyDescent="0.2">
      <c r="B12" s="680" t="s">
        <v>252</v>
      </c>
      <c r="C12" s="681"/>
      <c r="D12" s="681"/>
      <c r="E12" s="681"/>
      <c r="F12" s="681"/>
      <c r="G12" s="681"/>
      <c r="H12" s="681"/>
      <c r="I12" s="681"/>
      <c r="J12" s="681"/>
      <c r="K12" s="681"/>
      <c r="L12" s="681"/>
      <c r="M12" s="681"/>
      <c r="N12" s="681"/>
      <c r="O12" s="681"/>
      <c r="P12" s="681"/>
      <c r="Q12" s="682"/>
      <c r="R12" s="683" t="s">
        <v>180</v>
      </c>
      <c r="S12" s="684"/>
      <c r="T12" s="684"/>
      <c r="U12" s="684"/>
      <c r="V12" s="684"/>
      <c r="W12" s="684"/>
      <c r="X12" s="684"/>
      <c r="Y12" s="685"/>
      <c r="Z12" s="686" t="s">
        <v>129</v>
      </c>
      <c r="AA12" s="686"/>
      <c r="AB12" s="686"/>
      <c r="AC12" s="686"/>
      <c r="AD12" s="687" t="s">
        <v>129</v>
      </c>
      <c r="AE12" s="687"/>
      <c r="AF12" s="687"/>
      <c r="AG12" s="687"/>
      <c r="AH12" s="687"/>
      <c r="AI12" s="687"/>
      <c r="AJ12" s="687"/>
      <c r="AK12" s="687"/>
      <c r="AL12" s="688" t="s">
        <v>180</v>
      </c>
      <c r="AM12" s="689"/>
      <c r="AN12" s="689"/>
      <c r="AO12" s="690"/>
      <c r="AP12" s="680" t="s">
        <v>253</v>
      </c>
      <c r="AQ12" s="681"/>
      <c r="AR12" s="681"/>
      <c r="AS12" s="681"/>
      <c r="AT12" s="681"/>
      <c r="AU12" s="681"/>
      <c r="AV12" s="681"/>
      <c r="AW12" s="681"/>
      <c r="AX12" s="681"/>
      <c r="AY12" s="681"/>
      <c r="AZ12" s="681"/>
      <c r="BA12" s="681"/>
      <c r="BB12" s="681"/>
      <c r="BC12" s="681"/>
      <c r="BD12" s="681"/>
      <c r="BE12" s="681"/>
      <c r="BF12" s="682"/>
      <c r="BG12" s="683">
        <v>1782042</v>
      </c>
      <c r="BH12" s="684"/>
      <c r="BI12" s="684"/>
      <c r="BJ12" s="684"/>
      <c r="BK12" s="684"/>
      <c r="BL12" s="684"/>
      <c r="BM12" s="684"/>
      <c r="BN12" s="685"/>
      <c r="BO12" s="686">
        <v>54.2</v>
      </c>
      <c r="BP12" s="686"/>
      <c r="BQ12" s="686"/>
      <c r="BR12" s="686"/>
      <c r="BS12" s="692">
        <v>215123</v>
      </c>
      <c r="BT12" s="684"/>
      <c r="BU12" s="684"/>
      <c r="BV12" s="684"/>
      <c r="BW12" s="684"/>
      <c r="BX12" s="684"/>
      <c r="BY12" s="684"/>
      <c r="BZ12" s="684"/>
      <c r="CA12" s="684"/>
      <c r="CB12" s="693"/>
      <c r="CD12" s="698" t="s">
        <v>254</v>
      </c>
      <c r="CE12" s="699"/>
      <c r="CF12" s="699"/>
      <c r="CG12" s="699"/>
      <c r="CH12" s="699"/>
      <c r="CI12" s="699"/>
      <c r="CJ12" s="699"/>
      <c r="CK12" s="699"/>
      <c r="CL12" s="699"/>
      <c r="CM12" s="699"/>
      <c r="CN12" s="699"/>
      <c r="CO12" s="699"/>
      <c r="CP12" s="699"/>
      <c r="CQ12" s="700"/>
      <c r="CR12" s="683">
        <v>570157</v>
      </c>
      <c r="CS12" s="684"/>
      <c r="CT12" s="684"/>
      <c r="CU12" s="684"/>
      <c r="CV12" s="684"/>
      <c r="CW12" s="684"/>
      <c r="CX12" s="684"/>
      <c r="CY12" s="685"/>
      <c r="CZ12" s="686">
        <v>2.8</v>
      </c>
      <c r="DA12" s="686"/>
      <c r="DB12" s="686"/>
      <c r="DC12" s="686"/>
      <c r="DD12" s="692">
        <v>1595</v>
      </c>
      <c r="DE12" s="684"/>
      <c r="DF12" s="684"/>
      <c r="DG12" s="684"/>
      <c r="DH12" s="684"/>
      <c r="DI12" s="684"/>
      <c r="DJ12" s="684"/>
      <c r="DK12" s="684"/>
      <c r="DL12" s="684"/>
      <c r="DM12" s="684"/>
      <c r="DN12" s="684"/>
      <c r="DO12" s="684"/>
      <c r="DP12" s="685"/>
      <c r="DQ12" s="692">
        <v>386948</v>
      </c>
      <c r="DR12" s="684"/>
      <c r="DS12" s="684"/>
      <c r="DT12" s="684"/>
      <c r="DU12" s="684"/>
      <c r="DV12" s="684"/>
      <c r="DW12" s="684"/>
      <c r="DX12" s="684"/>
      <c r="DY12" s="684"/>
      <c r="DZ12" s="684"/>
      <c r="EA12" s="684"/>
      <c r="EB12" s="684"/>
      <c r="EC12" s="693"/>
    </row>
    <row r="13" spans="2:143" ht="11.25" customHeight="1" x14ac:dyDescent="0.2">
      <c r="B13" s="680" t="s">
        <v>255</v>
      </c>
      <c r="C13" s="681"/>
      <c r="D13" s="681"/>
      <c r="E13" s="681"/>
      <c r="F13" s="681"/>
      <c r="G13" s="681"/>
      <c r="H13" s="681"/>
      <c r="I13" s="681"/>
      <c r="J13" s="681"/>
      <c r="K13" s="681"/>
      <c r="L13" s="681"/>
      <c r="M13" s="681"/>
      <c r="N13" s="681"/>
      <c r="O13" s="681"/>
      <c r="P13" s="681"/>
      <c r="Q13" s="682"/>
      <c r="R13" s="683" t="s">
        <v>129</v>
      </c>
      <c r="S13" s="684"/>
      <c r="T13" s="684"/>
      <c r="U13" s="684"/>
      <c r="V13" s="684"/>
      <c r="W13" s="684"/>
      <c r="X13" s="684"/>
      <c r="Y13" s="685"/>
      <c r="Z13" s="686" t="s">
        <v>129</v>
      </c>
      <c r="AA13" s="686"/>
      <c r="AB13" s="686"/>
      <c r="AC13" s="686"/>
      <c r="AD13" s="687" t="s">
        <v>129</v>
      </c>
      <c r="AE13" s="687"/>
      <c r="AF13" s="687"/>
      <c r="AG13" s="687"/>
      <c r="AH13" s="687"/>
      <c r="AI13" s="687"/>
      <c r="AJ13" s="687"/>
      <c r="AK13" s="687"/>
      <c r="AL13" s="688" t="s">
        <v>129</v>
      </c>
      <c r="AM13" s="689"/>
      <c r="AN13" s="689"/>
      <c r="AO13" s="690"/>
      <c r="AP13" s="680" t="s">
        <v>256</v>
      </c>
      <c r="AQ13" s="681"/>
      <c r="AR13" s="681"/>
      <c r="AS13" s="681"/>
      <c r="AT13" s="681"/>
      <c r="AU13" s="681"/>
      <c r="AV13" s="681"/>
      <c r="AW13" s="681"/>
      <c r="AX13" s="681"/>
      <c r="AY13" s="681"/>
      <c r="AZ13" s="681"/>
      <c r="BA13" s="681"/>
      <c r="BB13" s="681"/>
      <c r="BC13" s="681"/>
      <c r="BD13" s="681"/>
      <c r="BE13" s="681"/>
      <c r="BF13" s="682"/>
      <c r="BG13" s="683">
        <v>1727338</v>
      </c>
      <c r="BH13" s="684"/>
      <c r="BI13" s="684"/>
      <c r="BJ13" s="684"/>
      <c r="BK13" s="684"/>
      <c r="BL13" s="684"/>
      <c r="BM13" s="684"/>
      <c r="BN13" s="685"/>
      <c r="BO13" s="686">
        <v>52.6</v>
      </c>
      <c r="BP13" s="686"/>
      <c r="BQ13" s="686"/>
      <c r="BR13" s="686"/>
      <c r="BS13" s="692">
        <v>215123</v>
      </c>
      <c r="BT13" s="684"/>
      <c r="BU13" s="684"/>
      <c r="BV13" s="684"/>
      <c r="BW13" s="684"/>
      <c r="BX13" s="684"/>
      <c r="BY13" s="684"/>
      <c r="BZ13" s="684"/>
      <c r="CA13" s="684"/>
      <c r="CB13" s="693"/>
      <c r="CD13" s="698" t="s">
        <v>257</v>
      </c>
      <c r="CE13" s="699"/>
      <c r="CF13" s="699"/>
      <c r="CG13" s="699"/>
      <c r="CH13" s="699"/>
      <c r="CI13" s="699"/>
      <c r="CJ13" s="699"/>
      <c r="CK13" s="699"/>
      <c r="CL13" s="699"/>
      <c r="CM13" s="699"/>
      <c r="CN13" s="699"/>
      <c r="CO13" s="699"/>
      <c r="CP13" s="699"/>
      <c r="CQ13" s="700"/>
      <c r="CR13" s="683">
        <v>1641054</v>
      </c>
      <c r="CS13" s="684"/>
      <c r="CT13" s="684"/>
      <c r="CU13" s="684"/>
      <c r="CV13" s="684"/>
      <c r="CW13" s="684"/>
      <c r="CX13" s="684"/>
      <c r="CY13" s="685"/>
      <c r="CZ13" s="686">
        <v>8</v>
      </c>
      <c r="DA13" s="686"/>
      <c r="DB13" s="686"/>
      <c r="DC13" s="686"/>
      <c r="DD13" s="692">
        <v>863256</v>
      </c>
      <c r="DE13" s="684"/>
      <c r="DF13" s="684"/>
      <c r="DG13" s="684"/>
      <c r="DH13" s="684"/>
      <c r="DI13" s="684"/>
      <c r="DJ13" s="684"/>
      <c r="DK13" s="684"/>
      <c r="DL13" s="684"/>
      <c r="DM13" s="684"/>
      <c r="DN13" s="684"/>
      <c r="DO13" s="684"/>
      <c r="DP13" s="685"/>
      <c r="DQ13" s="692">
        <v>923313</v>
      </c>
      <c r="DR13" s="684"/>
      <c r="DS13" s="684"/>
      <c r="DT13" s="684"/>
      <c r="DU13" s="684"/>
      <c r="DV13" s="684"/>
      <c r="DW13" s="684"/>
      <c r="DX13" s="684"/>
      <c r="DY13" s="684"/>
      <c r="DZ13" s="684"/>
      <c r="EA13" s="684"/>
      <c r="EB13" s="684"/>
      <c r="EC13" s="693"/>
    </row>
    <row r="14" spans="2:143" ht="11.25" customHeight="1" x14ac:dyDescent="0.2">
      <c r="B14" s="680" t="s">
        <v>258</v>
      </c>
      <c r="C14" s="681"/>
      <c r="D14" s="681"/>
      <c r="E14" s="681"/>
      <c r="F14" s="681"/>
      <c r="G14" s="681"/>
      <c r="H14" s="681"/>
      <c r="I14" s="681"/>
      <c r="J14" s="681"/>
      <c r="K14" s="681"/>
      <c r="L14" s="681"/>
      <c r="M14" s="681"/>
      <c r="N14" s="681"/>
      <c r="O14" s="681"/>
      <c r="P14" s="681"/>
      <c r="Q14" s="682"/>
      <c r="R14" s="683">
        <v>16739</v>
      </c>
      <c r="S14" s="684"/>
      <c r="T14" s="684"/>
      <c r="U14" s="684"/>
      <c r="V14" s="684"/>
      <c r="W14" s="684"/>
      <c r="X14" s="684"/>
      <c r="Y14" s="685"/>
      <c r="Z14" s="686">
        <v>0.1</v>
      </c>
      <c r="AA14" s="686"/>
      <c r="AB14" s="686"/>
      <c r="AC14" s="686"/>
      <c r="AD14" s="687">
        <v>16739</v>
      </c>
      <c r="AE14" s="687"/>
      <c r="AF14" s="687"/>
      <c r="AG14" s="687"/>
      <c r="AH14" s="687"/>
      <c r="AI14" s="687"/>
      <c r="AJ14" s="687"/>
      <c r="AK14" s="687"/>
      <c r="AL14" s="688">
        <v>0.2</v>
      </c>
      <c r="AM14" s="689"/>
      <c r="AN14" s="689"/>
      <c r="AO14" s="690"/>
      <c r="AP14" s="680" t="s">
        <v>259</v>
      </c>
      <c r="AQ14" s="681"/>
      <c r="AR14" s="681"/>
      <c r="AS14" s="681"/>
      <c r="AT14" s="681"/>
      <c r="AU14" s="681"/>
      <c r="AV14" s="681"/>
      <c r="AW14" s="681"/>
      <c r="AX14" s="681"/>
      <c r="AY14" s="681"/>
      <c r="AZ14" s="681"/>
      <c r="BA14" s="681"/>
      <c r="BB14" s="681"/>
      <c r="BC14" s="681"/>
      <c r="BD14" s="681"/>
      <c r="BE14" s="681"/>
      <c r="BF14" s="682"/>
      <c r="BG14" s="683">
        <v>129610</v>
      </c>
      <c r="BH14" s="684"/>
      <c r="BI14" s="684"/>
      <c r="BJ14" s="684"/>
      <c r="BK14" s="684"/>
      <c r="BL14" s="684"/>
      <c r="BM14" s="684"/>
      <c r="BN14" s="685"/>
      <c r="BO14" s="686">
        <v>3.9</v>
      </c>
      <c r="BP14" s="686"/>
      <c r="BQ14" s="686"/>
      <c r="BR14" s="686"/>
      <c r="BS14" s="692" t="s">
        <v>246</v>
      </c>
      <c r="BT14" s="684"/>
      <c r="BU14" s="684"/>
      <c r="BV14" s="684"/>
      <c r="BW14" s="684"/>
      <c r="BX14" s="684"/>
      <c r="BY14" s="684"/>
      <c r="BZ14" s="684"/>
      <c r="CA14" s="684"/>
      <c r="CB14" s="693"/>
      <c r="CD14" s="698" t="s">
        <v>260</v>
      </c>
      <c r="CE14" s="699"/>
      <c r="CF14" s="699"/>
      <c r="CG14" s="699"/>
      <c r="CH14" s="699"/>
      <c r="CI14" s="699"/>
      <c r="CJ14" s="699"/>
      <c r="CK14" s="699"/>
      <c r="CL14" s="699"/>
      <c r="CM14" s="699"/>
      <c r="CN14" s="699"/>
      <c r="CO14" s="699"/>
      <c r="CP14" s="699"/>
      <c r="CQ14" s="700"/>
      <c r="CR14" s="683">
        <v>561514</v>
      </c>
      <c r="CS14" s="684"/>
      <c r="CT14" s="684"/>
      <c r="CU14" s="684"/>
      <c r="CV14" s="684"/>
      <c r="CW14" s="684"/>
      <c r="CX14" s="684"/>
      <c r="CY14" s="685"/>
      <c r="CZ14" s="686">
        <v>2.7</v>
      </c>
      <c r="DA14" s="686"/>
      <c r="DB14" s="686"/>
      <c r="DC14" s="686"/>
      <c r="DD14" s="692">
        <v>60416</v>
      </c>
      <c r="DE14" s="684"/>
      <c r="DF14" s="684"/>
      <c r="DG14" s="684"/>
      <c r="DH14" s="684"/>
      <c r="DI14" s="684"/>
      <c r="DJ14" s="684"/>
      <c r="DK14" s="684"/>
      <c r="DL14" s="684"/>
      <c r="DM14" s="684"/>
      <c r="DN14" s="684"/>
      <c r="DO14" s="684"/>
      <c r="DP14" s="685"/>
      <c r="DQ14" s="692">
        <v>513812</v>
      </c>
      <c r="DR14" s="684"/>
      <c r="DS14" s="684"/>
      <c r="DT14" s="684"/>
      <c r="DU14" s="684"/>
      <c r="DV14" s="684"/>
      <c r="DW14" s="684"/>
      <c r="DX14" s="684"/>
      <c r="DY14" s="684"/>
      <c r="DZ14" s="684"/>
      <c r="EA14" s="684"/>
      <c r="EB14" s="684"/>
      <c r="EC14" s="693"/>
    </row>
    <row r="15" spans="2:143" ht="11.25" customHeight="1" x14ac:dyDescent="0.2">
      <c r="B15" s="680" t="s">
        <v>261</v>
      </c>
      <c r="C15" s="681"/>
      <c r="D15" s="681"/>
      <c r="E15" s="681"/>
      <c r="F15" s="681"/>
      <c r="G15" s="681"/>
      <c r="H15" s="681"/>
      <c r="I15" s="681"/>
      <c r="J15" s="681"/>
      <c r="K15" s="681"/>
      <c r="L15" s="681"/>
      <c r="M15" s="681"/>
      <c r="N15" s="681"/>
      <c r="O15" s="681"/>
      <c r="P15" s="681"/>
      <c r="Q15" s="682"/>
      <c r="R15" s="683" t="s">
        <v>180</v>
      </c>
      <c r="S15" s="684"/>
      <c r="T15" s="684"/>
      <c r="U15" s="684"/>
      <c r="V15" s="684"/>
      <c r="W15" s="684"/>
      <c r="X15" s="684"/>
      <c r="Y15" s="685"/>
      <c r="Z15" s="686" t="s">
        <v>246</v>
      </c>
      <c r="AA15" s="686"/>
      <c r="AB15" s="686"/>
      <c r="AC15" s="686"/>
      <c r="AD15" s="687" t="s">
        <v>180</v>
      </c>
      <c r="AE15" s="687"/>
      <c r="AF15" s="687"/>
      <c r="AG15" s="687"/>
      <c r="AH15" s="687"/>
      <c r="AI15" s="687"/>
      <c r="AJ15" s="687"/>
      <c r="AK15" s="687"/>
      <c r="AL15" s="688" t="s">
        <v>129</v>
      </c>
      <c r="AM15" s="689"/>
      <c r="AN15" s="689"/>
      <c r="AO15" s="690"/>
      <c r="AP15" s="680" t="s">
        <v>262</v>
      </c>
      <c r="AQ15" s="681"/>
      <c r="AR15" s="681"/>
      <c r="AS15" s="681"/>
      <c r="AT15" s="681"/>
      <c r="AU15" s="681"/>
      <c r="AV15" s="681"/>
      <c r="AW15" s="681"/>
      <c r="AX15" s="681"/>
      <c r="AY15" s="681"/>
      <c r="AZ15" s="681"/>
      <c r="BA15" s="681"/>
      <c r="BB15" s="681"/>
      <c r="BC15" s="681"/>
      <c r="BD15" s="681"/>
      <c r="BE15" s="681"/>
      <c r="BF15" s="682"/>
      <c r="BG15" s="683">
        <v>242428</v>
      </c>
      <c r="BH15" s="684"/>
      <c r="BI15" s="684"/>
      <c r="BJ15" s="684"/>
      <c r="BK15" s="684"/>
      <c r="BL15" s="684"/>
      <c r="BM15" s="684"/>
      <c r="BN15" s="685"/>
      <c r="BO15" s="686">
        <v>7.4</v>
      </c>
      <c r="BP15" s="686"/>
      <c r="BQ15" s="686"/>
      <c r="BR15" s="686"/>
      <c r="BS15" s="692" t="s">
        <v>129</v>
      </c>
      <c r="BT15" s="684"/>
      <c r="BU15" s="684"/>
      <c r="BV15" s="684"/>
      <c r="BW15" s="684"/>
      <c r="BX15" s="684"/>
      <c r="BY15" s="684"/>
      <c r="BZ15" s="684"/>
      <c r="CA15" s="684"/>
      <c r="CB15" s="693"/>
      <c r="CD15" s="698" t="s">
        <v>263</v>
      </c>
      <c r="CE15" s="699"/>
      <c r="CF15" s="699"/>
      <c r="CG15" s="699"/>
      <c r="CH15" s="699"/>
      <c r="CI15" s="699"/>
      <c r="CJ15" s="699"/>
      <c r="CK15" s="699"/>
      <c r="CL15" s="699"/>
      <c r="CM15" s="699"/>
      <c r="CN15" s="699"/>
      <c r="CO15" s="699"/>
      <c r="CP15" s="699"/>
      <c r="CQ15" s="700"/>
      <c r="CR15" s="683">
        <v>1921805</v>
      </c>
      <c r="CS15" s="684"/>
      <c r="CT15" s="684"/>
      <c r="CU15" s="684"/>
      <c r="CV15" s="684"/>
      <c r="CW15" s="684"/>
      <c r="CX15" s="684"/>
      <c r="CY15" s="685"/>
      <c r="CZ15" s="686">
        <v>9.3000000000000007</v>
      </c>
      <c r="DA15" s="686"/>
      <c r="DB15" s="686"/>
      <c r="DC15" s="686"/>
      <c r="DD15" s="692">
        <v>581058</v>
      </c>
      <c r="DE15" s="684"/>
      <c r="DF15" s="684"/>
      <c r="DG15" s="684"/>
      <c r="DH15" s="684"/>
      <c r="DI15" s="684"/>
      <c r="DJ15" s="684"/>
      <c r="DK15" s="684"/>
      <c r="DL15" s="684"/>
      <c r="DM15" s="684"/>
      <c r="DN15" s="684"/>
      <c r="DO15" s="684"/>
      <c r="DP15" s="685"/>
      <c r="DQ15" s="692">
        <v>1346450</v>
      </c>
      <c r="DR15" s="684"/>
      <c r="DS15" s="684"/>
      <c r="DT15" s="684"/>
      <c r="DU15" s="684"/>
      <c r="DV15" s="684"/>
      <c r="DW15" s="684"/>
      <c r="DX15" s="684"/>
      <c r="DY15" s="684"/>
      <c r="DZ15" s="684"/>
      <c r="EA15" s="684"/>
      <c r="EB15" s="684"/>
      <c r="EC15" s="693"/>
    </row>
    <row r="16" spans="2:143" ht="11.25" customHeight="1" x14ac:dyDescent="0.2">
      <c r="B16" s="680" t="s">
        <v>264</v>
      </c>
      <c r="C16" s="681"/>
      <c r="D16" s="681"/>
      <c r="E16" s="681"/>
      <c r="F16" s="681"/>
      <c r="G16" s="681"/>
      <c r="H16" s="681"/>
      <c r="I16" s="681"/>
      <c r="J16" s="681"/>
      <c r="K16" s="681"/>
      <c r="L16" s="681"/>
      <c r="M16" s="681"/>
      <c r="N16" s="681"/>
      <c r="O16" s="681"/>
      <c r="P16" s="681"/>
      <c r="Q16" s="682"/>
      <c r="R16" s="683">
        <v>4483</v>
      </c>
      <c r="S16" s="684"/>
      <c r="T16" s="684"/>
      <c r="U16" s="684"/>
      <c r="V16" s="684"/>
      <c r="W16" s="684"/>
      <c r="X16" s="684"/>
      <c r="Y16" s="685"/>
      <c r="Z16" s="686">
        <v>0</v>
      </c>
      <c r="AA16" s="686"/>
      <c r="AB16" s="686"/>
      <c r="AC16" s="686"/>
      <c r="AD16" s="687">
        <v>4483</v>
      </c>
      <c r="AE16" s="687"/>
      <c r="AF16" s="687"/>
      <c r="AG16" s="687"/>
      <c r="AH16" s="687"/>
      <c r="AI16" s="687"/>
      <c r="AJ16" s="687"/>
      <c r="AK16" s="687"/>
      <c r="AL16" s="688">
        <v>0.1</v>
      </c>
      <c r="AM16" s="689"/>
      <c r="AN16" s="689"/>
      <c r="AO16" s="690"/>
      <c r="AP16" s="680" t="s">
        <v>265</v>
      </c>
      <c r="AQ16" s="681"/>
      <c r="AR16" s="681"/>
      <c r="AS16" s="681"/>
      <c r="AT16" s="681"/>
      <c r="AU16" s="681"/>
      <c r="AV16" s="681"/>
      <c r="AW16" s="681"/>
      <c r="AX16" s="681"/>
      <c r="AY16" s="681"/>
      <c r="AZ16" s="681"/>
      <c r="BA16" s="681"/>
      <c r="BB16" s="681"/>
      <c r="BC16" s="681"/>
      <c r="BD16" s="681"/>
      <c r="BE16" s="681"/>
      <c r="BF16" s="682"/>
      <c r="BG16" s="683" t="s">
        <v>129</v>
      </c>
      <c r="BH16" s="684"/>
      <c r="BI16" s="684"/>
      <c r="BJ16" s="684"/>
      <c r="BK16" s="684"/>
      <c r="BL16" s="684"/>
      <c r="BM16" s="684"/>
      <c r="BN16" s="685"/>
      <c r="BO16" s="686" t="s">
        <v>129</v>
      </c>
      <c r="BP16" s="686"/>
      <c r="BQ16" s="686"/>
      <c r="BR16" s="686"/>
      <c r="BS16" s="692" t="s">
        <v>129</v>
      </c>
      <c r="BT16" s="684"/>
      <c r="BU16" s="684"/>
      <c r="BV16" s="684"/>
      <c r="BW16" s="684"/>
      <c r="BX16" s="684"/>
      <c r="BY16" s="684"/>
      <c r="BZ16" s="684"/>
      <c r="CA16" s="684"/>
      <c r="CB16" s="693"/>
      <c r="CD16" s="698" t="s">
        <v>266</v>
      </c>
      <c r="CE16" s="699"/>
      <c r="CF16" s="699"/>
      <c r="CG16" s="699"/>
      <c r="CH16" s="699"/>
      <c r="CI16" s="699"/>
      <c r="CJ16" s="699"/>
      <c r="CK16" s="699"/>
      <c r="CL16" s="699"/>
      <c r="CM16" s="699"/>
      <c r="CN16" s="699"/>
      <c r="CO16" s="699"/>
      <c r="CP16" s="699"/>
      <c r="CQ16" s="700"/>
      <c r="CR16" s="683">
        <v>588020</v>
      </c>
      <c r="CS16" s="684"/>
      <c r="CT16" s="684"/>
      <c r="CU16" s="684"/>
      <c r="CV16" s="684"/>
      <c r="CW16" s="684"/>
      <c r="CX16" s="684"/>
      <c r="CY16" s="685"/>
      <c r="CZ16" s="686">
        <v>2.9</v>
      </c>
      <c r="DA16" s="686"/>
      <c r="DB16" s="686"/>
      <c r="DC16" s="686"/>
      <c r="DD16" s="692" t="s">
        <v>129</v>
      </c>
      <c r="DE16" s="684"/>
      <c r="DF16" s="684"/>
      <c r="DG16" s="684"/>
      <c r="DH16" s="684"/>
      <c r="DI16" s="684"/>
      <c r="DJ16" s="684"/>
      <c r="DK16" s="684"/>
      <c r="DL16" s="684"/>
      <c r="DM16" s="684"/>
      <c r="DN16" s="684"/>
      <c r="DO16" s="684"/>
      <c r="DP16" s="685"/>
      <c r="DQ16" s="692">
        <v>61710</v>
      </c>
      <c r="DR16" s="684"/>
      <c r="DS16" s="684"/>
      <c r="DT16" s="684"/>
      <c r="DU16" s="684"/>
      <c r="DV16" s="684"/>
      <c r="DW16" s="684"/>
      <c r="DX16" s="684"/>
      <c r="DY16" s="684"/>
      <c r="DZ16" s="684"/>
      <c r="EA16" s="684"/>
      <c r="EB16" s="684"/>
      <c r="EC16" s="693"/>
    </row>
    <row r="17" spans="2:133" ht="11.25" customHeight="1" x14ac:dyDescent="0.2">
      <c r="B17" s="680" t="s">
        <v>267</v>
      </c>
      <c r="C17" s="681"/>
      <c r="D17" s="681"/>
      <c r="E17" s="681"/>
      <c r="F17" s="681"/>
      <c r="G17" s="681"/>
      <c r="H17" s="681"/>
      <c r="I17" s="681"/>
      <c r="J17" s="681"/>
      <c r="K17" s="681"/>
      <c r="L17" s="681"/>
      <c r="M17" s="681"/>
      <c r="N17" s="681"/>
      <c r="O17" s="681"/>
      <c r="P17" s="681"/>
      <c r="Q17" s="682"/>
      <c r="R17" s="683">
        <v>43206</v>
      </c>
      <c r="S17" s="684"/>
      <c r="T17" s="684"/>
      <c r="U17" s="684"/>
      <c r="V17" s="684"/>
      <c r="W17" s="684"/>
      <c r="X17" s="684"/>
      <c r="Y17" s="685"/>
      <c r="Z17" s="686">
        <v>0.2</v>
      </c>
      <c r="AA17" s="686"/>
      <c r="AB17" s="686"/>
      <c r="AC17" s="686"/>
      <c r="AD17" s="687">
        <v>43206</v>
      </c>
      <c r="AE17" s="687"/>
      <c r="AF17" s="687"/>
      <c r="AG17" s="687"/>
      <c r="AH17" s="687"/>
      <c r="AI17" s="687"/>
      <c r="AJ17" s="687"/>
      <c r="AK17" s="687"/>
      <c r="AL17" s="688">
        <v>0.5</v>
      </c>
      <c r="AM17" s="689"/>
      <c r="AN17" s="689"/>
      <c r="AO17" s="690"/>
      <c r="AP17" s="680" t="s">
        <v>268</v>
      </c>
      <c r="AQ17" s="681"/>
      <c r="AR17" s="681"/>
      <c r="AS17" s="681"/>
      <c r="AT17" s="681"/>
      <c r="AU17" s="681"/>
      <c r="AV17" s="681"/>
      <c r="AW17" s="681"/>
      <c r="AX17" s="681"/>
      <c r="AY17" s="681"/>
      <c r="AZ17" s="681"/>
      <c r="BA17" s="681"/>
      <c r="BB17" s="681"/>
      <c r="BC17" s="681"/>
      <c r="BD17" s="681"/>
      <c r="BE17" s="681"/>
      <c r="BF17" s="682"/>
      <c r="BG17" s="683" t="s">
        <v>129</v>
      </c>
      <c r="BH17" s="684"/>
      <c r="BI17" s="684"/>
      <c r="BJ17" s="684"/>
      <c r="BK17" s="684"/>
      <c r="BL17" s="684"/>
      <c r="BM17" s="684"/>
      <c r="BN17" s="685"/>
      <c r="BO17" s="686" t="s">
        <v>180</v>
      </c>
      <c r="BP17" s="686"/>
      <c r="BQ17" s="686"/>
      <c r="BR17" s="686"/>
      <c r="BS17" s="692" t="s">
        <v>129</v>
      </c>
      <c r="BT17" s="684"/>
      <c r="BU17" s="684"/>
      <c r="BV17" s="684"/>
      <c r="BW17" s="684"/>
      <c r="BX17" s="684"/>
      <c r="BY17" s="684"/>
      <c r="BZ17" s="684"/>
      <c r="CA17" s="684"/>
      <c r="CB17" s="693"/>
      <c r="CD17" s="698" t="s">
        <v>269</v>
      </c>
      <c r="CE17" s="699"/>
      <c r="CF17" s="699"/>
      <c r="CG17" s="699"/>
      <c r="CH17" s="699"/>
      <c r="CI17" s="699"/>
      <c r="CJ17" s="699"/>
      <c r="CK17" s="699"/>
      <c r="CL17" s="699"/>
      <c r="CM17" s="699"/>
      <c r="CN17" s="699"/>
      <c r="CO17" s="699"/>
      <c r="CP17" s="699"/>
      <c r="CQ17" s="700"/>
      <c r="CR17" s="683">
        <v>903878</v>
      </c>
      <c r="CS17" s="684"/>
      <c r="CT17" s="684"/>
      <c r="CU17" s="684"/>
      <c r="CV17" s="684"/>
      <c r="CW17" s="684"/>
      <c r="CX17" s="684"/>
      <c r="CY17" s="685"/>
      <c r="CZ17" s="686">
        <v>4.4000000000000004</v>
      </c>
      <c r="DA17" s="686"/>
      <c r="DB17" s="686"/>
      <c r="DC17" s="686"/>
      <c r="DD17" s="692" t="s">
        <v>129</v>
      </c>
      <c r="DE17" s="684"/>
      <c r="DF17" s="684"/>
      <c r="DG17" s="684"/>
      <c r="DH17" s="684"/>
      <c r="DI17" s="684"/>
      <c r="DJ17" s="684"/>
      <c r="DK17" s="684"/>
      <c r="DL17" s="684"/>
      <c r="DM17" s="684"/>
      <c r="DN17" s="684"/>
      <c r="DO17" s="684"/>
      <c r="DP17" s="685"/>
      <c r="DQ17" s="692">
        <v>853724</v>
      </c>
      <c r="DR17" s="684"/>
      <c r="DS17" s="684"/>
      <c r="DT17" s="684"/>
      <c r="DU17" s="684"/>
      <c r="DV17" s="684"/>
      <c r="DW17" s="684"/>
      <c r="DX17" s="684"/>
      <c r="DY17" s="684"/>
      <c r="DZ17" s="684"/>
      <c r="EA17" s="684"/>
      <c r="EB17" s="684"/>
      <c r="EC17" s="693"/>
    </row>
    <row r="18" spans="2:133" ht="11.25" customHeight="1" x14ac:dyDescent="0.2">
      <c r="B18" s="680" t="s">
        <v>270</v>
      </c>
      <c r="C18" s="681"/>
      <c r="D18" s="681"/>
      <c r="E18" s="681"/>
      <c r="F18" s="681"/>
      <c r="G18" s="681"/>
      <c r="H18" s="681"/>
      <c r="I18" s="681"/>
      <c r="J18" s="681"/>
      <c r="K18" s="681"/>
      <c r="L18" s="681"/>
      <c r="M18" s="681"/>
      <c r="N18" s="681"/>
      <c r="O18" s="681"/>
      <c r="P18" s="681"/>
      <c r="Q18" s="682"/>
      <c r="R18" s="683">
        <v>16496</v>
      </c>
      <c r="S18" s="684"/>
      <c r="T18" s="684"/>
      <c r="U18" s="684"/>
      <c r="V18" s="684"/>
      <c r="W18" s="684"/>
      <c r="X18" s="684"/>
      <c r="Y18" s="685"/>
      <c r="Z18" s="686">
        <v>0.1</v>
      </c>
      <c r="AA18" s="686"/>
      <c r="AB18" s="686"/>
      <c r="AC18" s="686"/>
      <c r="AD18" s="687">
        <v>16496</v>
      </c>
      <c r="AE18" s="687"/>
      <c r="AF18" s="687"/>
      <c r="AG18" s="687"/>
      <c r="AH18" s="687"/>
      <c r="AI18" s="687"/>
      <c r="AJ18" s="687"/>
      <c r="AK18" s="687"/>
      <c r="AL18" s="688">
        <v>0.2</v>
      </c>
      <c r="AM18" s="689"/>
      <c r="AN18" s="689"/>
      <c r="AO18" s="690"/>
      <c r="AP18" s="680" t="s">
        <v>271</v>
      </c>
      <c r="AQ18" s="681"/>
      <c r="AR18" s="681"/>
      <c r="AS18" s="681"/>
      <c r="AT18" s="681"/>
      <c r="AU18" s="681"/>
      <c r="AV18" s="681"/>
      <c r="AW18" s="681"/>
      <c r="AX18" s="681"/>
      <c r="AY18" s="681"/>
      <c r="AZ18" s="681"/>
      <c r="BA18" s="681"/>
      <c r="BB18" s="681"/>
      <c r="BC18" s="681"/>
      <c r="BD18" s="681"/>
      <c r="BE18" s="681"/>
      <c r="BF18" s="682"/>
      <c r="BG18" s="683" t="s">
        <v>129</v>
      </c>
      <c r="BH18" s="684"/>
      <c r="BI18" s="684"/>
      <c r="BJ18" s="684"/>
      <c r="BK18" s="684"/>
      <c r="BL18" s="684"/>
      <c r="BM18" s="684"/>
      <c r="BN18" s="685"/>
      <c r="BO18" s="686" t="s">
        <v>180</v>
      </c>
      <c r="BP18" s="686"/>
      <c r="BQ18" s="686"/>
      <c r="BR18" s="686"/>
      <c r="BS18" s="692" t="s">
        <v>129</v>
      </c>
      <c r="BT18" s="684"/>
      <c r="BU18" s="684"/>
      <c r="BV18" s="684"/>
      <c r="BW18" s="684"/>
      <c r="BX18" s="684"/>
      <c r="BY18" s="684"/>
      <c r="BZ18" s="684"/>
      <c r="CA18" s="684"/>
      <c r="CB18" s="693"/>
      <c r="CD18" s="698" t="s">
        <v>272</v>
      </c>
      <c r="CE18" s="699"/>
      <c r="CF18" s="699"/>
      <c r="CG18" s="699"/>
      <c r="CH18" s="699"/>
      <c r="CI18" s="699"/>
      <c r="CJ18" s="699"/>
      <c r="CK18" s="699"/>
      <c r="CL18" s="699"/>
      <c r="CM18" s="699"/>
      <c r="CN18" s="699"/>
      <c r="CO18" s="699"/>
      <c r="CP18" s="699"/>
      <c r="CQ18" s="700"/>
      <c r="CR18" s="683" t="s">
        <v>129</v>
      </c>
      <c r="CS18" s="684"/>
      <c r="CT18" s="684"/>
      <c r="CU18" s="684"/>
      <c r="CV18" s="684"/>
      <c r="CW18" s="684"/>
      <c r="CX18" s="684"/>
      <c r="CY18" s="685"/>
      <c r="CZ18" s="686" t="s">
        <v>129</v>
      </c>
      <c r="DA18" s="686"/>
      <c r="DB18" s="686"/>
      <c r="DC18" s="686"/>
      <c r="DD18" s="692" t="s">
        <v>129</v>
      </c>
      <c r="DE18" s="684"/>
      <c r="DF18" s="684"/>
      <c r="DG18" s="684"/>
      <c r="DH18" s="684"/>
      <c r="DI18" s="684"/>
      <c r="DJ18" s="684"/>
      <c r="DK18" s="684"/>
      <c r="DL18" s="684"/>
      <c r="DM18" s="684"/>
      <c r="DN18" s="684"/>
      <c r="DO18" s="684"/>
      <c r="DP18" s="685"/>
      <c r="DQ18" s="692" t="s">
        <v>180</v>
      </c>
      <c r="DR18" s="684"/>
      <c r="DS18" s="684"/>
      <c r="DT18" s="684"/>
      <c r="DU18" s="684"/>
      <c r="DV18" s="684"/>
      <c r="DW18" s="684"/>
      <c r="DX18" s="684"/>
      <c r="DY18" s="684"/>
      <c r="DZ18" s="684"/>
      <c r="EA18" s="684"/>
      <c r="EB18" s="684"/>
      <c r="EC18" s="693"/>
    </row>
    <row r="19" spans="2:133" ht="11.25" customHeight="1" x14ac:dyDescent="0.2">
      <c r="B19" s="680" t="s">
        <v>273</v>
      </c>
      <c r="C19" s="681"/>
      <c r="D19" s="681"/>
      <c r="E19" s="681"/>
      <c r="F19" s="681"/>
      <c r="G19" s="681"/>
      <c r="H19" s="681"/>
      <c r="I19" s="681"/>
      <c r="J19" s="681"/>
      <c r="K19" s="681"/>
      <c r="L19" s="681"/>
      <c r="M19" s="681"/>
      <c r="N19" s="681"/>
      <c r="O19" s="681"/>
      <c r="P19" s="681"/>
      <c r="Q19" s="682"/>
      <c r="R19" s="683">
        <v>2042</v>
      </c>
      <c r="S19" s="684"/>
      <c r="T19" s="684"/>
      <c r="U19" s="684"/>
      <c r="V19" s="684"/>
      <c r="W19" s="684"/>
      <c r="X19" s="684"/>
      <c r="Y19" s="685"/>
      <c r="Z19" s="686">
        <v>0</v>
      </c>
      <c r="AA19" s="686"/>
      <c r="AB19" s="686"/>
      <c r="AC19" s="686"/>
      <c r="AD19" s="687">
        <v>2042</v>
      </c>
      <c r="AE19" s="687"/>
      <c r="AF19" s="687"/>
      <c r="AG19" s="687"/>
      <c r="AH19" s="687"/>
      <c r="AI19" s="687"/>
      <c r="AJ19" s="687"/>
      <c r="AK19" s="687"/>
      <c r="AL19" s="688">
        <v>0</v>
      </c>
      <c r="AM19" s="689"/>
      <c r="AN19" s="689"/>
      <c r="AO19" s="690"/>
      <c r="AP19" s="680" t="s">
        <v>274</v>
      </c>
      <c r="AQ19" s="681"/>
      <c r="AR19" s="681"/>
      <c r="AS19" s="681"/>
      <c r="AT19" s="681"/>
      <c r="AU19" s="681"/>
      <c r="AV19" s="681"/>
      <c r="AW19" s="681"/>
      <c r="AX19" s="681"/>
      <c r="AY19" s="681"/>
      <c r="AZ19" s="681"/>
      <c r="BA19" s="681"/>
      <c r="BB19" s="681"/>
      <c r="BC19" s="681"/>
      <c r="BD19" s="681"/>
      <c r="BE19" s="681"/>
      <c r="BF19" s="682"/>
      <c r="BG19" s="683">
        <v>710</v>
      </c>
      <c r="BH19" s="684"/>
      <c r="BI19" s="684"/>
      <c r="BJ19" s="684"/>
      <c r="BK19" s="684"/>
      <c r="BL19" s="684"/>
      <c r="BM19" s="684"/>
      <c r="BN19" s="685"/>
      <c r="BO19" s="686">
        <v>0</v>
      </c>
      <c r="BP19" s="686"/>
      <c r="BQ19" s="686"/>
      <c r="BR19" s="686"/>
      <c r="BS19" s="692" t="s">
        <v>129</v>
      </c>
      <c r="BT19" s="684"/>
      <c r="BU19" s="684"/>
      <c r="BV19" s="684"/>
      <c r="BW19" s="684"/>
      <c r="BX19" s="684"/>
      <c r="BY19" s="684"/>
      <c r="BZ19" s="684"/>
      <c r="CA19" s="684"/>
      <c r="CB19" s="693"/>
      <c r="CD19" s="698" t="s">
        <v>275</v>
      </c>
      <c r="CE19" s="699"/>
      <c r="CF19" s="699"/>
      <c r="CG19" s="699"/>
      <c r="CH19" s="699"/>
      <c r="CI19" s="699"/>
      <c r="CJ19" s="699"/>
      <c r="CK19" s="699"/>
      <c r="CL19" s="699"/>
      <c r="CM19" s="699"/>
      <c r="CN19" s="699"/>
      <c r="CO19" s="699"/>
      <c r="CP19" s="699"/>
      <c r="CQ19" s="700"/>
      <c r="CR19" s="683" t="s">
        <v>129</v>
      </c>
      <c r="CS19" s="684"/>
      <c r="CT19" s="684"/>
      <c r="CU19" s="684"/>
      <c r="CV19" s="684"/>
      <c r="CW19" s="684"/>
      <c r="CX19" s="684"/>
      <c r="CY19" s="685"/>
      <c r="CZ19" s="686" t="s">
        <v>129</v>
      </c>
      <c r="DA19" s="686"/>
      <c r="DB19" s="686"/>
      <c r="DC19" s="686"/>
      <c r="DD19" s="692" t="s">
        <v>180</v>
      </c>
      <c r="DE19" s="684"/>
      <c r="DF19" s="684"/>
      <c r="DG19" s="684"/>
      <c r="DH19" s="684"/>
      <c r="DI19" s="684"/>
      <c r="DJ19" s="684"/>
      <c r="DK19" s="684"/>
      <c r="DL19" s="684"/>
      <c r="DM19" s="684"/>
      <c r="DN19" s="684"/>
      <c r="DO19" s="684"/>
      <c r="DP19" s="685"/>
      <c r="DQ19" s="692" t="s">
        <v>180</v>
      </c>
      <c r="DR19" s="684"/>
      <c r="DS19" s="684"/>
      <c r="DT19" s="684"/>
      <c r="DU19" s="684"/>
      <c r="DV19" s="684"/>
      <c r="DW19" s="684"/>
      <c r="DX19" s="684"/>
      <c r="DY19" s="684"/>
      <c r="DZ19" s="684"/>
      <c r="EA19" s="684"/>
      <c r="EB19" s="684"/>
      <c r="EC19" s="693"/>
    </row>
    <row r="20" spans="2:133" ht="11.25" customHeight="1" x14ac:dyDescent="0.2">
      <c r="B20" s="680" t="s">
        <v>276</v>
      </c>
      <c r="C20" s="681"/>
      <c r="D20" s="681"/>
      <c r="E20" s="681"/>
      <c r="F20" s="681"/>
      <c r="G20" s="681"/>
      <c r="H20" s="681"/>
      <c r="I20" s="681"/>
      <c r="J20" s="681"/>
      <c r="K20" s="681"/>
      <c r="L20" s="681"/>
      <c r="M20" s="681"/>
      <c r="N20" s="681"/>
      <c r="O20" s="681"/>
      <c r="P20" s="681"/>
      <c r="Q20" s="682"/>
      <c r="R20" s="683">
        <v>610</v>
      </c>
      <c r="S20" s="684"/>
      <c r="T20" s="684"/>
      <c r="U20" s="684"/>
      <c r="V20" s="684"/>
      <c r="W20" s="684"/>
      <c r="X20" s="684"/>
      <c r="Y20" s="685"/>
      <c r="Z20" s="686">
        <v>0</v>
      </c>
      <c r="AA20" s="686"/>
      <c r="AB20" s="686"/>
      <c r="AC20" s="686"/>
      <c r="AD20" s="687">
        <v>610</v>
      </c>
      <c r="AE20" s="687"/>
      <c r="AF20" s="687"/>
      <c r="AG20" s="687"/>
      <c r="AH20" s="687"/>
      <c r="AI20" s="687"/>
      <c r="AJ20" s="687"/>
      <c r="AK20" s="687"/>
      <c r="AL20" s="688">
        <v>0</v>
      </c>
      <c r="AM20" s="689"/>
      <c r="AN20" s="689"/>
      <c r="AO20" s="690"/>
      <c r="AP20" s="680" t="s">
        <v>277</v>
      </c>
      <c r="AQ20" s="681"/>
      <c r="AR20" s="681"/>
      <c r="AS20" s="681"/>
      <c r="AT20" s="681"/>
      <c r="AU20" s="681"/>
      <c r="AV20" s="681"/>
      <c r="AW20" s="681"/>
      <c r="AX20" s="681"/>
      <c r="AY20" s="681"/>
      <c r="AZ20" s="681"/>
      <c r="BA20" s="681"/>
      <c r="BB20" s="681"/>
      <c r="BC20" s="681"/>
      <c r="BD20" s="681"/>
      <c r="BE20" s="681"/>
      <c r="BF20" s="682"/>
      <c r="BG20" s="683">
        <v>710</v>
      </c>
      <c r="BH20" s="684"/>
      <c r="BI20" s="684"/>
      <c r="BJ20" s="684"/>
      <c r="BK20" s="684"/>
      <c r="BL20" s="684"/>
      <c r="BM20" s="684"/>
      <c r="BN20" s="685"/>
      <c r="BO20" s="686">
        <v>0</v>
      </c>
      <c r="BP20" s="686"/>
      <c r="BQ20" s="686"/>
      <c r="BR20" s="686"/>
      <c r="BS20" s="692" t="s">
        <v>180</v>
      </c>
      <c r="BT20" s="684"/>
      <c r="BU20" s="684"/>
      <c r="BV20" s="684"/>
      <c r="BW20" s="684"/>
      <c r="BX20" s="684"/>
      <c r="BY20" s="684"/>
      <c r="BZ20" s="684"/>
      <c r="CA20" s="684"/>
      <c r="CB20" s="693"/>
      <c r="CD20" s="698" t="s">
        <v>278</v>
      </c>
      <c r="CE20" s="699"/>
      <c r="CF20" s="699"/>
      <c r="CG20" s="699"/>
      <c r="CH20" s="699"/>
      <c r="CI20" s="699"/>
      <c r="CJ20" s="699"/>
      <c r="CK20" s="699"/>
      <c r="CL20" s="699"/>
      <c r="CM20" s="699"/>
      <c r="CN20" s="699"/>
      <c r="CO20" s="699"/>
      <c r="CP20" s="699"/>
      <c r="CQ20" s="700"/>
      <c r="CR20" s="683">
        <v>20622642</v>
      </c>
      <c r="CS20" s="684"/>
      <c r="CT20" s="684"/>
      <c r="CU20" s="684"/>
      <c r="CV20" s="684"/>
      <c r="CW20" s="684"/>
      <c r="CX20" s="684"/>
      <c r="CY20" s="685"/>
      <c r="CZ20" s="686">
        <v>100</v>
      </c>
      <c r="DA20" s="686"/>
      <c r="DB20" s="686"/>
      <c r="DC20" s="686"/>
      <c r="DD20" s="692">
        <v>2761536</v>
      </c>
      <c r="DE20" s="684"/>
      <c r="DF20" s="684"/>
      <c r="DG20" s="684"/>
      <c r="DH20" s="684"/>
      <c r="DI20" s="684"/>
      <c r="DJ20" s="684"/>
      <c r="DK20" s="684"/>
      <c r="DL20" s="684"/>
      <c r="DM20" s="684"/>
      <c r="DN20" s="684"/>
      <c r="DO20" s="684"/>
      <c r="DP20" s="685"/>
      <c r="DQ20" s="692">
        <v>13286968</v>
      </c>
      <c r="DR20" s="684"/>
      <c r="DS20" s="684"/>
      <c r="DT20" s="684"/>
      <c r="DU20" s="684"/>
      <c r="DV20" s="684"/>
      <c r="DW20" s="684"/>
      <c r="DX20" s="684"/>
      <c r="DY20" s="684"/>
      <c r="DZ20" s="684"/>
      <c r="EA20" s="684"/>
      <c r="EB20" s="684"/>
      <c r="EC20" s="693"/>
    </row>
    <row r="21" spans="2:133" ht="11.25" customHeight="1" x14ac:dyDescent="0.2">
      <c r="B21" s="680" t="s">
        <v>279</v>
      </c>
      <c r="C21" s="681"/>
      <c r="D21" s="681"/>
      <c r="E21" s="681"/>
      <c r="F21" s="681"/>
      <c r="G21" s="681"/>
      <c r="H21" s="681"/>
      <c r="I21" s="681"/>
      <c r="J21" s="681"/>
      <c r="K21" s="681"/>
      <c r="L21" s="681"/>
      <c r="M21" s="681"/>
      <c r="N21" s="681"/>
      <c r="O21" s="681"/>
      <c r="P21" s="681"/>
      <c r="Q21" s="682"/>
      <c r="R21" s="683">
        <v>24058</v>
      </c>
      <c r="S21" s="684"/>
      <c r="T21" s="684"/>
      <c r="U21" s="684"/>
      <c r="V21" s="684"/>
      <c r="W21" s="684"/>
      <c r="X21" s="684"/>
      <c r="Y21" s="685"/>
      <c r="Z21" s="686">
        <v>0.1</v>
      </c>
      <c r="AA21" s="686"/>
      <c r="AB21" s="686"/>
      <c r="AC21" s="686"/>
      <c r="AD21" s="687">
        <v>24058</v>
      </c>
      <c r="AE21" s="687"/>
      <c r="AF21" s="687"/>
      <c r="AG21" s="687"/>
      <c r="AH21" s="687"/>
      <c r="AI21" s="687"/>
      <c r="AJ21" s="687"/>
      <c r="AK21" s="687"/>
      <c r="AL21" s="688">
        <v>0.3</v>
      </c>
      <c r="AM21" s="689"/>
      <c r="AN21" s="689"/>
      <c r="AO21" s="690"/>
      <c r="AP21" s="702" t="s">
        <v>280</v>
      </c>
      <c r="AQ21" s="703"/>
      <c r="AR21" s="703"/>
      <c r="AS21" s="703"/>
      <c r="AT21" s="703"/>
      <c r="AU21" s="703"/>
      <c r="AV21" s="703"/>
      <c r="AW21" s="703"/>
      <c r="AX21" s="703"/>
      <c r="AY21" s="703"/>
      <c r="AZ21" s="703"/>
      <c r="BA21" s="703"/>
      <c r="BB21" s="703"/>
      <c r="BC21" s="703"/>
      <c r="BD21" s="703"/>
      <c r="BE21" s="703"/>
      <c r="BF21" s="704"/>
      <c r="BG21" s="683">
        <v>710</v>
      </c>
      <c r="BH21" s="684"/>
      <c r="BI21" s="684"/>
      <c r="BJ21" s="684"/>
      <c r="BK21" s="684"/>
      <c r="BL21" s="684"/>
      <c r="BM21" s="684"/>
      <c r="BN21" s="685"/>
      <c r="BO21" s="686">
        <v>0</v>
      </c>
      <c r="BP21" s="686"/>
      <c r="BQ21" s="686"/>
      <c r="BR21" s="686"/>
      <c r="BS21" s="692" t="s">
        <v>129</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2">
      <c r="B22" s="680" t="s">
        <v>281</v>
      </c>
      <c r="C22" s="681"/>
      <c r="D22" s="681"/>
      <c r="E22" s="681"/>
      <c r="F22" s="681"/>
      <c r="G22" s="681"/>
      <c r="H22" s="681"/>
      <c r="I22" s="681"/>
      <c r="J22" s="681"/>
      <c r="K22" s="681"/>
      <c r="L22" s="681"/>
      <c r="M22" s="681"/>
      <c r="N22" s="681"/>
      <c r="O22" s="681"/>
      <c r="P22" s="681"/>
      <c r="Q22" s="682"/>
      <c r="R22" s="683">
        <v>5444812</v>
      </c>
      <c r="S22" s="684"/>
      <c r="T22" s="684"/>
      <c r="U22" s="684"/>
      <c r="V22" s="684"/>
      <c r="W22" s="684"/>
      <c r="X22" s="684"/>
      <c r="Y22" s="685"/>
      <c r="Z22" s="686">
        <v>25.3</v>
      </c>
      <c r="AA22" s="686"/>
      <c r="AB22" s="686"/>
      <c r="AC22" s="686"/>
      <c r="AD22" s="687">
        <v>4652576</v>
      </c>
      <c r="AE22" s="687"/>
      <c r="AF22" s="687"/>
      <c r="AG22" s="687"/>
      <c r="AH22" s="687"/>
      <c r="AI22" s="687"/>
      <c r="AJ22" s="687"/>
      <c r="AK22" s="687"/>
      <c r="AL22" s="688">
        <v>53</v>
      </c>
      <c r="AM22" s="689"/>
      <c r="AN22" s="689"/>
      <c r="AO22" s="690"/>
      <c r="AP22" s="702" t="s">
        <v>282</v>
      </c>
      <c r="AQ22" s="703"/>
      <c r="AR22" s="703"/>
      <c r="AS22" s="703"/>
      <c r="AT22" s="703"/>
      <c r="AU22" s="703"/>
      <c r="AV22" s="703"/>
      <c r="AW22" s="703"/>
      <c r="AX22" s="703"/>
      <c r="AY22" s="703"/>
      <c r="AZ22" s="703"/>
      <c r="BA22" s="703"/>
      <c r="BB22" s="703"/>
      <c r="BC22" s="703"/>
      <c r="BD22" s="703"/>
      <c r="BE22" s="703"/>
      <c r="BF22" s="704"/>
      <c r="BG22" s="683" t="s">
        <v>129</v>
      </c>
      <c r="BH22" s="684"/>
      <c r="BI22" s="684"/>
      <c r="BJ22" s="684"/>
      <c r="BK22" s="684"/>
      <c r="BL22" s="684"/>
      <c r="BM22" s="684"/>
      <c r="BN22" s="685"/>
      <c r="BO22" s="686" t="s">
        <v>246</v>
      </c>
      <c r="BP22" s="686"/>
      <c r="BQ22" s="686"/>
      <c r="BR22" s="686"/>
      <c r="BS22" s="692" t="s">
        <v>129</v>
      </c>
      <c r="BT22" s="684"/>
      <c r="BU22" s="684"/>
      <c r="BV22" s="684"/>
      <c r="BW22" s="684"/>
      <c r="BX22" s="684"/>
      <c r="BY22" s="684"/>
      <c r="BZ22" s="684"/>
      <c r="CA22" s="684"/>
      <c r="CB22" s="693"/>
      <c r="CD22" s="665" t="s">
        <v>283</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2">
      <c r="B23" s="680" t="s">
        <v>284</v>
      </c>
      <c r="C23" s="681"/>
      <c r="D23" s="681"/>
      <c r="E23" s="681"/>
      <c r="F23" s="681"/>
      <c r="G23" s="681"/>
      <c r="H23" s="681"/>
      <c r="I23" s="681"/>
      <c r="J23" s="681"/>
      <c r="K23" s="681"/>
      <c r="L23" s="681"/>
      <c r="M23" s="681"/>
      <c r="N23" s="681"/>
      <c r="O23" s="681"/>
      <c r="P23" s="681"/>
      <c r="Q23" s="682"/>
      <c r="R23" s="683">
        <v>4652576</v>
      </c>
      <c r="S23" s="684"/>
      <c r="T23" s="684"/>
      <c r="U23" s="684"/>
      <c r="V23" s="684"/>
      <c r="W23" s="684"/>
      <c r="X23" s="684"/>
      <c r="Y23" s="685"/>
      <c r="Z23" s="686">
        <v>21.6</v>
      </c>
      <c r="AA23" s="686"/>
      <c r="AB23" s="686"/>
      <c r="AC23" s="686"/>
      <c r="AD23" s="687">
        <v>4652576</v>
      </c>
      <c r="AE23" s="687"/>
      <c r="AF23" s="687"/>
      <c r="AG23" s="687"/>
      <c r="AH23" s="687"/>
      <c r="AI23" s="687"/>
      <c r="AJ23" s="687"/>
      <c r="AK23" s="687"/>
      <c r="AL23" s="688">
        <v>53</v>
      </c>
      <c r="AM23" s="689"/>
      <c r="AN23" s="689"/>
      <c r="AO23" s="690"/>
      <c r="AP23" s="702" t="s">
        <v>285</v>
      </c>
      <c r="AQ23" s="703"/>
      <c r="AR23" s="703"/>
      <c r="AS23" s="703"/>
      <c r="AT23" s="703"/>
      <c r="AU23" s="703"/>
      <c r="AV23" s="703"/>
      <c r="AW23" s="703"/>
      <c r="AX23" s="703"/>
      <c r="AY23" s="703"/>
      <c r="AZ23" s="703"/>
      <c r="BA23" s="703"/>
      <c r="BB23" s="703"/>
      <c r="BC23" s="703"/>
      <c r="BD23" s="703"/>
      <c r="BE23" s="703"/>
      <c r="BF23" s="704"/>
      <c r="BG23" s="683" t="s">
        <v>129</v>
      </c>
      <c r="BH23" s="684"/>
      <c r="BI23" s="684"/>
      <c r="BJ23" s="684"/>
      <c r="BK23" s="684"/>
      <c r="BL23" s="684"/>
      <c r="BM23" s="684"/>
      <c r="BN23" s="685"/>
      <c r="BO23" s="686" t="s">
        <v>129</v>
      </c>
      <c r="BP23" s="686"/>
      <c r="BQ23" s="686"/>
      <c r="BR23" s="686"/>
      <c r="BS23" s="692" t="s">
        <v>129</v>
      </c>
      <c r="BT23" s="684"/>
      <c r="BU23" s="684"/>
      <c r="BV23" s="684"/>
      <c r="BW23" s="684"/>
      <c r="BX23" s="684"/>
      <c r="BY23" s="684"/>
      <c r="BZ23" s="684"/>
      <c r="CA23" s="684"/>
      <c r="CB23" s="693"/>
      <c r="CD23" s="665" t="s">
        <v>224</v>
      </c>
      <c r="CE23" s="666"/>
      <c r="CF23" s="666"/>
      <c r="CG23" s="666"/>
      <c r="CH23" s="666"/>
      <c r="CI23" s="666"/>
      <c r="CJ23" s="666"/>
      <c r="CK23" s="666"/>
      <c r="CL23" s="666"/>
      <c r="CM23" s="666"/>
      <c r="CN23" s="666"/>
      <c r="CO23" s="666"/>
      <c r="CP23" s="666"/>
      <c r="CQ23" s="667"/>
      <c r="CR23" s="665" t="s">
        <v>286</v>
      </c>
      <c r="CS23" s="666"/>
      <c r="CT23" s="666"/>
      <c r="CU23" s="666"/>
      <c r="CV23" s="666"/>
      <c r="CW23" s="666"/>
      <c r="CX23" s="666"/>
      <c r="CY23" s="667"/>
      <c r="CZ23" s="665" t="s">
        <v>287</v>
      </c>
      <c r="DA23" s="666"/>
      <c r="DB23" s="666"/>
      <c r="DC23" s="667"/>
      <c r="DD23" s="665" t="s">
        <v>288</v>
      </c>
      <c r="DE23" s="666"/>
      <c r="DF23" s="666"/>
      <c r="DG23" s="666"/>
      <c r="DH23" s="666"/>
      <c r="DI23" s="666"/>
      <c r="DJ23" s="666"/>
      <c r="DK23" s="667"/>
      <c r="DL23" s="714" t="s">
        <v>289</v>
      </c>
      <c r="DM23" s="715"/>
      <c r="DN23" s="715"/>
      <c r="DO23" s="715"/>
      <c r="DP23" s="715"/>
      <c r="DQ23" s="715"/>
      <c r="DR23" s="715"/>
      <c r="DS23" s="715"/>
      <c r="DT23" s="715"/>
      <c r="DU23" s="715"/>
      <c r="DV23" s="716"/>
      <c r="DW23" s="665" t="s">
        <v>290</v>
      </c>
      <c r="DX23" s="666"/>
      <c r="DY23" s="666"/>
      <c r="DZ23" s="666"/>
      <c r="EA23" s="666"/>
      <c r="EB23" s="666"/>
      <c r="EC23" s="667"/>
    </row>
    <row r="24" spans="2:133" ht="11.25" customHeight="1" x14ac:dyDescent="0.2">
      <c r="B24" s="680" t="s">
        <v>291</v>
      </c>
      <c r="C24" s="681"/>
      <c r="D24" s="681"/>
      <c r="E24" s="681"/>
      <c r="F24" s="681"/>
      <c r="G24" s="681"/>
      <c r="H24" s="681"/>
      <c r="I24" s="681"/>
      <c r="J24" s="681"/>
      <c r="K24" s="681"/>
      <c r="L24" s="681"/>
      <c r="M24" s="681"/>
      <c r="N24" s="681"/>
      <c r="O24" s="681"/>
      <c r="P24" s="681"/>
      <c r="Q24" s="682"/>
      <c r="R24" s="683">
        <v>792236</v>
      </c>
      <c r="S24" s="684"/>
      <c r="T24" s="684"/>
      <c r="U24" s="684"/>
      <c r="V24" s="684"/>
      <c r="W24" s="684"/>
      <c r="X24" s="684"/>
      <c r="Y24" s="685"/>
      <c r="Z24" s="686">
        <v>3.7</v>
      </c>
      <c r="AA24" s="686"/>
      <c r="AB24" s="686"/>
      <c r="AC24" s="686"/>
      <c r="AD24" s="687" t="s">
        <v>129</v>
      </c>
      <c r="AE24" s="687"/>
      <c r="AF24" s="687"/>
      <c r="AG24" s="687"/>
      <c r="AH24" s="687"/>
      <c r="AI24" s="687"/>
      <c r="AJ24" s="687"/>
      <c r="AK24" s="687"/>
      <c r="AL24" s="688" t="s">
        <v>129</v>
      </c>
      <c r="AM24" s="689"/>
      <c r="AN24" s="689"/>
      <c r="AO24" s="690"/>
      <c r="AP24" s="702" t="s">
        <v>292</v>
      </c>
      <c r="AQ24" s="703"/>
      <c r="AR24" s="703"/>
      <c r="AS24" s="703"/>
      <c r="AT24" s="703"/>
      <c r="AU24" s="703"/>
      <c r="AV24" s="703"/>
      <c r="AW24" s="703"/>
      <c r="AX24" s="703"/>
      <c r="AY24" s="703"/>
      <c r="AZ24" s="703"/>
      <c r="BA24" s="703"/>
      <c r="BB24" s="703"/>
      <c r="BC24" s="703"/>
      <c r="BD24" s="703"/>
      <c r="BE24" s="703"/>
      <c r="BF24" s="704"/>
      <c r="BG24" s="683" t="s">
        <v>180</v>
      </c>
      <c r="BH24" s="684"/>
      <c r="BI24" s="684"/>
      <c r="BJ24" s="684"/>
      <c r="BK24" s="684"/>
      <c r="BL24" s="684"/>
      <c r="BM24" s="684"/>
      <c r="BN24" s="685"/>
      <c r="BO24" s="686" t="s">
        <v>129</v>
      </c>
      <c r="BP24" s="686"/>
      <c r="BQ24" s="686"/>
      <c r="BR24" s="686"/>
      <c r="BS24" s="692" t="s">
        <v>129</v>
      </c>
      <c r="BT24" s="684"/>
      <c r="BU24" s="684"/>
      <c r="BV24" s="684"/>
      <c r="BW24" s="684"/>
      <c r="BX24" s="684"/>
      <c r="BY24" s="684"/>
      <c r="BZ24" s="684"/>
      <c r="CA24" s="684"/>
      <c r="CB24" s="693"/>
      <c r="CD24" s="694" t="s">
        <v>293</v>
      </c>
      <c r="CE24" s="695"/>
      <c r="CF24" s="695"/>
      <c r="CG24" s="695"/>
      <c r="CH24" s="695"/>
      <c r="CI24" s="695"/>
      <c r="CJ24" s="695"/>
      <c r="CK24" s="695"/>
      <c r="CL24" s="695"/>
      <c r="CM24" s="695"/>
      <c r="CN24" s="695"/>
      <c r="CO24" s="695"/>
      <c r="CP24" s="695"/>
      <c r="CQ24" s="696"/>
      <c r="CR24" s="672">
        <v>7852645</v>
      </c>
      <c r="CS24" s="673"/>
      <c r="CT24" s="673"/>
      <c r="CU24" s="673"/>
      <c r="CV24" s="673"/>
      <c r="CW24" s="673"/>
      <c r="CX24" s="673"/>
      <c r="CY24" s="674"/>
      <c r="CZ24" s="677">
        <v>38.1</v>
      </c>
      <c r="DA24" s="678"/>
      <c r="DB24" s="678"/>
      <c r="DC24" s="697"/>
      <c r="DD24" s="722">
        <v>4954797</v>
      </c>
      <c r="DE24" s="673"/>
      <c r="DF24" s="673"/>
      <c r="DG24" s="673"/>
      <c r="DH24" s="673"/>
      <c r="DI24" s="673"/>
      <c r="DJ24" s="673"/>
      <c r="DK24" s="674"/>
      <c r="DL24" s="722">
        <v>4899054</v>
      </c>
      <c r="DM24" s="673"/>
      <c r="DN24" s="673"/>
      <c r="DO24" s="673"/>
      <c r="DP24" s="673"/>
      <c r="DQ24" s="673"/>
      <c r="DR24" s="673"/>
      <c r="DS24" s="673"/>
      <c r="DT24" s="673"/>
      <c r="DU24" s="673"/>
      <c r="DV24" s="674"/>
      <c r="DW24" s="677">
        <v>53.8</v>
      </c>
      <c r="DX24" s="678"/>
      <c r="DY24" s="678"/>
      <c r="DZ24" s="678"/>
      <c r="EA24" s="678"/>
      <c r="EB24" s="678"/>
      <c r="EC24" s="679"/>
    </row>
    <row r="25" spans="2:133" ht="11.25" customHeight="1" x14ac:dyDescent="0.2">
      <c r="B25" s="680" t="s">
        <v>294</v>
      </c>
      <c r="C25" s="681"/>
      <c r="D25" s="681"/>
      <c r="E25" s="681"/>
      <c r="F25" s="681"/>
      <c r="G25" s="681"/>
      <c r="H25" s="681"/>
      <c r="I25" s="681"/>
      <c r="J25" s="681"/>
      <c r="K25" s="681"/>
      <c r="L25" s="681"/>
      <c r="M25" s="681"/>
      <c r="N25" s="681"/>
      <c r="O25" s="681"/>
      <c r="P25" s="681"/>
      <c r="Q25" s="682"/>
      <c r="R25" s="683" t="s">
        <v>129</v>
      </c>
      <c r="S25" s="684"/>
      <c r="T25" s="684"/>
      <c r="U25" s="684"/>
      <c r="V25" s="684"/>
      <c r="W25" s="684"/>
      <c r="X25" s="684"/>
      <c r="Y25" s="685"/>
      <c r="Z25" s="686" t="s">
        <v>129</v>
      </c>
      <c r="AA25" s="686"/>
      <c r="AB25" s="686"/>
      <c r="AC25" s="686"/>
      <c r="AD25" s="687" t="s">
        <v>129</v>
      </c>
      <c r="AE25" s="687"/>
      <c r="AF25" s="687"/>
      <c r="AG25" s="687"/>
      <c r="AH25" s="687"/>
      <c r="AI25" s="687"/>
      <c r="AJ25" s="687"/>
      <c r="AK25" s="687"/>
      <c r="AL25" s="688" t="s">
        <v>129</v>
      </c>
      <c r="AM25" s="689"/>
      <c r="AN25" s="689"/>
      <c r="AO25" s="690"/>
      <c r="AP25" s="702" t="s">
        <v>295</v>
      </c>
      <c r="AQ25" s="703"/>
      <c r="AR25" s="703"/>
      <c r="AS25" s="703"/>
      <c r="AT25" s="703"/>
      <c r="AU25" s="703"/>
      <c r="AV25" s="703"/>
      <c r="AW25" s="703"/>
      <c r="AX25" s="703"/>
      <c r="AY25" s="703"/>
      <c r="AZ25" s="703"/>
      <c r="BA25" s="703"/>
      <c r="BB25" s="703"/>
      <c r="BC25" s="703"/>
      <c r="BD25" s="703"/>
      <c r="BE25" s="703"/>
      <c r="BF25" s="704"/>
      <c r="BG25" s="683" t="s">
        <v>129</v>
      </c>
      <c r="BH25" s="684"/>
      <c r="BI25" s="684"/>
      <c r="BJ25" s="684"/>
      <c r="BK25" s="684"/>
      <c r="BL25" s="684"/>
      <c r="BM25" s="684"/>
      <c r="BN25" s="685"/>
      <c r="BO25" s="686" t="s">
        <v>129</v>
      </c>
      <c r="BP25" s="686"/>
      <c r="BQ25" s="686"/>
      <c r="BR25" s="686"/>
      <c r="BS25" s="692" t="s">
        <v>129</v>
      </c>
      <c r="BT25" s="684"/>
      <c r="BU25" s="684"/>
      <c r="BV25" s="684"/>
      <c r="BW25" s="684"/>
      <c r="BX25" s="684"/>
      <c r="BY25" s="684"/>
      <c r="BZ25" s="684"/>
      <c r="CA25" s="684"/>
      <c r="CB25" s="693"/>
      <c r="CD25" s="698" t="s">
        <v>296</v>
      </c>
      <c r="CE25" s="699"/>
      <c r="CF25" s="699"/>
      <c r="CG25" s="699"/>
      <c r="CH25" s="699"/>
      <c r="CI25" s="699"/>
      <c r="CJ25" s="699"/>
      <c r="CK25" s="699"/>
      <c r="CL25" s="699"/>
      <c r="CM25" s="699"/>
      <c r="CN25" s="699"/>
      <c r="CO25" s="699"/>
      <c r="CP25" s="699"/>
      <c r="CQ25" s="700"/>
      <c r="CR25" s="683">
        <v>3004597</v>
      </c>
      <c r="CS25" s="719"/>
      <c r="CT25" s="719"/>
      <c r="CU25" s="719"/>
      <c r="CV25" s="719"/>
      <c r="CW25" s="719"/>
      <c r="CX25" s="719"/>
      <c r="CY25" s="720"/>
      <c r="CZ25" s="688">
        <v>14.6</v>
      </c>
      <c r="DA25" s="717"/>
      <c r="DB25" s="717"/>
      <c r="DC25" s="721"/>
      <c r="DD25" s="692">
        <v>2835700</v>
      </c>
      <c r="DE25" s="719"/>
      <c r="DF25" s="719"/>
      <c r="DG25" s="719"/>
      <c r="DH25" s="719"/>
      <c r="DI25" s="719"/>
      <c r="DJ25" s="719"/>
      <c r="DK25" s="720"/>
      <c r="DL25" s="692">
        <v>2780566</v>
      </c>
      <c r="DM25" s="719"/>
      <c r="DN25" s="719"/>
      <c r="DO25" s="719"/>
      <c r="DP25" s="719"/>
      <c r="DQ25" s="719"/>
      <c r="DR25" s="719"/>
      <c r="DS25" s="719"/>
      <c r="DT25" s="719"/>
      <c r="DU25" s="719"/>
      <c r="DV25" s="720"/>
      <c r="DW25" s="688">
        <v>30.5</v>
      </c>
      <c r="DX25" s="717"/>
      <c r="DY25" s="717"/>
      <c r="DZ25" s="717"/>
      <c r="EA25" s="717"/>
      <c r="EB25" s="717"/>
      <c r="EC25" s="718"/>
    </row>
    <row r="26" spans="2:133" ht="11.25" customHeight="1" x14ac:dyDescent="0.2">
      <c r="B26" s="680" t="s">
        <v>297</v>
      </c>
      <c r="C26" s="681"/>
      <c r="D26" s="681"/>
      <c r="E26" s="681"/>
      <c r="F26" s="681"/>
      <c r="G26" s="681"/>
      <c r="H26" s="681"/>
      <c r="I26" s="681"/>
      <c r="J26" s="681"/>
      <c r="K26" s="681"/>
      <c r="L26" s="681"/>
      <c r="M26" s="681"/>
      <c r="N26" s="681"/>
      <c r="O26" s="681"/>
      <c r="P26" s="681"/>
      <c r="Q26" s="682"/>
      <c r="R26" s="683">
        <v>9521798</v>
      </c>
      <c r="S26" s="684"/>
      <c r="T26" s="684"/>
      <c r="U26" s="684"/>
      <c r="V26" s="684"/>
      <c r="W26" s="684"/>
      <c r="X26" s="684"/>
      <c r="Y26" s="685"/>
      <c r="Z26" s="686">
        <v>44.3</v>
      </c>
      <c r="AA26" s="686"/>
      <c r="AB26" s="686"/>
      <c r="AC26" s="686"/>
      <c r="AD26" s="687">
        <v>8729562</v>
      </c>
      <c r="AE26" s="687"/>
      <c r="AF26" s="687"/>
      <c r="AG26" s="687"/>
      <c r="AH26" s="687"/>
      <c r="AI26" s="687"/>
      <c r="AJ26" s="687"/>
      <c r="AK26" s="687"/>
      <c r="AL26" s="688">
        <v>99.5</v>
      </c>
      <c r="AM26" s="689"/>
      <c r="AN26" s="689"/>
      <c r="AO26" s="690"/>
      <c r="AP26" s="702" t="s">
        <v>298</v>
      </c>
      <c r="AQ26" s="732"/>
      <c r="AR26" s="732"/>
      <c r="AS26" s="732"/>
      <c r="AT26" s="732"/>
      <c r="AU26" s="732"/>
      <c r="AV26" s="732"/>
      <c r="AW26" s="732"/>
      <c r="AX26" s="732"/>
      <c r="AY26" s="732"/>
      <c r="AZ26" s="732"/>
      <c r="BA26" s="732"/>
      <c r="BB26" s="732"/>
      <c r="BC26" s="732"/>
      <c r="BD26" s="732"/>
      <c r="BE26" s="732"/>
      <c r="BF26" s="704"/>
      <c r="BG26" s="683" t="s">
        <v>246</v>
      </c>
      <c r="BH26" s="684"/>
      <c r="BI26" s="684"/>
      <c r="BJ26" s="684"/>
      <c r="BK26" s="684"/>
      <c r="BL26" s="684"/>
      <c r="BM26" s="684"/>
      <c r="BN26" s="685"/>
      <c r="BO26" s="686" t="s">
        <v>180</v>
      </c>
      <c r="BP26" s="686"/>
      <c r="BQ26" s="686"/>
      <c r="BR26" s="686"/>
      <c r="BS26" s="692" t="s">
        <v>129</v>
      </c>
      <c r="BT26" s="684"/>
      <c r="BU26" s="684"/>
      <c r="BV26" s="684"/>
      <c r="BW26" s="684"/>
      <c r="BX26" s="684"/>
      <c r="BY26" s="684"/>
      <c r="BZ26" s="684"/>
      <c r="CA26" s="684"/>
      <c r="CB26" s="693"/>
      <c r="CD26" s="698" t="s">
        <v>299</v>
      </c>
      <c r="CE26" s="699"/>
      <c r="CF26" s="699"/>
      <c r="CG26" s="699"/>
      <c r="CH26" s="699"/>
      <c r="CI26" s="699"/>
      <c r="CJ26" s="699"/>
      <c r="CK26" s="699"/>
      <c r="CL26" s="699"/>
      <c r="CM26" s="699"/>
      <c r="CN26" s="699"/>
      <c r="CO26" s="699"/>
      <c r="CP26" s="699"/>
      <c r="CQ26" s="700"/>
      <c r="CR26" s="683">
        <v>1954671</v>
      </c>
      <c r="CS26" s="684"/>
      <c r="CT26" s="684"/>
      <c r="CU26" s="684"/>
      <c r="CV26" s="684"/>
      <c r="CW26" s="684"/>
      <c r="CX26" s="684"/>
      <c r="CY26" s="685"/>
      <c r="CZ26" s="688">
        <v>9.5</v>
      </c>
      <c r="DA26" s="717"/>
      <c r="DB26" s="717"/>
      <c r="DC26" s="721"/>
      <c r="DD26" s="692">
        <v>1830973</v>
      </c>
      <c r="DE26" s="684"/>
      <c r="DF26" s="684"/>
      <c r="DG26" s="684"/>
      <c r="DH26" s="684"/>
      <c r="DI26" s="684"/>
      <c r="DJ26" s="684"/>
      <c r="DK26" s="685"/>
      <c r="DL26" s="692" t="s">
        <v>180</v>
      </c>
      <c r="DM26" s="684"/>
      <c r="DN26" s="684"/>
      <c r="DO26" s="684"/>
      <c r="DP26" s="684"/>
      <c r="DQ26" s="684"/>
      <c r="DR26" s="684"/>
      <c r="DS26" s="684"/>
      <c r="DT26" s="684"/>
      <c r="DU26" s="684"/>
      <c r="DV26" s="685"/>
      <c r="DW26" s="688" t="s">
        <v>129</v>
      </c>
      <c r="DX26" s="717"/>
      <c r="DY26" s="717"/>
      <c r="DZ26" s="717"/>
      <c r="EA26" s="717"/>
      <c r="EB26" s="717"/>
      <c r="EC26" s="718"/>
    </row>
    <row r="27" spans="2:133" ht="11.25" customHeight="1" x14ac:dyDescent="0.2">
      <c r="B27" s="680" t="s">
        <v>300</v>
      </c>
      <c r="C27" s="681"/>
      <c r="D27" s="681"/>
      <c r="E27" s="681"/>
      <c r="F27" s="681"/>
      <c r="G27" s="681"/>
      <c r="H27" s="681"/>
      <c r="I27" s="681"/>
      <c r="J27" s="681"/>
      <c r="K27" s="681"/>
      <c r="L27" s="681"/>
      <c r="M27" s="681"/>
      <c r="N27" s="681"/>
      <c r="O27" s="681"/>
      <c r="P27" s="681"/>
      <c r="Q27" s="682"/>
      <c r="R27" s="683">
        <v>4840</v>
      </c>
      <c r="S27" s="684"/>
      <c r="T27" s="684"/>
      <c r="U27" s="684"/>
      <c r="V27" s="684"/>
      <c r="W27" s="684"/>
      <c r="X27" s="684"/>
      <c r="Y27" s="685"/>
      <c r="Z27" s="686">
        <v>0</v>
      </c>
      <c r="AA27" s="686"/>
      <c r="AB27" s="686"/>
      <c r="AC27" s="686"/>
      <c r="AD27" s="687">
        <v>4840</v>
      </c>
      <c r="AE27" s="687"/>
      <c r="AF27" s="687"/>
      <c r="AG27" s="687"/>
      <c r="AH27" s="687"/>
      <c r="AI27" s="687"/>
      <c r="AJ27" s="687"/>
      <c r="AK27" s="687"/>
      <c r="AL27" s="688">
        <v>0.1</v>
      </c>
      <c r="AM27" s="689"/>
      <c r="AN27" s="689"/>
      <c r="AO27" s="690"/>
      <c r="AP27" s="680" t="s">
        <v>301</v>
      </c>
      <c r="AQ27" s="681"/>
      <c r="AR27" s="681"/>
      <c r="AS27" s="681"/>
      <c r="AT27" s="681"/>
      <c r="AU27" s="681"/>
      <c r="AV27" s="681"/>
      <c r="AW27" s="681"/>
      <c r="AX27" s="681"/>
      <c r="AY27" s="681"/>
      <c r="AZ27" s="681"/>
      <c r="BA27" s="681"/>
      <c r="BB27" s="681"/>
      <c r="BC27" s="681"/>
      <c r="BD27" s="681"/>
      <c r="BE27" s="681"/>
      <c r="BF27" s="682"/>
      <c r="BG27" s="683">
        <v>3284949</v>
      </c>
      <c r="BH27" s="684"/>
      <c r="BI27" s="684"/>
      <c r="BJ27" s="684"/>
      <c r="BK27" s="684"/>
      <c r="BL27" s="684"/>
      <c r="BM27" s="684"/>
      <c r="BN27" s="685"/>
      <c r="BO27" s="686">
        <v>100</v>
      </c>
      <c r="BP27" s="686"/>
      <c r="BQ27" s="686"/>
      <c r="BR27" s="686"/>
      <c r="BS27" s="692">
        <v>233855</v>
      </c>
      <c r="BT27" s="684"/>
      <c r="BU27" s="684"/>
      <c r="BV27" s="684"/>
      <c r="BW27" s="684"/>
      <c r="BX27" s="684"/>
      <c r="BY27" s="684"/>
      <c r="BZ27" s="684"/>
      <c r="CA27" s="684"/>
      <c r="CB27" s="693"/>
      <c r="CD27" s="698" t="s">
        <v>302</v>
      </c>
      <c r="CE27" s="699"/>
      <c r="CF27" s="699"/>
      <c r="CG27" s="699"/>
      <c r="CH27" s="699"/>
      <c r="CI27" s="699"/>
      <c r="CJ27" s="699"/>
      <c r="CK27" s="699"/>
      <c r="CL27" s="699"/>
      <c r="CM27" s="699"/>
      <c r="CN27" s="699"/>
      <c r="CO27" s="699"/>
      <c r="CP27" s="699"/>
      <c r="CQ27" s="700"/>
      <c r="CR27" s="683">
        <v>3944170</v>
      </c>
      <c r="CS27" s="719"/>
      <c r="CT27" s="719"/>
      <c r="CU27" s="719"/>
      <c r="CV27" s="719"/>
      <c r="CW27" s="719"/>
      <c r="CX27" s="719"/>
      <c r="CY27" s="720"/>
      <c r="CZ27" s="688">
        <v>19.100000000000001</v>
      </c>
      <c r="DA27" s="717"/>
      <c r="DB27" s="717"/>
      <c r="DC27" s="721"/>
      <c r="DD27" s="692">
        <v>1265373</v>
      </c>
      <c r="DE27" s="719"/>
      <c r="DF27" s="719"/>
      <c r="DG27" s="719"/>
      <c r="DH27" s="719"/>
      <c r="DI27" s="719"/>
      <c r="DJ27" s="719"/>
      <c r="DK27" s="720"/>
      <c r="DL27" s="692">
        <v>1264764</v>
      </c>
      <c r="DM27" s="719"/>
      <c r="DN27" s="719"/>
      <c r="DO27" s="719"/>
      <c r="DP27" s="719"/>
      <c r="DQ27" s="719"/>
      <c r="DR27" s="719"/>
      <c r="DS27" s="719"/>
      <c r="DT27" s="719"/>
      <c r="DU27" s="719"/>
      <c r="DV27" s="720"/>
      <c r="DW27" s="688">
        <v>13.9</v>
      </c>
      <c r="DX27" s="717"/>
      <c r="DY27" s="717"/>
      <c r="DZ27" s="717"/>
      <c r="EA27" s="717"/>
      <c r="EB27" s="717"/>
      <c r="EC27" s="718"/>
    </row>
    <row r="28" spans="2:133" ht="11.25" customHeight="1" x14ac:dyDescent="0.2">
      <c r="B28" s="680" t="s">
        <v>303</v>
      </c>
      <c r="C28" s="681"/>
      <c r="D28" s="681"/>
      <c r="E28" s="681"/>
      <c r="F28" s="681"/>
      <c r="G28" s="681"/>
      <c r="H28" s="681"/>
      <c r="I28" s="681"/>
      <c r="J28" s="681"/>
      <c r="K28" s="681"/>
      <c r="L28" s="681"/>
      <c r="M28" s="681"/>
      <c r="N28" s="681"/>
      <c r="O28" s="681"/>
      <c r="P28" s="681"/>
      <c r="Q28" s="682"/>
      <c r="R28" s="683">
        <v>120948</v>
      </c>
      <c r="S28" s="684"/>
      <c r="T28" s="684"/>
      <c r="U28" s="684"/>
      <c r="V28" s="684"/>
      <c r="W28" s="684"/>
      <c r="X28" s="684"/>
      <c r="Y28" s="685"/>
      <c r="Z28" s="686">
        <v>0.6</v>
      </c>
      <c r="AA28" s="686"/>
      <c r="AB28" s="686"/>
      <c r="AC28" s="686"/>
      <c r="AD28" s="687" t="s">
        <v>246</v>
      </c>
      <c r="AE28" s="687"/>
      <c r="AF28" s="687"/>
      <c r="AG28" s="687"/>
      <c r="AH28" s="687"/>
      <c r="AI28" s="687"/>
      <c r="AJ28" s="687"/>
      <c r="AK28" s="687"/>
      <c r="AL28" s="688" t="s">
        <v>129</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304</v>
      </c>
      <c r="CE28" s="699"/>
      <c r="CF28" s="699"/>
      <c r="CG28" s="699"/>
      <c r="CH28" s="699"/>
      <c r="CI28" s="699"/>
      <c r="CJ28" s="699"/>
      <c r="CK28" s="699"/>
      <c r="CL28" s="699"/>
      <c r="CM28" s="699"/>
      <c r="CN28" s="699"/>
      <c r="CO28" s="699"/>
      <c r="CP28" s="699"/>
      <c r="CQ28" s="700"/>
      <c r="CR28" s="683">
        <v>903878</v>
      </c>
      <c r="CS28" s="684"/>
      <c r="CT28" s="684"/>
      <c r="CU28" s="684"/>
      <c r="CV28" s="684"/>
      <c r="CW28" s="684"/>
      <c r="CX28" s="684"/>
      <c r="CY28" s="685"/>
      <c r="CZ28" s="688">
        <v>4.4000000000000004</v>
      </c>
      <c r="DA28" s="717"/>
      <c r="DB28" s="717"/>
      <c r="DC28" s="721"/>
      <c r="DD28" s="692">
        <v>853724</v>
      </c>
      <c r="DE28" s="684"/>
      <c r="DF28" s="684"/>
      <c r="DG28" s="684"/>
      <c r="DH28" s="684"/>
      <c r="DI28" s="684"/>
      <c r="DJ28" s="684"/>
      <c r="DK28" s="685"/>
      <c r="DL28" s="692">
        <v>853724</v>
      </c>
      <c r="DM28" s="684"/>
      <c r="DN28" s="684"/>
      <c r="DO28" s="684"/>
      <c r="DP28" s="684"/>
      <c r="DQ28" s="684"/>
      <c r="DR28" s="684"/>
      <c r="DS28" s="684"/>
      <c r="DT28" s="684"/>
      <c r="DU28" s="684"/>
      <c r="DV28" s="685"/>
      <c r="DW28" s="688">
        <v>9.4</v>
      </c>
      <c r="DX28" s="717"/>
      <c r="DY28" s="717"/>
      <c r="DZ28" s="717"/>
      <c r="EA28" s="717"/>
      <c r="EB28" s="717"/>
      <c r="EC28" s="718"/>
    </row>
    <row r="29" spans="2:133" ht="11.25" customHeight="1" x14ac:dyDescent="0.2">
      <c r="B29" s="680" t="s">
        <v>305</v>
      </c>
      <c r="C29" s="681"/>
      <c r="D29" s="681"/>
      <c r="E29" s="681"/>
      <c r="F29" s="681"/>
      <c r="G29" s="681"/>
      <c r="H29" s="681"/>
      <c r="I29" s="681"/>
      <c r="J29" s="681"/>
      <c r="K29" s="681"/>
      <c r="L29" s="681"/>
      <c r="M29" s="681"/>
      <c r="N29" s="681"/>
      <c r="O29" s="681"/>
      <c r="P29" s="681"/>
      <c r="Q29" s="682"/>
      <c r="R29" s="683">
        <v>212688</v>
      </c>
      <c r="S29" s="684"/>
      <c r="T29" s="684"/>
      <c r="U29" s="684"/>
      <c r="V29" s="684"/>
      <c r="W29" s="684"/>
      <c r="X29" s="684"/>
      <c r="Y29" s="685"/>
      <c r="Z29" s="686">
        <v>1</v>
      </c>
      <c r="AA29" s="686"/>
      <c r="AB29" s="686"/>
      <c r="AC29" s="686"/>
      <c r="AD29" s="687">
        <v>7315</v>
      </c>
      <c r="AE29" s="687"/>
      <c r="AF29" s="687"/>
      <c r="AG29" s="687"/>
      <c r="AH29" s="687"/>
      <c r="AI29" s="687"/>
      <c r="AJ29" s="687"/>
      <c r="AK29" s="687"/>
      <c r="AL29" s="688">
        <v>0.1</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306</v>
      </c>
      <c r="CE29" s="724"/>
      <c r="CF29" s="698" t="s">
        <v>70</v>
      </c>
      <c r="CG29" s="699"/>
      <c r="CH29" s="699"/>
      <c r="CI29" s="699"/>
      <c r="CJ29" s="699"/>
      <c r="CK29" s="699"/>
      <c r="CL29" s="699"/>
      <c r="CM29" s="699"/>
      <c r="CN29" s="699"/>
      <c r="CO29" s="699"/>
      <c r="CP29" s="699"/>
      <c r="CQ29" s="700"/>
      <c r="CR29" s="683">
        <v>903878</v>
      </c>
      <c r="CS29" s="719"/>
      <c r="CT29" s="719"/>
      <c r="CU29" s="719"/>
      <c r="CV29" s="719"/>
      <c r="CW29" s="719"/>
      <c r="CX29" s="719"/>
      <c r="CY29" s="720"/>
      <c r="CZ29" s="688">
        <v>4.4000000000000004</v>
      </c>
      <c r="DA29" s="717"/>
      <c r="DB29" s="717"/>
      <c r="DC29" s="721"/>
      <c r="DD29" s="692">
        <v>853724</v>
      </c>
      <c r="DE29" s="719"/>
      <c r="DF29" s="719"/>
      <c r="DG29" s="719"/>
      <c r="DH29" s="719"/>
      <c r="DI29" s="719"/>
      <c r="DJ29" s="719"/>
      <c r="DK29" s="720"/>
      <c r="DL29" s="692">
        <v>853724</v>
      </c>
      <c r="DM29" s="719"/>
      <c r="DN29" s="719"/>
      <c r="DO29" s="719"/>
      <c r="DP29" s="719"/>
      <c r="DQ29" s="719"/>
      <c r="DR29" s="719"/>
      <c r="DS29" s="719"/>
      <c r="DT29" s="719"/>
      <c r="DU29" s="719"/>
      <c r="DV29" s="720"/>
      <c r="DW29" s="688">
        <v>9.4</v>
      </c>
      <c r="DX29" s="717"/>
      <c r="DY29" s="717"/>
      <c r="DZ29" s="717"/>
      <c r="EA29" s="717"/>
      <c r="EB29" s="717"/>
      <c r="EC29" s="718"/>
    </row>
    <row r="30" spans="2:133" ht="11.25" customHeight="1" x14ac:dyDescent="0.2">
      <c r="B30" s="680" t="s">
        <v>307</v>
      </c>
      <c r="C30" s="681"/>
      <c r="D30" s="681"/>
      <c r="E30" s="681"/>
      <c r="F30" s="681"/>
      <c r="G30" s="681"/>
      <c r="H30" s="681"/>
      <c r="I30" s="681"/>
      <c r="J30" s="681"/>
      <c r="K30" s="681"/>
      <c r="L30" s="681"/>
      <c r="M30" s="681"/>
      <c r="N30" s="681"/>
      <c r="O30" s="681"/>
      <c r="P30" s="681"/>
      <c r="Q30" s="682"/>
      <c r="R30" s="683">
        <v>103379</v>
      </c>
      <c r="S30" s="684"/>
      <c r="T30" s="684"/>
      <c r="U30" s="684"/>
      <c r="V30" s="684"/>
      <c r="W30" s="684"/>
      <c r="X30" s="684"/>
      <c r="Y30" s="685"/>
      <c r="Z30" s="686">
        <v>0.5</v>
      </c>
      <c r="AA30" s="686"/>
      <c r="AB30" s="686"/>
      <c r="AC30" s="686"/>
      <c r="AD30" s="687" t="s">
        <v>180</v>
      </c>
      <c r="AE30" s="687"/>
      <c r="AF30" s="687"/>
      <c r="AG30" s="687"/>
      <c r="AH30" s="687"/>
      <c r="AI30" s="687"/>
      <c r="AJ30" s="687"/>
      <c r="AK30" s="687"/>
      <c r="AL30" s="688" t="s">
        <v>129</v>
      </c>
      <c r="AM30" s="689"/>
      <c r="AN30" s="689"/>
      <c r="AO30" s="690"/>
      <c r="AP30" s="662" t="s">
        <v>224</v>
      </c>
      <c r="AQ30" s="663"/>
      <c r="AR30" s="663"/>
      <c r="AS30" s="663"/>
      <c r="AT30" s="663"/>
      <c r="AU30" s="663"/>
      <c r="AV30" s="663"/>
      <c r="AW30" s="663"/>
      <c r="AX30" s="663"/>
      <c r="AY30" s="663"/>
      <c r="AZ30" s="663"/>
      <c r="BA30" s="663"/>
      <c r="BB30" s="663"/>
      <c r="BC30" s="663"/>
      <c r="BD30" s="663"/>
      <c r="BE30" s="663"/>
      <c r="BF30" s="664"/>
      <c r="BG30" s="662" t="s">
        <v>308</v>
      </c>
      <c r="BH30" s="736"/>
      <c r="BI30" s="736"/>
      <c r="BJ30" s="736"/>
      <c r="BK30" s="736"/>
      <c r="BL30" s="736"/>
      <c r="BM30" s="736"/>
      <c r="BN30" s="736"/>
      <c r="BO30" s="736"/>
      <c r="BP30" s="736"/>
      <c r="BQ30" s="737"/>
      <c r="BR30" s="662" t="s">
        <v>309</v>
      </c>
      <c r="BS30" s="736"/>
      <c r="BT30" s="736"/>
      <c r="BU30" s="736"/>
      <c r="BV30" s="736"/>
      <c r="BW30" s="736"/>
      <c r="BX30" s="736"/>
      <c r="BY30" s="736"/>
      <c r="BZ30" s="736"/>
      <c r="CA30" s="736"/>
      <c r="CB30" s="737"/>
      <c r="CD30" s="725"/>
      <c r="CE30" s="726"/>
      <c r="CF30" s="698" t="s">
        <v>310</v>
      </c>
      <c r="CG30" s="699"/>
      <c r="CH30" s="699"/>
      <c r="CI30" s="699"/>
      <c r="CJ30" s="699"/>
      <c r="CK30" s="699"/>
      <c r="CL30" s="699"/>
      <c r="CM30" s="699"/>
      <c r="CN30" s="699"/>
      <c r="CO30" s="699"/>
      <c r="CP30" s="699"/>
      <c r="CQ30" s="700"/>
      <c r="CR30" s="683">
        <v>844279</v>
      </c>
      <c r="CS30" s="684"/>
      <c r="CT30" s="684"/>
      <c r="CU30" s="684"/>
      <c r="CV30" s="684"/>
      <c r="CW30" s="684"/>
      <c r="CX30" s="684"/>
      <c r="CY30" s="685"/>
      <c r="CZ30" s="688">
        <v>4.0999999999999996</v>
      </c>
      <c r="DA30" s="717"/>
      <c r="DB30" s="717"/>
      <c r="DC30" s="721"/>
      <c r="DD30" s="692">
        <v>798246</v>
      </c>
      <c r="DE30" s="684"/>
      <c r="DF30" s="684"/>
      <c r="DG30" s="684"/>
      <c r="DH30" s="684"/>
      <c r="DI30" s="684"/>
      <c r="DJ30" s="684"/>
      <c r="DK30" s="685"/>
      <c r="DL30" s="692">
        <v>798246</v>
      </c>
      <c r="DM30" s="684"/>
      <c r="DN30" s="684"/>
      <c r="DO30" s="684"/>
      <c r="DP30" s="684"/>
      <c r="DQ30" s="684"/>
      <c r="DR30" s="684"/>
      <c r="DS30" s="684"/>
      <c r="DT30" s="684"/>
      <c r="DU30" s="684"/>
      <c r="DV30" s="685"/>
      <c r="DW30" s="688">
        <v>8.8000000000000007</v>
      </c>
      <c r="DX30" s="717"/>
      <c r="DY30" s="717"/>
      <c r="DZ30" s="717"/>
      <c r="EA30" s="717"/>
      <c r="EB30" s="717"/>
      <c r="EC30" s="718"/>
    </row>
    <row r="31" spans="2:133" ht="11.25" customHeight="1" x14ac:dyDescent="0.2">
      <c r="B31" s="680" t="s">
        <v>311</v>
      </c>
      <c r="C31" s="681"/>
      <c r="D31" s="681"/>
      <c r="E31" s="681"/>
      <c r="F31" s="681"/>
      <c r="G31" s="681"/>
      <c r="H31" s="681"/>
      <c r="I31" s="681"/>
      <c r="J31" s="681"/>
      <c r="K31" s="681"/>
      <c r="L31" s="681"/>
      <c r="M31" s="681"/>
      <c r="N31" s="681"/>
      <c r="O31" s="681"/>
      <c r="P31" s="681"/>
      <c r="Q31" s="682"/>
      <c r="R31" s="683">
        <v>2954964</v>
      </c>
      <c r="S31" s="684"/>
      <c r="T31" s="684"/>
      <c r="U31" s="684"/>
      <c r="V31" s="684"/>
      <c r="W31" s="684"/>
      <c r="X31" s="684"/>
      <c r="Y31" s="685"/>
      <c r="Z31" s="686">
        <v>13.7</v>
      </c>
      <c r="AA31" s="686"/>
      <c r="AB31" s="686"/>
      <c r="AC31" s="686"/>
      <c r="AD31" s="687" t="s">
        <v>246</v>
      </c>
      <c r="AE31" s="687"/>
      <c r="AF31" s="687"/>
      <c r="AG31" s="687"/>
      <c r="AH31" s="687"/>
      <c r="AI31" s="687"/>
      <c r="AJ31" s="687"/>
      <c r="AK31" s="687"/>
      <c r="AL31" s="688" t="s">
        <v>129</v>
      </c>
      <c r="AM31" s="689"/>
      <c r="AN31" s="689"/>
      <c r="AO31" s="690"/>
      <c r="AP31" s="740" t="s">
        <v>312</v>
      </c>
      <c r="AQ31" s="741"/>
      <c r="AR31" s="741"/>
      <c r="AS31" s="741"/>
      <c r="AT31" s="746" t="s">
        <v>313</v>
      </c>
      <c r="AU31" s="231"/>
      <c r="AV31" s="231"/>
      <c r="AW31" s="231"/>
      <c r="AX31" s="669" t="s">
        <v>188</v>
      </c>
      <c r="AY31" s="670"/>
      <c r="AZ31" s="670"/>
      <c r="BA31" s="670"/>
      <c r="BB31" s="670"/>
      <c r="BC31" s="670"/>
      <c r="BD31" s="670"/>
      <c r="BE31" s="670"/>
      <c r="BF31" s="671"/>
      <c r="BG31" s="751">
        <v>99.6</v>
      </c>
      <c r="BH31" s="738"/>
      <c r="BI31" s="738"/>
      <c r="BJ31" s="738"/>
      <c r="BK31" s="738"/>
      <c r="BL31" s="738"/>
      <c r="BM31" s="678">
        <v>99.1</v>
      </c>
      <c r="BN31" s="738"/>
      <c r="BO31" s="738"/>
      <c r="BP31" s="738"/>
      <c r="BQ31" s="739"/>
      <c r="BR31" s="751">
        <v>99.5</v>
      </c>
      <c r="BS31" s="738"/>
      <c r="BT31" s="738"/>
      <c r="BU31" s="738"/>
      <c r="BV31" s="738"/>
      <c r="BW31" s="738"/>
      <c r="BX31" s="678">
        <v>98.8</v>
      </c>
      <c r="BY31" s="738"/>
      <c r="BZ31" s="738"/>
      <c r="CA31" s="738"/>
      <c r="CB31" s="739"/>
      <c r="CD31" s="725"/>
      <c r="CE31" s="726"/>
      <c r="CF31" s="698" t="s">
        <v>314</v>
      </c>
      <c r="CG31" s="699"/>
      <c r="CH31" s="699"/>
      <c r="CI31" s="699"/>
      <c r="CJ31" s="699"/>
      <c r="CK31" s="699"/>
      <c r="CL31" s="699"/>
      <c r="CM31" s="699"/>
      <c r="CN31" s="699"/>
      <c r="CO31" s="699"/>
      <c r="CP31" s="699"/>
      <c r="CQ31" s="700"/>
      <c r="CR31" s="683">
        <v>59599</v>
      </c>
      <c r="CS31" s="719"/>
      <c r="CT31" s="719"/>
      <c r="CU31" s="719"/>
      <c r="CV31" s="719"/>
      <c r="CW31" s="719"/>
      <c r="CX31" s="719"/>
      <c r="CY31" s="720"/>
      <c r="CZ31" s="688">
        <v>0.3</v>
      </c>
      <c r="DA31" s="717"/>
      <c r="DB31" s="717"/>
      <c r="DC31" s="721"/>
      <c r="DD31" s="692">
        <v>55478</v>
      </c>
      <c r="DE31" s="719"/>
      <c r="DF31" s="719"/>
      <c r="DG31" s="719"/>
      <c r="DH31" s="719"/>
      <c r="DI31" s="719"/>
      <c r="DJ31" s="719"/>
      <c r="DK31" s="720"/>
      <c r="DL31" s="692">
        <v>55478</v>
      </c>
      <c r="DM31" s="719"/>
      <c r="DN31" s="719"/>
      <c r="DO31" s="719"/>
      <c r="DP31" s="719"/>
      <c r="DQ31" s="719"/>
      <c r="DR31" s="719"/>
      <c r="DS31" s="719"/>
      <c r="DT31" s="719"/>
      <c r="DU31" s="719"/>
      <c r="DV31" s="720"/>
      <c r="DW31" s="688">
        <v>0.6</v>
      </c>
      <c r="DX31" s="717"/>
      <c r="DY31" s="717"/>
      <c r="DZ31" s="717"/>
      <c r="EA31" s="717"/>
      <c r="EB31" s="717"/>
      <c r="EC31" s="718"/>
    </row>
    <row r="32" spans="2:133" ht="11.25" customHeight="1" x14ac:dyDescent="0.2">
      <c r="B32" s="729" t="s">
        <v>315</v>
      </c>
      <c r="C32" s="730"/>
      <c r="D32" s="730"/>
      <c r="E32" s="730"/>
      <c r="F32" s="730"/>
      <c r="G32" s="730"/>
      <c r="H32" s="730"/>
      <c r="I32" s="730"/>
      <c r="J32" s="730"/>
      <c r="K32" s="730"/>
      <c r="L32" s="730"/>
      <c r="M32" s="730"/>
      <c r="N32" s="730"/>
      <c r="O32" s="730"/>
      <c r="P32" s="730"/>
      <c r="Q32" s="731"/>
      <c r="R32" s="683" t="s">
        <v>129</v>
      </c>
      <c r="S32" s="684"/>
      <c r="T32" s="684"/>
      <c r="U32" s="684"/>
      <c r="V32" s="684"/>
      <c r="W32" s="684"/>
      <c r="X32" s="684"/>
      <c r="Y32" s="685"/>
      <c r="Z32" s="686" t="s">
        <v>129</v>
      </c>
      <c r="AA32" s="686"/>
      <c r="AB32" s="686"/>
      <c r="AC32" s="686"/>
      <c r="AD32" s="687" t="s">
        <v>129</v>
      </c>
      <c r="AE32" s="687"/>
      <c r="AF32" s="687"/>
      <c r="AG32" s="687"/>
      <c r="AH32" s="687"/>
      <c r="AI32" s="687"/>
      <c r="AJ32" s="687"/>
      <c r="AK32" s="687"/>
      <c r="AL32" s="688" t="s">
        <v>129</v>
      </c>
      <c r="AM32" s="689"/>
      <c r="AN32" s="689"/>
      <c r="AO32" s="690"/>
      <c r="AP32" s="742"/>
      <c r="AQ32" s="743"/>
      <c r="AR32" s="743"/>
      <c r="AS32" s="743"/>
      <c r="AT32" s="747"/>
      <c r="AU32" s="230" t="s">
        <v>316</v>
      </c>
      <c r="AV32" s="230"/>
      <c r="AW32" s="230"/>
      <c r="AX32" s="680" t="s">
        <v>317</v>
      </c>
      <c r="AY32" s="681"/>
      <c r="AZ32" s="681"/>
      <c r="BA32" s="681"/>
      <c r="BB32" s="681"/>
      <c r="BC32" s="681"/>
      <c r="BD32" s="681"/>
      <c r="BE32" s="681"/>
      <c r="BF32" s="682"/>
      <c r="BG32" s="752">
        <v>99.6</v>
      </c>
      <c r="BH32" s="719"/>
      <c r="BI32" s="719"/>
      <c r="BJ32" s="719"/>
      <c r="BK32" s="719"/>
      <c r="BL32" s="719"/>
      <c r="BM32" s="689">
        <v>99.3</v>
      </c>
      <c r="BN32" s="749"/>
      <c r="BO32" s="749"/>
      <c r="BP32" s="749"/>
      <c r="BQ32" s="750"/>
      <c r="BR32" s="752">
        <v>99.5</v>
      </c>
      <c r="BS32" s="719"/>
      <c r="BT32" s="719"/>
      <c r="BU32" s="719"/>
      <c r="BV32" s="719"/>
      <c r="BW32" s="719"/>
      <c r="BX32" s="689">
        <v>99.2</v>
      </c>
      <c r="BY32" s="749"/>
      <c r="BZ32" s="749"/>
      <c r="CA32" s="749"/>
      <c r="CB32" s="750"/>
      <c r="CD32" s="727"/>
      <c r="CE32" s="728"/>
      <c r="CF32" s="698" t="s">
        <v>318</v>
      </c>
      <c r="CG32" s="699"/>
      <c r="CH32" s="699"/>
      <c r="CI32" s="699"/>
      <c r="CJ32" s="699"/>
      <c r="CK32" s="699"/>
      <c r="CL32" s="699"/>
      <c r="CM32" s="699"/>
      <c r="CN32" s="699"/>
      <c r="CO32" s="699"/>
      <c r="CP32" s="699"/>
      <c r="CQ32" s="700"/>
      <c r="CR32" s="683" t="s">
        <v>129</v>
      </c>
      <c r="CS32" s="684"/>
      <c r="CT32" s="684"/>
      <c r="CU32" s="684"/>
      <c r="CV32" s="684"/>
      <c r="CW32" s="684"/>
      <c r="CX32" s="684"/>
      <c r="CY32" s="685"/>
      <c r="CZ32" s="688" t="s">
        <v>129</v>
      </c>
      <c r="DA32" s="717"/>
      <c r="DB32" s="717"/>
      <c r="DC32" s="721"/>
      <c r="DD32" s="692" t="s">
        <v>129</v>
      </c>
      <c r="DE32" s="684"/>
      <c r="DF32" s="684"/>
      <c r="DG32" s="684"/>
      <c r="DH32" s="684"/>
      <c r="DI32" s="684"/>
      <c r="DJ32" s="684"/>
      <c r="DK32" s="685"/>
      <c r="DL32" s="692" t="s">
        <v>129</v>
      </c>
      <c r="DM32" s="684"/>
      <c r="DN32" s="684"/>
      <c r="DO32" s="684"/>
      <c r="DP32" s="684"/>
      <c r="DQ32" s="684"/>
      <c r="DR32" s="684"/>
      <c r="DS32" s="684"/>
      <c r="DT32" s="684"/>
      <c r="DU32" s="684"/>
      <c r="DV32" s="685"/>
      <c r="DW32" s="688" t="s">
        <v>180</v>
      </c>
      <c r="DX32" s="717"/>
      <c r="DY32" s="717"/>
      <c r="DZ32" s="717"/>
      <c r="EA32" s="717"/>
      <c r="EB32" s="717"/>
      <c r="EC32" s="718"/>
    </row>
    <row r="33" spans="2:133" ht="11.25" customHeight="1" x14ac:dyDescent="0.2">
      <c r="B33" s="680" t="s">
        <v>319</v>
      </c>
      <c r="C33" s="681"/>
      <c r="D33" s="681"/>
      <c r="E33" s="681"/>
      <c r="F33" s="681"/>
      <c r="G33" s="681"/>
      <c r="H33" s="681"/>
      <c r="I33" s="681"/>
      <c r="J33" s="681"/>
      <c r="K33" s="681"/>
      <c r="L33" s="681"/>
      <c r="M33" s="681"/>
      <c r="N33" s="681"/>
      <c r="O33" s="681"/>
      <c r="P33" s="681"/>
      <c r="Q33" s="682"/>
      <c r="R33" s="683">
        <v>2418013</v>
      </c>
      <c r="S33" s="684"/>
      <c r="T33" s="684"/>
      <c r="U33" s="684"/>
      <c r="V33" s="684"/>
      <c r="W33" s="684"/>
      <c r="X33" s="684"/>
      <c r="Y33" s="685"/>
      <c r="Z33" s="686">
        <v>11.2</v>
      </c>
      <c r="AA33" s="686"/>
      <c r="AB33" s="686"/>
      <c r="AC33" s="686"/>
      <c r="AD33" s="687" t="s">
        <v>129</v>
      </c>
      <c r="AE33" s="687"/>
      <c r="AF33" s="687"/>
      <c r="AG33" s="687"/>
      <c r="AH33" s="687"/>
      <c r="AI33" s="687"/>
      <c r="AJ33" s="687"/>
      <c r="AK33" s="687"/>
      <c r="AL33" s="688" t="s">
        <v>129</v>
      </c>
      <c r="AM33" s="689"/>
      <c r="AN33" s="689"/>
      <c r="AO33" s="690"/>
      <c r="AP33" s="744"/>
      <c r="AQ33" s="745"/>
      <c r="AR33" s="745"/>
      <c r="AS33" s="745"/>
      <c r="AT33" s="748"/>
      <c r="AU33" s="232"/>
      <c r="AV33" s="232"/>
      <c r="AW33" s="232"/>
      <c r="AX33" s="733" t="s">
        <v>320</v>
      </c>
      <c r="AY33" s="734"/>
      <c r="AZ33" s="734"/>
      <c r="BA33" s="734"/>
      <c r="BB33" s="734"/>
      <c r="BC33" s="734"/>
      <c r="BD33" s="734"/>
      <c r="BE33" s="734"/>
      <c r="BF33" s="735"/>
      <c r="BG33" s="753">
        <v>99.4</v>
      </c>
      <c r="BH33" s="754"/>
      <c r="BI33" s="754"/>
      <c r="BJ33" s="754"/>
      <c r="BK33" s="754"/>
      <c r="BL33" s="754"/>
      <c r="BM33" s="755">
        <v>98.9</v>
      </c>
      <c r="BN33" s="754"/>
      <c r="BO33" s="754"/>
      <c r="BP33" s="754"/>
      <c r="BQ33" s="756"/>
      <c r="BR33" s="753">
        <v>99.4</v>
      </c>
      <c r="BS33" s="754"/>
      <c r="BT33" s="754"/>
      <c r="BU33" s="754"/>
      <c r="BV33" s="754"/>
      <c r="BW33" s="754"/>
      <c r="BX33" s="755">
        <v>98.4</v>
      </c>
      <c r="BY33" s="754"/>
      <c r="BZ33" s="754"/>
      <c r="CA33" s="754"/>
      <c r="CB33" s="756"/>
      <c r="CD33" s="698" t="s">
        <v>321</v>
      </c>
      <c r="CE33" s="699"/>
      <c r="CF33" s="699"/>
      <c r="CG33" s="699"/>
      <c r="CH33" s="699"/>
      <c r="CI33" s="699"/>
      <c r="CJ33" s="699"/>
      <c r="CK33" s="699"/>
      <c r="CL33" s="699"/>
      <c r="CM33" s="699"/>
      <c r="CN33" s="699"/>
      <c r="CO33" s="699"/>
      <c r="CP33" s="699"/>
      <c r="CQ33" s="700"/>
      <c r="CR33" s="683">
        <v>9420441</v>
      </c>
      <c r="CS33" s="719"/>
      <c r="CT33" s="719"/>
      <c r="CU33" s="719"/>
      <c r="CV33" s="719"/>
      <c r="CW33" s="719"/>
      <c r="CX33" s="719"/>
      <c r="CY33" s="720"/>
      <c r="CZ33" s="688">
        <v>45.7</v>
      </c>
      <c r="DA33" s="717"/>
      <c r="DB33" s="717"/>
      <c r="DC33" s="721"/>
      <c r="DD33" s="692">
        <v>7511882</v>
      </c>
      <c r="DE33" s="719"/>
      <c r="DF33" s="719"/>
      <c r="DG33" s="719"/>
      <c r="DH33" s="719"/>
      <c r="DI33" s="719"/>
      <c r="DJ33" s="719"/>
      <c r="DK33" s="720"/>
      <c r="DL33" s="692">
        <v>3579042</v>
      </c>
      <c r="DM33" s="719"/>
      <c r="DN33" s="719"/>
      <c r="DO33" s="719"/>
      <c r="DP33" s="719"/>
      <c r="DQ33" s="719"/>
      <c r="DR33" s="719"/>
      <c r="DS33" s="719"/>
      <c r="DT33" s="719"/>
      <c r="DU33" s="719"/>
      <c r="DV33" s="720"/>
      <c r="DW33" s="688">
        <v>39.299999999999997</v>
      </c>
      <c r="DX33" s="717"/>
      <c r="DY33" s="717"/>
      <c r="DZ33" s="717"/>
      <c r="EA33" s="717"/>
      <c r="EB33" s="717"/>
      <c r="EC33" s="718"/>
    </row>
    <row r="34" spans="2:133" ht="11.25" customHeight="1" x14ac:dyDescent="0.2">
      <c r="B34" s="680" t="s">
        <v>322</v>
      </c>
      <c r="C34" s="681"/>
      <c r="D34" s="681"/>
      <c r="E34" s="681"/>
      <c r="F34" s="681"/>
      <c r="G34" s="681"/>
      <c r="H34" s="681"/>
      <c r="I34" s="681"/>
      <c r="J34" s="681"/>
      <c r="K34" s="681"/>
      <c r="L34" s="681"/>
      <c r="M34" s="681"/>
      <c r="N34" s="681"/>
      <c r="O34" s="681"/>
      <c r="P34" s="681"/>
      <c r="Q34" s="682"/>
      <c r="R34" s="683">
        <v>129842</v>
      </c>
      <c r="S34" s="684"/>
      <c r="T34" s="684"/>
      <c r="U34" s="684"/>
      <c r="V34" s="684"/>
      <c r="W34" s="684"/>
      <c r="X34" s="684"/>
      <c r="Y34" s="685"/>
      <c r="Z34" s="686">
        <v>0.6</v>
      </c>
      <c r="AA34" s="686"/>
      <c r="AB34" s="686"/>
      <c r="AC34" s="686"/>
      <c r="AD34" s="687">
        <v>35198</v>
      </c>
      <c r="AE34" s="687"/>
      <c r="AF34" s="687"/>
      <c r="AG34" s="687"/>
      <c r="AH34" s="687"/>
      <c r="AI34" s="687"/>
      <c r="AJ34" s="687"/>
      <c r="AK34" s="687"/>
      <c r="AL34" s="688">
        <v>0.4</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323</v>
      </c>
      <c r="CE34" s="699"/>
      <c r="CF34" s="699"/>
      <c r="CG34" s="699"/>
      <c r="CH34" s="699"/>
      <c r="CI34" s="699"/>
      <c r="CJ34" s="699"/>
      <c r="CK34" s="699"/>
      <c r="CL34" s="699"/>
      <c r="CM34" s="699"/>
      <c r="CN34" s="699"/>
      <c r="CO34" s="699"/>
      <c r="CP34" s="699"/>
      <c r="CQ34" s="700"/>
      <c r="CR34" s="683">
        <v>2300619</v>
      </c>
      <c r="CS34" s="684"/>
      <c r="CT34" s="684"/>
      <c r="CU34" s="684"/>
      <c r="CV34" s="684"/>
      <c r="CW34" s="684"/>
      <c r="CX34" s="684"/>
      <c r="CY34" s="685"/>
      <c r="CZ34" s="688">
        <v>11.2</v>
      </c>
      <c r="DA34" s="717"/>
      <c r="DB34" s="717"/>
      <c r="DC34" s="721"/>
      <c r="DD34" s="692">
        <v>1948857</v>
      </c>
      <c r="DE34" s="684"/>
      <c r="DF34" s="684"/>
      <c r="DG34" s="684"/>
      <c r="DH34" s="684"/>
      <c r="DI34" s="684"/>
      <c r="DJ34" s="684"/>
      <c r="DK34" s="685"/>
      <c r="DL34" s="692">
        <v>1411167</v>
      </c>
      <c r="DM34" s="684"/>
      <c r="DN34" s="684"/>
      <c r="DO34" s="684"/>
      <c r="DP34" s="684"/>
      <c r="DQ34" s="684"/>
      <c r="DR34" s="684"/>
      <c r="DS34" s="684"/>
      <c r="DT34" s="684"/>
      <c r="DU34" s="684"/>
      <c r="DV34" s="685"/>
      <c r="DW34" s="688">
        <v>15.5</v>
      </c>
      <c r="DX34" s="717"/>
      <c r="DY34" s="717"/>
      <c r="DZ34" s="717"/>
      <c r="EA34" s="717"/>
      <c r="EB34" s="717"/>
      <c r="EC34" s="718"/>
    </row>
    <row r="35" spans="2:133" ht="11.25" customHeight="1" x14ac:dyDescent="0.2">
      <c r="B35" s="680" t="s">
        <v>324</v>
      </c>
      <c r="C35" s="681"/>
      <c r="D35" s="681"/>
      <c r="E35" s="681"/>
      <c r="F35" s="681"/>
      <c r="G35" s="681"/>
      <c r="H35" s="681"/>
      <c r="I35" s="681"/>
      <c r="J35" s="681"/>
      <c r="K35" s="681"/>
      <c r="L35" s="681"/>
      <c r="M35" s="681"/>
      <c r="N35" s="681"/>
      <c r="O35" s="681"/>
      <c r="P35" s="681"/>
      <c r="Q35" s="682"/>
      <c r="R35" s="683">
        <v>1435658</v>
      </c>
      <c r="S35" s="684"/>
      <c r="T35" s="684"/>
      <c r="U35" s="684"/>
      <c r="V35" s="684"/>
      <c r="W35" s="684"/>
      <c r="X35" s="684"/>
      <c r="Y35" s="685"/>
      <c r="Z35" s="686">
        <v>6.7</v>
      </c>
      <c r="AA35" s="686"/>
      <c r="AB35" s="686"/>
      <c r="AC35" s="686"/>
      <c r="AD35" s="687" t="s">
        <v>129</v>
      </c>
      <c r="AE35" s="687"/>
      <c r="AF35" s="687"/>
      <c r="AG35" s="687"/>
      <c r="AH35" s="687"/>
      <c r="AI35" s="687"/>
      <c r="AJ35" s="687"/>
      <c r="AK35" s="687"/>
      <c r="AL35" s="688" t="s">
        <v>180</v>
      </c>
      <c r="AM35" s="689"/>
      <c r="AN35" s="689"/>
      <c r="AO35" s="690"/>
      <c r="AP35" s="235"/>
      <c r="AQ35" s="662" t="s">
        <v>325</v>
      </c>
      <c r="AR35" s="663"/>
      <c r="AS35" s="663"/>
      <c r="AT35" s="663"/>
      <c r="AU35" s="663"/>
      <c r="AV35" s="663"/>
      <c r="AW35" s="663"/>
      <c r="AX35" s="663"/>
      <c r="AY35" s="663"/>
      <c r="AZ35" s="663"/>
      <c r="BA35" s="663"/>
      <c r="BB35" s="663"/>
      <c r="BC35" s="663"/>
      <c r="BD35" s="663"/>
      <c r="BE35" s="663"/>
      <c r="BF35" s="664"/>
      <c r="BG35" s="662" t="s">
        <v>326</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327</v>
      </c>
      <c r="CE35" s="699"/>
      <c r="CF35" s="699"/>
      <c r="CG35" s="699"/>
      <c r="CH35" s="699"/>
      <c r="CI35" s="699"/>
      <c r="CJ35" s="699"/>
      <c r="CK35" s="699"/>
      <c r="CL35" s="699"/>
      <c r="CM35" s="699"/>
      <c r="CN35" s="699"/>
      <c r="CO35" s="699"/>
      <c r="CP35" s="699"/>
      <c r="CQ35" s="700"/>
      <c r="CR35" s="683">
        <v>231879</v>
      </c>
      <c r="CS35" s="719"/>
      <c r="CT35" s="719"/>
      <c r="CU35" s="719"/>
      <c r="CV35" s="719"/>
      <c r="CW35" s="719"/>
      <c r="CX35" s="719"/>
      <c r="CY35" s="720"/>
      <c r="CZ35" s="688">
        <v>1.1000000000000001</v>
      </c>
      <c r="DA35" s="717"/>
      <c r="DB35" s="717"/>
      <c r="DC35" s="721"/>
      <c r="DD35" s="692">
        <v>179597</v>
      </c>
      <c r="DE35" s="719"/>
      <c r="DF35" s="719"/>
      <c r="DG35" s="719"/>
      <c r="DH35" s="719"/>
      <c r="DI35" s="719"/>
      <c r="DJ35" s="719"/>
      <c r="DK35" s="720"/>
      <c r="DL35" s="692">
        <v>178971</v>
      </c>
      <c r="DM35" s="719"/>
      <c r="DN35" s="719"/>
      <c r="DO35" s="719"/>
      <c r="DP35" s="719"/>
      <c r="DQ35" s="719"/>
      <c r="DR35" s="719"/>
      <c r="DS35" s="719"/>
      <c r="DT35" s="719"/>
      <c r="DU35" s="719"/>
      <c r="DV35" s="720"/>
      <c r="DW35" s="688">
        <v>2</v>
      </c>
      <c r="DX35" s="717"/>
      <c r="DY35" s="717"/>
      <c r="DZ35" s="717"/>
      <c r="EA35" s="717"/>
      <c r="EB35" s="717"/>
      <c r="EC35" s="718"/>
    </row>
    <row r="36" spans="2:133" ht="11.25" customHeight="1" x14ac:dyDescent="0.2">
      <c r="B36" s="680" t="s">
        <v>328</v>
      </c>
      <c r="C36" s="681"/>
      <c r="D36" s="681"/>
      <c r="E36" s="681"/>
      <c r="F36" s="681"/>
      <c r="G36" s="681"/>
      <c r="H36" s="681"/>
      <c r="I36" s="681"/>
      <c r="J36" s="681"/>
      <c r="K36" s="681"/>
      <c r="L36" s="681"/>
      <c r="M36" s="681"/>
      <c r="N36" s="681"/>
      <c r="O36" s="681"/>
      <c r="P36" s="681"/>
      <c r="Q36" s="682"/>
      <c r="R36" s="683">
        <v>2106808</v>
      </c>
      <c r="S36" s="684"/>
      <c r="T36" s="684"/>
      <c r="U36" s="684"/>
      <c r="V36" s="684"/>
      <c r="W36" s="684"/>
      <c r="X36" s="684"/>
      <c r="Y36" s="685"/>
      <c r="Z36" s="686">
        <v>9.8000000000000007</v>
      </c>
      <c r="AA36" s="686"/>
      <c r="AB36" s="686"/>
      <c r="AC36" s="686"/>
      <c r="AD36" s="687" t="s">
        <v>129</v>
      </c>
      <c r="AE36" s="687"/>
      <c r="AF36" s="687"/>
      <c r="AG36" s="687"/>
      <c r="AH36" s="687"/>
      <c r="AI36" s="687"/>
      <c r="AJ36" s="687"/>
      <c r="AK36" s="687"/>
      <c r="AL36" s="688" t="s">
        <v>129</v>
      </c>
      <c r="AM36" s="689"/>
      <c r="AN36" s="689"/>
      <c r="AO36" s="690"/>
      <c r="AP36" s="235"/>
      <c r="AQ36" s="757" t="s">
        <v>329</v>
      </c>
      <c r="AR36" s="758"/>
      <c r="AS36" s="758"/>
      <c r="AT36" s="758"/>
      <c r="AU36" s="758"/>
      <c r="AV36" s="758"/>
      <c r="AW36" s="758"/>
      <c r="AX36" s="758"/>
      <c r="AY36" s="759"/>
      <c r="AZ36" s="672">
        <v>2260567</v>
      </c>
      <c r="BA36" s="673"/>
      <c r="BB36" s="673"/>
      <c r="BC36" s="673"/>
      <c r="BD36" s="673"/>
      <c r="BE36" s="673"/>
      <c r="BF36" s="760"/>
      <c r="BG36" s="694" t="s">
        <v>330</v>
      </c>
      <c r="BH36" s="695"/>
      <c r="BI36" s="695"/>
      <c r="BJ36" s="695"/>
      <c r="BK36" s="695"/>
      <c r="BL36" s="695"/>
      <c r="BM36" s="695"/>
      <c r="BN36" s="695"/>
      <c r="BO36" s="695"/>
      <c r="BP36" s="695"/>
      <c r="BQ36" s="695"/>
      <c r="BR36" s="695"/>
      <c r="BS36" s="695"/>
      <c r="BT36" s="695"/>
      <c r="BU36" s="696"/>
      <c r="BV36" s="672">
        <v>54153</v>
      </c>
      <c r="BW36" s="673"/>
      <c r="BX36" s="673"/>
      <c r="BY36" s="673"/>
      <c r="BZ36" s="673"/>
      <c r="CA36" s="673"/>
      <c r="CB36" s="760"/>
      <c r="CD36" s="698" t="s">
        <v>331</v>
      </c>
      <c r="CE36" s="699"/>
      <c r="CF36" s="699"/>
      <c r="CG36" s="699"/>
      <c r="CH36" s="699"/>
      <c r="CI36" s="699"/>
      <c r="CJ36" s="699"/>
      <c r="CK36" s="699"/>
      <c r="CL36" s="699"/>
      <c r="CM36" s="699"/>
      <c r="CN36" s="699"/>
      <c r="CO36" s="699"/>
      <c r="CP36" s="699"/>
      <c r="CQ36" s="700"/>
      <c r="CR36" s="683">
        <v>2359997</v>
      </c>
      <c r="CS36" s="684"/>
      <c r="CT36" s="684"/>
      <c r="CU36" s="684"/>
      <c r="CV36" s="684"/>
      <c r="CW36" s="684"/>
      <c r="CX36" s="684"/>
      <c r="CY36" s="685"/>
      <c r="CZ36" s="688">
        <v>11.4</v>
      </c>
      <c r="DA36" s="717"/>
      <c r="DB36" s="717"/>
      <c r="DC36" s="721"/>
      <c r="DD36" s="692">
        <v>1494955</v>
      </c>
      <c r="DE36" s="684"/>
      <c r="DF36" s="684"/>
      <c r="DG36" s="684"/>
      <c r="DH36" s="684"/>
      <c r="DI36" s="684"/>
      <c r="DJ36" s="684"/>
      <c r="DK36" s="685"/>
      <c r="DL36" s="692">
        <v>716548</v>
      </c>
      <c r="DM36" s="684"/>
      <c r="DN36" s="684"/>
      <c r="DO36" s="684"/>
      <c r="DP36" s="684"/>
      <c r="DQ36" s="684"/>
      <c r="DR36" s="684"/>
      <c r="DS36" s="684"/>
      <c r="DT36" s="684"/>
      <c r="DU36" s="684"/>
      <c r="DV36" s="685"/>
      <c r="DW36" s="688">
        <v>7.9</v>
      </c>
      <c r="DX36" s="717"/>
      <c r="DY36" s="717"/>
      <c r="DZ36" s="717"/>
      <c r="EA36" s="717"/>
      <c r="EB36" s="717"/>
      <c r="EC36" s="718"/>
    </row>
    <row r="37" spans="2:133" ht="11.25" customHeight="1" x14ac:dyDescent="0.2">
      <c r="B37" s="680" t="s">
        <v>332</v>
      </c>
      <c r="C37" s="681"/>
      <c r="D37" s="681"/>
      <c r="E37" s="681"/>
      <c r="F37" s="681"/>
      <c r="G37" s="681"/>
      <c r="H37" s="681"/>
      <c r="I37" s="681"/>
      <c r="J37" s="681"/>
      <c r="K37" s="681"/>
      <c r="L37" s="681"/>
      <c r="M37" s="681"/>
      <c r="N37" s="681"/>
      <c r="O37" s="681"/>
      <c r="P37" s="681"/>
      <c r="Q37" s="682"/>
      <c r="R37" s="683">
        <v>907331</v>
      </c>
      <c r="S37" s="684"/>
      <c r="T37" s="684"/>
      <c r="U37" s="684"/>
      <c r="V37" s="684"/>
      <c r="W37" s="684"/>
      <c r="X37" s="684"/>
      <c r="Y37" s="685"/>
      <c r="Z37" s="686">
        <v>4.2</v>
      </c>
      <c r="AA37" s="686"/>
      <c r="AB37" s="686"/>
      <c r="AC37" s="686"/>
      <c r="AD37" s="687" t="s">
        <v>180</v>
      </c>
      <c r="AE37" s="687"/>
      <c r="AF37" s="687"/>
      <c r="AG37" s="687"/>
      <c r="AH37" s="687"/>
      <c r="AI37" s="687"/>
      <c r="AJ37" s="687"/>
      <c r="AK37" s="687"/>
      <c r="AL37" s="688" t="s">
        <v>246</v>
      </c>
      <c r="AM37" s="689"/>
      <c r="AN37" s="689"/>
      <c r="AO37" s="690"/>
      <c r="AQ37" s="761" t="s">
        <v>333</v>
      </c>
      <c r="AR37" s="762"/>
      <c r="AS37" s="762"/>
      <c r="AT37" s="762"/>
      <c r="AU37" s="762"/>
      <c r="AV37" s="762"/>
      <c r="AW37" s="762"/>
      <c r="AX37" s="762"/>
      <c r="AY37" s="763"/>
      <c r="AZ37" s="683">
        <v>455672</v>
      </c>
      <c r="BA37" s="684"/>
      <c r="BB37" s="684"/>
      <c r="BC37" s="684"/>
      <c r="BD37" s="719"/>
      <c r="BE37" s="719"/>
      <c r="BF37" s="750"/>
      <c r="BG37" s="698" t="s">
        <v>334</v>
      </c>
      <c r="BH37" s="699"/>
      <c r="BI37" s="699"/>
      <c r="BJ37" s="699"/>
      <c r="BK37" s="699"/>
      <c r="BL37" s="699"/>
      <c r="BM37" s="699"/>
      <c r="BN37" s="699"/>
      <c r="BO37" s="699"/>
      <c r="BP37" s="699"/>
      <c r="BQ37" s="699"/>
      <c r="BR37" s="699"/>
      <c r="BS37" s="699"/>
      <c r="BT37" s="699"/>
      <c r="BU37" s="700"/>
      <c r="BV37" s="683">
        <v>-10247</v>
      </c>
      <c r="BW37" s="684"/>
      <c r="BX37" s="684"/>
      <c r="BY37" s="684"/>
      <c r="BZ37" s="684"/>
      <c r="CA37" s="684"/>
      <c r="CB37" s="693"/>
      <c r="CD37" s="698" t="s">
        <v>335</v>
      </c>
      <c r="CE37" s="699"/>
      <c r="CF37" s="699"/>
      <c r="CG37" s="699"/>
      <c r="CH37" s="699"/>
      <c r="CI37" s="699"/>
      <c r="CJ37" s="699"/>
      <c r="CK37" s="699"/>
      <c r="CL37" s="699"/>
      <c r="CM37" s="699"/>
      <c r="CN37" s="699"/>
      <c r="CO37" s="699"/>
      <c r="CP37" s="699"/>
      <c r="CQ37" s="700"/>
      <c r="CR37" s="683">
        <v>311093</v>
      </c>
      <c r="CS37" s="719"/>
      <c r="CT37" s="719"/>
      <c r="CU37" s="719"/>
      <c r="CV37" s="719"/>
      <c r="CW37" s="719"/>
      <c r="CX37" s="719"/>
      <c r="CY37" s="720"/>
      <c r="CZ37" s="688">
        <v>1.5</v>
      </c>
      <c r="DA37" s="717"/>
      <c r="DB37" s="717"/>
      <c r="DC37" s="721"/>
      <c r="DD37" s="692">
        <v>112192</v>
      </c>
      <c r="DE37" s="719"/>
      <c r="DF37" s="719"/>
      <c r="DG37" s="719"/>
      <c r="DH37" s="719"/>
      <c r="DI37" s="719"/>
      <c r="DJ37" s="719"/>
      <c r="DK37" s="720"/>
      <c r="DL37" s="692">
        <v>112192</v>
      </c>
      <c r="DM37" s="719"/>
      <c r="DN37" s="719"/>
      <c r="DO37" s="719"/>
      <c r="DP37" s="719"/>
      <c r="DQ37" s="719"/>
      <c r="DR37" s="719"/>
      <c r="DS37" s="719"/>
      <c r="DT37" s="719"/>
      <c r="DU37" s="719"/>
      <c r="DV37" s="720"/>
      <c r="DW37" s="688">
        <v>1.2</v>
      </c>
      <c r="DX37" s="717"/>
      <c r="DY37" s="717"/>
      <c r="DZ37" s="717"/>
      <c r="EA37" s="717"/>
      <c r="EB37" s="717"/>
      <c r="EC37" s="718"/>
    </row>
    <row r="38" spans="2:133" ht="11.25" customHeight="1" x14ac:dyDescent="0.2">
      <c r="B38" s="680" t="s">
        <v>336</v>
      </c>
      <c r="C38" s="681"/>
      <c r="D38" s="681"/>
      <c r="E38" s="681"/>
      <c r="F38" s="681"/>
      <c r="G38" s="681"/>
      <c r="H38" s="681"/>
      <c r="I38" s="681"/>
      <c r="J38" s="681"/>
      <c r="K38" s="681"/>
      <c r="L38" s="681"/>
      <c r="M38" s="681"/>
      <c r="N38" s="681"/>
      <c r="O38" s="681"/>
      <c r="P38" s="681"/>
      <c r="Q38" s="682"/>
      <c r="R38" s="683">
        <v>528974</v>
      </c>
      <c r="S38" s="684"/>
      <c r="T38" s="684"/>
      <c r="U38" s="684"/>
      <c r="V38" s="684"/>
      <c r="W38" s="684"/>
      <c r="X38" s="684"/>
      <c r="Y38" s="685"/>
      <c r="Z38" s="686">
        <v>2.5</v>
      </c>
      <c r="AA38" s="686"/>
      <c r="AB38" s="686"/>
      <c r="AC38" s="686"/>
      <c r="AD38" s="687">
        <v>16</v>
      </c>
      <c r="AE38" s="687"/>
      <c r="AF38" s="687"/>
      <c r="AG38" s="687"/>
      <c r="AH38" s="687"/>
      <c r="AI38" s="687"/>
      <c r="AJ38" s="687"/>
      <c r="AK38" s="687"/>
      <c r="AL38" s="688">
        <v>0</v>
      </c>
      <c r="AM38" s="689"/>
      <c r="AN38" s="689"/>
      <c r="AO38" s="690"/>
      <c r="AQ38" s="761" t="s">
        <v>337</v>
      </c>
      <c r="AR38" s="762"/>
      <c r="AS38" s="762"/>
      <c r="AT38" s="762"/>
      <c r="AU38" s="762"/>
      <c r="AV38" s="762"/>
      <c r="AW38" s="762"/>
      <c r="AX38" s="762"/>
      <c r="AY38" s="763"/>
      <c r="AZ38" s="683">
        <v>104052</v>
      </c>
      <c r="BA38" s="684"/>
      <c r="BB38" s="684"/>
      <c r="BC38" s="684"/>
      <c r="BD38" s="719"/>
      <c r="BE38" s="719"/>
      <c r="BF38" s="750"/>
      <c r="BG38" s="698" t="s">
        <v>338</v>
      </c>
      <c r="BH38" s="699"/>
      <c r="BI38" s="699"/>
      <c r="BJ38" s="699"/>
      <c r="BK38" s="699"/>
      <c r="BL38" s="699"/>
      <c r="BM38" s="699"/>
      <c r="BN38" s="699"/>
      <c r="BO38" s="699"/>
      <c r="BP38" s="699"/>
      <c r="BQ38" s="699"/>
      <c r="BR38" s="699"/>
      <c r="BS38" s="699"/>
      <c r="BT38" s="699"/>
      <c r="BU38" s="700"/>
      <c r="BV38" s="683">
        <v>5315</v>
      </c>
      <c r="BW38" s="684"/>
      <c r="BX38" s="684"/>
      <c r="BY38" s="684"/>
      <c r="BZ38" s="684"/>
      <c r="CA38" s="684"/>
      <c r="CB38" s="693"/>
      <c r="CD38" s="698" t="s">
        <v>339</v>
      </c>
      <c r="CE38" s="699"/>
      <c r="CF38" s="699"/>
      <c r="CG38" s="699"/>
      <c r="CH38" s="699"/>
      <c r="CI38" s="699"/>
      <c r="CJ38" s="699"/>
      <c r="CK38" s="699"/>
      <c r="CL38" s="699"/>
      <c r="CM38" s="699"/>
      <c r="CN38" s="699"/>
      <c r="CO38" s="699"/>
      <c r="CP38" s="699"/>
      <c r="CQ38" s="700"/>
      <c r="CR38" s="683">
        <v>1657579</v>
      </c>
      <c r="CS38" s="684"/>
      <c r="CT38" s="684"/>
      <c r="CU38" s="684"/>
      <c r="CV38" s="684"/>
      <c r="CW38" s="684"/>
      <c r="CX38" s="684"/>
      <c r="CY38" s="685"/>
      <c r="CZ38" s="688">
        <v>8</v>
      </c>
      <c r="DA38" s="717"/>
      <c r="DB38" s="717"/>
      <c r="DC38" s="721"/>
      <c r="DD38" s="692">
        <v>1325023</v>
      </c>
      <c r="DE38" s="684"/>
      <c r="DF38" s="684"/>
      <c r="DG38" s="684"/>
      <c r="DH38" s="684"/>
      <c r="DI38" s="684"/>
      <c r="DJ38" s="684"/>
      <c r="DK38" s="685"/>
      <c r="DL38" s="692">
        <v>1179202</v>
      </c>
      <c r="DM38" s="684"/>
      <c r="DN38" s="684"/>
      <c r="DO38" s="684"/>
      <c r="DP38" s="684"/>
      <c r="DQ38" s="684"/>
      <c r="DR38" s="684"/>
      <c r="DS38" s="684"/>
      <c r="DT38" s="684"/>
      <c r="DU38" s="684"/>
      <c r="DV38" s="685"/>
      <c r="DW38" s="688">
        <v>13</v>
      </c>
      <c r="DX38" s="717"/>
      <c r="DY38" s="717"/>
      <c r="DZ38" s="717"/>
      <c r="EA38" s="717"/>
      <c r="EB38" s="717"/>
      <c r="EC38" s="718"/>
    </row>
    <row r="39" spans="2:133" ht="11.25" customHeight="1" x14ac:dyDescent="0.2">
      <c r="B39" s="680" t="s">
        <v>340</v>
      </c>
      <c r="C39" s="681"/>
      <c r="D39" s="681"/>
      <c r="E39" s="681"/>
      <c r="F39" s="681"/>
      <c r="G39" s="681"/>
      <c r="H39" s="681"/>
      <c r="I39" s="681"/>
      <c r="J39" s="681"/>
      <c r="K39" s="681"/>
      <c r="L39" s="681"/>
      <c r="M39" s="681"/>
      <c r="N39" s="681"/>
      <c r="O39" s="681"/>
      <c r="P39" s="681"/>
      <c r="Q39" s="682"/>
      <c r="R39" s="683">
        <v>1051287</v>
      </c>
      <c r="S39" s="684"/>
      <c r="T39" s="684"/>
      <c r="U39" s="684"/>
      <c r="V39" s="684"/>
      <c r="W39" s="684"/>
      <c r="X39" s="684"/>
      <c r="Y39" s="685"/>
      <c r="Z39" s="686">
        <v>4.9000000000000004</v>
      </c>
      <c r="AA39" s="686"/>
      <c r="AB39" s="686"/>
      <c r="AC39" s="686"/>
      <c r="AD39" s="687" t="s">
        <v>129</v>
      </c>
      <c r="AE39" s="687"/>
      <c r="AF39" s="687"/>
      <c r="AG39" s="687"/>
      <c r="AH39" s="687"/>
      <c r="AI39" s="687"/>
      <c r="AJ39" s="687"/>
      <c r="AK39" s="687"/>
      <c r="AL39" s="688" t="s">
        <v>180</v>
      </c>
      <c r="AM39" s="689"/>
      <c r="AN39" s="689"/>
      <c r="AO39" s="690"/>
      <c r="AQ39" s="761" t="s">
        <v>341</v>
      </c>
      <c r="AR39" s="762"/>
      <c r="AS39" s="762"/>
      <c r="AT39" s="762"/>
      <c r="AU39" s="762"/>
      <c r="AV39" s="762"/>
      <c r="AW39" s="762"/>
      <c r="AX39" s="762"/>
      <c r="AY39" s="763"/>
      <c r="AZ39" s="683">
        <v>43264</v>
      </c>
      <c r="BA39" s="684"/>
      <c r="BB39" s="684"/>
      <c r="BC39" s="684"/>
      <c r="BD39" s="719"/>
      <c r="BE39" s="719"/>
      <c r="BF39" s="750"/>
      <c r="BG39" s="698" t="s">
        <v>342</v>
      </c>
      <c r="BH39" s="699"/>
      <c r="BI39" s="699"/>
      <c r="BJ39" s="699"/>
      <c r="BK39" s="699"/>
      <c r="BL39" s="699"/>
      <c r="BM39" s="699"/>
      <c r="BN39" s="699"/>
      <c r="BO39" s="699"/>
      <c r="BP39" s="699"/>
      <c r="BQ39" s="699"/>
      <c r="BR39" s="699"/>
      <c r="BS39" s="699"/>
      <c r="BT39" s="699"/>
      <c r="BU39" s="700"/>
      <c r="BV39" s="683">
        <v>9177</v>
      </c>
      <c r="BW39" s="684"/>
      <c r="BX39" s="684"/>
      <c r="BY39" s="684"/>
      <c r="BZ39" s="684"/>
      <c r="CA39" s="684"/>
      <c r="CB39" s="693"/>
      <c r="CD39" s="698" t="s">
        <v>343</v>
      </c>
      <c r="CE39" s="699"/>
      <c r="CF39" s="699"/>
      <c r="CG39" s="699"/>
      <c r="CH39" s="699"/>
      <c r="CI39" s="699"/>
      <c r="CJ39" s="699"/>
      <c r="CK39" s="699"/>
      <c r="CL39" s="699"/>
      <c r="CM39" s="699"/>
      <c r="CN39" s="699"/>
      <c r="CO39" s="699"/>
      <c r="CP39" s="699"/>
      <c r="CQ39" s="700"/>
      <c r="CR39" s="683">
        <v>2317430</v>
      </c>
      <c r="CS39" s="719"/>
      <c r="CT39" s="719"/>
      <c r="CU39" s="719"/>
      <c r="CV39" s="719"/>
      <c r="CW39" s="719"/>
      <c r="CX39" s="719"/>
      <c r="CY39" s="720"/>
      <c r="CZ39" s="688">
        <v>11.2</v>
      </c>
      <c r="DA39" s="717"/>
      <c r="DB39" s="717"/>
      <c r="DC39" s="721"/>
      <c r="DD39" s="692">
        <v>2316274</v>
      </c>
      <c r="DE39" s="719"/>
      <c r="DF39" s="719"/>
      <c r="DG39" s="719"/>
      <c r="DH39" s="719"/>
      <c r="DI39" s="719"/>
      <c r="DJ39" s="719"/>
      <c r="DK39" s="720"/>
      <c r="DL39" s="692" t="s">
        <v>246</v>
      </c>
      <c r="DM39" s="719"/>
      <c r="DN39" s="719"/>
      <c r="DO39" s="719"/>
      <c r="DP39" s="719"/>
      <c r="DQ39" s="719"/>
      <c r="DR39" s="719"/>
      <c r="DS39" s="719"/>
      <c r="DT39" s="719"/>
      <c r="DU39" s="719"/>
      <c r="DV39" s="720"/>
      <c r="DW39" s="688" t="s">
        <v>246</v>
      </c>
      <c r="DX39" s="717"/>
      <c r="DY39" s="717"/>
      <c r="DZ39" s="717"/>
      <c r="EA39" s="717"/>
      <c r="EB39" s="717"/>
      <c r="EC39" s="718"/>
    </row>
    <row r="40" spans="2:133" ht="11.25" customHeight="1" x14ac:dyDescent="0.2">
      <c r="B40" s="680" t="s">
        <v>344</v>
      </c>
      <c r="C40" s="681"/>
      <c r="D40" s="681"/>
      <c r="E40" s="681"/>
      <c r="F40" s="681"/>
      <c r="G40" s="681"/>
      <c r="H40" s="681"/>
      <c r="I40" s="681"/>
      <c r="J40" s="681"/>
      <c r="K40" s="681"/>
      <c r="L40" s="681"/>
      <c r="M40" s="681"/>
      <c r="N40" s="681"/>
      <c r="O40" s="681"/>
      <c r="P40" s="681"/>
      <c r="Q40" s="682"/>
      <c r="R40" s="683" t="s">
        <v>246</v>
      </c>
      <c r="S40" s="684"/>
      <c r="T40" s="684"/>
      <c r="U40" s="684"/>
      <c r="V40" s="684"/>
      <c r="W40" s="684"/>
      <c r="X40" s="684"/>
      <c r="Y40" s="685"/>
      <c r="Z40" s="686" t="s">
        <v>129</v>
      </c>
      <c r="AA40" s="686"/>
      <c r="AB40" s="686"/>
      <c r="AC40" s="686"/>
      <c r="AD40" s="687" t="s">
        <v>129</v>
      </c>
      <c r="AE40" s="687"/>
      <c r="AF40" s="687"/>
      <c r="AG40" s="687"/>
      <c r="AH40" s="687"/>
      <c r="AI40" s="687"/>
      <c r="AJ40" s="687"/>
      <c r="AK40" s="687"/>
      <c r="AL40" s="688" t="s">
        <v>129</v>
      </c>
      <c r="AM40" s="689"/>
      <c r="AN40" s="689"/>
      <c r="AO40" s="690"/>
      <c r="AQ40" s="761" t="s">
        <v>345</v>
      </c>
      <c r="AR40" s="762"/>
      <c r="AS40" s="762"/>
      <c r="AT40" s="762"/>
      <c r="AU40" s="762"/>
      <c r="AV40" s="762"/>
      <c r="AW40" s="762"/>
      <c r="AX40" s="762"/>
      <c r="AY40" s="763"/>
      <c r="AZ40" s="683" t="s">
        <v>129</v>
      </c>
      <c r="BA40" s="684"/>
      <c r="BB40" s="684"/>
      <c r="BC40" s="684"/>
      <c r="BD40" s="719"/>
      <c r="BE40" s="719"/>
      <c r="BF40" s="750"/>
      <c r="BG40" s="764" t="s">
        <v>346</v>
      </c>
      <c r="BH40" s="765"/>
      <c r="BI40" s="765"/>
      <c r="BJ40" s="765"/>
      <c r="BK40" s="765"/>
      <c r="BL40" s="236"/>
      <c r="BM40" s="699" t="s">
        <v>347</v>
      </c>
      <c r="BN40" s="699"/>
      <c r="BO40" s="699"/>
      <c r="BP40" s="699"/>
      <c r="BQ40" s="699"/>
      <c r="BR40" s="699"/>
      <c r="BS40" s="699"/>
      <c r="BT40" s="699"/>
      <c r="BU40" s="700"/>
      <c r="BV40" s="683">
        <v>111</v>
      </c>
      <c r="BW40" s="684"/>
      <c r="BX40" s="684"/>
      <c r="BY40" s="684"/>
      <c r="BZ40" s="684"/>
      <c r="CA40" s="684"/>
      <c r="CB40" s="693"/>
      <c r="CD40" s="698" t="s">
        <v>348</v>
      </c>
      <c r="CE40" s="699"/>
      <c r="CF40" s="699"/>
      <c r="CG40" s="699"/>
      <c r="CH40" s="699"/>
      <c r="CI40" s="699"/>
      <c r="CJ40" s="699"/>
      <c r="CK40" s="699"/>
      <c r="CL40" s="699"/>
      <c r="CM40" s="699"/>
      <c r="CN40" s="699"/>
      <c r="CO40" s="699"/>
      <c r="CP40" s="699"/>
      <c r="CQ40" s="700"/>
      <c r="CR40" s="683">
        <v>552937</v>
      </c>
      <c r="CS40" s="684"/>
      <c r="CT40" s="684"/>
      <c r="CU40" s="684"/>
      <c r="CV40" s="684"/>
      <c r="CW40" s="684"/>
      <c r="CX40" s="684"/>
      <c r="CY40" s="685"/>
      <c r="CZ40" s="688">
        <v>2.7</v>
      </c>
      <c r="DA40" s="717"/>
      <c r="DB40" s="717"/>
      <c r="DC40" s="721"/>
      <c r="DD40" s="692">
        <v>247176</v>
      </c>
      <c r="DE40" s="684"/>
      <c r="DF40" s="684"/>
      <c r="DG40" s="684"/>
      <c r="DH40" s="684"/>
      <c r="DI40" s="684"/>
      <c r="DJ40" s="684"/>
      <c r="DK40" s="685"/>
      <c r="DL40" s="692">
        <v>93154</v>
      </c>
      <c r="DM40" s="684"/>
      <c r="DN40" s="684"/>
      <c r="DO40" s="684"/>
      <c r="DP40" s="684"/>
      <c r="DQ40" s="684"/>
      <c r="DR40" s="684"/>
      <c r="DS40" s="684"/>
      <c r="DT40" s="684"/>
      <c r="DU40" s="684"/>
      <c r="DV40" s="685"/>
      <c r="DW40" s="688">
        <v>1</v>
      </c>
      <c r="DX40" s="717"/>
      <c r="DY40" s="717"/>
      <c r="DZ40" s="717"/>
      <c r="EA40" s="717"/>
      <c r="EB40" s="717"/>
      <c r="EC40" s="718"/>
    </row>
    <row r="41" spans="2:133" ht="11.25" customHeight="1" x14ac:dyDescent="0.2">
      <c r="B41" s="680" t="s">
        <v>349</v>
      </c>
      <c r="C41" s="681"/>
      <c r="D41" s="681"/>
      <c r="E41" s="681"/>
      <c r="F41" s="681"/>
      <c r="G41" s="681"/>
      <c r="H41" s="681"/>
      <c r="I41" s="681"/>
      <c r="J41" s="681"/>
      <c r="K41" s="681"/>
      <c r="L41" s="681"/>
      <c r="M41" s="681"/>
      <c r="N41" s="681"/>
      <c r="O41" s="681"/>
      <c r="P41" s="681"/>
      <c r="Q41" s="682"/>
      <c r="R41" s="683">
        <v>327587</v>
      </c>
      <c r="S41" s="684"/>
      <c r="T41" s="684"/>
      <c r="U41" s="684"/>
      <c r="V41" s="684"/>
      <c r="W41" s="684"/>
      <c r="X41" s="684"/>
      <c r="Y41" s="685"/>
      <c r="Z41" s="686">
        <v>1.5</v>
      </c>
      <c r="AA41" s="686"/>
      <c r="AB41" s="686"/>
      <c r="AC41" s="686"/>
      <c r="AD41" s="687" t="s">
        <v>180</v>
      </c>
      <c r="AE41" s="687"/>
      <c r="AF41" s="687"/>
      <c r="AG41" s="687"/>
      <c r="AH41" s="687"/>
      <c r="AI41" s="687"/>
      <c r="AJ41" s="687"/>
      <c r="AK41" s="687"/>
      <c r="AL41" s="688" t="s">
        <v>129</v>
      </c>
      <c r="AM41" s="689"/>
      <c r="AN41" s="689"/>
      <c r="AO41" s="690"/>
      <c r="AQ41" s="761" t="s">
        <v>350</v>
      </c>
      <c r="AR41" s="762"/>
      <c r="AS41" s="762"/>
      <c r="AT41" s="762"/>
      <c r="AU41" s="762"/>
      <c r="AV41" s="762"/>
      <c r="AW41" s="762"/>
      <c r="AX41" s="762"/>
      <c r="AY41" s="763"/>
      <c r="AZ41" s="683">
        <v>450812</v>
      </c>
      <c r="BA41" s="684"/>
      <c r="BB41" s="684"/>
      <c r="BC41" s="684"/>
      <c r="BD41" s="719"/>
      <c r="BE41" s="719"/>
      <c r="BF41" s="750"/>
      <c r="BG41" s="764"/>
      <c r="BH41" s="765"/>
      <c r="BI41" s="765"/>
      <c r="BJ41" s="765"/>
      <c r="BK41" s="765"/>
      <c r="BL41" s="236"/>
      <c r="BM41" s="699" t="s">
        <v>351</v>
      </c>
      <c r="BN41" s="699"/>
      <c r="BO41" s="699"/>
      <c r="BP41" s="699"/>
      <c r="BQ41" s="699"/>
      <c r="BR41" s="699"/>
      <c r="BS41" s="699"/>
      <c r="BT41" s="699"/>
      <c r="BU41" s="700"/>
      <c r="BV41" s="683" t="s">
        <v>129</v>
      </c>
      <c r="BW41" s="684"/>
      <c r="BX41" s="684"/>
      <c r="BY41" s="684"/>
      <c r="BZ41" s="684"/>
      <c r="CA41" s="684"/>
      <c r="CB41" s="693"/>
      <c r="CD41" s="698" t="s">
        <v>352</v>
      </c>
      <c r="CE41" s="699"/>
      <c r="CF41" s="699"/>
      <c r="CG41" s="699"/>
      <c r="CH41" s="699"/>
      <c r="CI41" s="699"/>
      <c r="CJ41" s="699"/>
      <c r="CK41" s="699"/>
      <c r="CL41" s="699"/>
      <c r="CM41" s="699"/>
      <c r="CN41" s="699"/>
      <c r="CO41" s="699"/>
      <c r="CP41" s="699"/>
      <c r="CQ41" s="700"/>
      <c r="CR41" s="683" t="s">
        <v>129</v>
      </c>
      <c r="CS41" s="719"/>
      <c r="CT41" s="719"/>
      <c r="CU41" s="719"/>
      <c r="CV41" s="719"/>
      <c r="CW41" s="719"/>
      <c r="CX41" s="719"/>
      <c r="CY41" s="720"/>
      <c r="CZ41" s="688" t="s">
        <v>129</v>
      </c>
      <c r="DA41" s="717"/>
      <c r="DB41" s="717"/>
      <c r="DC41" s="721"/>
      <c r="DD41" s="692" t="s">
        <v>129</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2">
      <c r="B42" s="733" t="s">
        <v>353</v>
      </c>
      <c r="C42" s="734"/>
      <c r="D42" s="734"/>
      <c r="E42" s="734"/>
      <c r="F42" s="734"/>
      <c r="G42" s="734"/>
      <c r="H42" s="734"/>
      <c r="I42" s="734"/>
      <c r="J42" s="734"/>
      <c r="K42" s="734"/>
      <c r="L42" s="734"/>
      <c r="M42" s="734"/>
      <c r="N42" s="734"/>
      <c r="O42" s="734"/>
      <c r="P42" s="734"/>
      <c r="Q42" s="735"/>
      <c r="R42" s="768">
        <v>21496530</v>
      </c>
      <c r="S42" s="769"/>
      <c r="T42" s="769"/>
      <c r="U42" s="769"/>
      <c r="V42" s="769"/>
      <c r="W42" s="769"/>
      <c r="X42" s="769"/>
      <c r="Y42" s="777"/>
      <c r="Z42" s="778">
        <v>100</v>
      </c>
      <c r="AA42" s="778"/>
      <c r="AB42" s="778"/>
      <c r="AC42" s="778"/>
      <c r="AD42" s="779">
        <v>8776931</v>
      </c>
      <c r="AE42" s="779"/>
      <c r="AF42" s="779"/>
      <c r="AG42" s="779"/>
      <c r="AH42" s="779"/>
      <c r="AI42" s="779"/>
      <c r="AJ42" s="779"/>
      <c r="AK42" s="779"/>
      <c r="AL42" s="780">
        <v>100</v>
      </c>
      <c r="AM42" s="755"/>
      <c r="AN42" s="755"/>
      <c r="AO42" s="781"/>
      <c r="AQ42" s="782" t="s">
        <v>354</v>
      </c>
      <c r="AR42" s="783"/>
      <c r="AS42" s="783"/>
      <c r="AT42" s="783"/>
      <c r="AU42" s="783"/>
      <c r="AV42" s="783"/>
      <c r="AW42" s="783"/>
      <c r="AX42" s="783"/>
      <c r="AY42" s="784"/>
      <c r="AZ42" s="768">
        <v>1206767</v>
      </c>
      <c r="BA42" s="769"/>
      <c r="BB42" s="769"/>
      <c r="BC42" s="769"/>
      <c r="BD42" s="754"/>
      <c r="BE42" s="754"/>
      <c r="BF42" s="756"/>
      <c r="BG42" s="766"/>
      <c r="BH42" s="767"/>
      <c r="BI42" s="767"/>
      <c r="BJ42" s="767"/>
      <c r="BK42" s="767"/>
      <c r="BL42" s="237"/>
      <c r="BM42" s="709" t="s">
        <v>355</v>
      </c>
      <c r="BN42" s="709"/>
      <c r="BO42" s="709"/>
      <c r="BP42" s="709"/>
      <c r="BQ42" s="709"/>
      <c r="BR42" s="709"/>
      <c r="BS42" s="709"/>
      <c r="BT42" s="709"/>
      <c r="BU42" s="710"/>
      <c r="BV42" s="768">
        <v>348</v>
      </c>
      <c r="BW42" s="769"/>
      <c r="BX42" s="769"/>
      <c r="BY42" s="769"/>
      <c r="BZ42" s="769"/>
      <c r="CA42" s="769"/>
      <c r="CB42" s="776"/>
      <c r="CD42" s="680" t="s">
        <v>356</v>
      </c>
      <c r="CE42" s="681"/>
      <c r="CF42" s="681"/>
      <c r="CG42" s="681"/>
      <c r="CH42" s="681"/>
      <c r="CI42" s="681"/>
      <c r="CJ42" s="681"/>
      <c r="CK42" s="681"/>
      <c r="CL42" s="681"/>
      <c r="CM42" s="681"/>
      <c r="CN42" s="681"/>
      <c r="CO42" s="681"/>
      <c r="CP42" s="681"/>
      <c r="CQ42" s="682"/>
      <c r="CR42" s="683">
        <v>3349556</v>
      </c>
      <c r="CS42" s="684"/>
      <c r="CT42" s="684"/>
      <c r="CU42" s="684"/>
      <c r="CV42" s="684"/>
      <c r="CW42" s="684"/>
      <c r="CX42" s="684"/>
      <c r="CY42" s="685"/>
      <c r="CZ42" s="688">
        <v>16.2</v>
      </c>
      <c r="DA42" s="689"/>
      <c r="DB42" s="689"/>
      <c r="DC42" s="701"/>
      <c r="DD42" s="692">
        <v>820289</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2">
      <c r="BV43" s="238"/>
      <c r="BW43" s="238"/>
      <c r="BX43" s="238"/>
      <c r="BY43" s="238"/>
      <c r="BZ43" s="238"/>
      <c r="CA43" s="238"/>
      <c r="CB43" s="238"/>
      <c r="CD43" s="680" t="s">
        <v>357</v>
      </c>
      <c r="CE43" s="681"/>
      <c r="CF43" s="681"/>
      <c r="CG43" s="681"/>
      <c r="CH43" s="681"/>
      <c r="CI43" s="681"/>
      <c r="CJ43" s="681"/>
      <c r="CK43" s="681"/>
      <c r="CL43" s="681"/>
      <c r="CM43" s="681"/>
      <c r="CN43" s="681"/>
      <c r="CO43" s="681"/>
      <c r="CP43" s="681"/>
      <c r="CQ43" s="682"/>
      <c r="CR43" s="683">
        <v>39177</v>
      </c>
      <c r="CS43" s="719"/>
      <c r="CT43" s="719"/>
      <c r="CU43" s="719"/>
      <c r="CV43" s="719"/>
      <c r="CW43" s="719"/>
      <c r="CX43" s="719"/>
      <c r="CY43" s="720"/>
      <c r="CZ43" s="688">
        <v>0.2</v>
      </c>
      <c r="DA43" s="717"/>
      <c r="DB43" s="717"/>
      <c r="DC43" s="721"/>
      <c r="DD43" s="692">
        <v>39177</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2">
      <c r="CD44" s="795" t="s">
        <v>306</v>
      </c>
      <c r="CE44" s="796"/>
      <c r="CF44" s="680" t="s">
        <v>358</v>
      </c>
      <c r="CG44" s="681"/>
      <c r="CH44" s="681"/>
      <c r="CI44" s="681"/>
      <c r="CJ44" s="681"/>
      <c r="CK44" s="681"/>
      <c r="CL44" s="681"/>
      <c r="CM44" s="681"/>
      <c r="CN44" s="681"/>
      <c r="CO44" s="681"/>
      <c r="CP44" s="681"/>
      <c r="CQ44" s="682"/>
      <c r="CR44" s="683">
        <v>2761536</v>
      </c>
      <c r="CS44" s="684"/>
      <c r="CT44" s="684"/>
      <c r="CU44" s="684"/>
      <c r="CV44" s="684"/>
      <c r="CW44" s="684"/>
      <c r="CX44" s="684"/>
      <c r="CY44" s="685"/>
      <c r="CZ44" s="688">
        <v>13.4</v>
      </c>
      <c r="DA44" s="689"/>
      <c r="DB44" s="689"/>
      <c r="DC44" s="701"/>
      <c r="DD44" s="692">
        <v>758579</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2">
      <c r="CD45" s="797"/>
      <c r="CE45" s="798"/>
      <c r="CF45" s="680" t="s">
        <v>359</v>
      </c>
      <c r="CG45" s="681"/>
      <c r="CH45" s="681"/>
      <c r="CI45" s="681"/>
      <c r="CJ45" s="681"/>
      <c r="CK45" s="681"/>
      <c r="CL45" s="681"/>
      <c r="CM45" s="681"/>
      <c r="CN45" s="681"/>
      <c r="CO45" s="681"/>
      <c r="CP45" s="681"/>
      <c r="CQ45" s="682"/>
      <c r="CR45" s="683">
        <v>1427355</v>
      </c>
      <c r="CS45" s="719"/>
      <c r="CT45" s="719"/>
      <c r="CU45" s="719"/>
      <c r="CV45" s="719"/>
      <c r="CW45" s="719"/>
      <c r="CX45" s="719"/>
      <c r="CY45" s="720"/>
      <c r="CZ45" s="688">
        <v>6.9</v>
      </c>
      <c r="DA45" s="717"/>
      <c r="DB45" s="717"/>
      <c r="DC45" s="721"/>
      <c r="DD45" s="692">
        <v>215004</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2">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361</v>
      </c>
      <c r="CG46" s="681"/>
      <c r="CH46" s="681"/>
      <c r="CI46" s="681"/>
      <c r="CJ46" s="681"/>
      <c r="CK46" s="681"/>
      <c r="CL46" s="681"/>
      <c r="CM46" s="681"/>
      <c r="CN46" s="681"/>
      <c r="CO46" s="681"/>
      <c r="CP46" s="681"/>
      <c r="CQ46" s="682"/>
      <c r="CR46" s="683">
        <v>1327493</v>
      </c>
      <c r="CS46" s="684"/>
      <c r="CT46" s="684"/>
      <c r="CU46" s="684"/>
      <c r="CV46" s="684"/>
      <c r="CW46" s="684"/>
      <c r="CX46" s="684"/>
      <c r="CY46" s="685"/>
      <c r="CZ46" s="688">
        <v>6.4</v>
      </c>
      <c r="DA46" s="689"/>
      <c r="DB46" s="689"/>
      <c r="DC46" s="701"/>
      <c r="DD46" s="692">
        <v>541487</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2">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363</v>
      </c>
      <c r="CG47" s="681"/>
      <c r="CH47" s="681"/>
      <c r="CI47" s="681"/>
      <c r="CJ47" s="681"/>
      <c r="CK47" s="681"/>
      <c r="CL47" s="681"/>
      <c r="CM47" s="681"/>
      <c r="CN47" s="681"/>
      <c r="CO47" s="681"/>
      <c r="CP47" s="681"/>
      <c r="CQ47" s="682"/>
      <c r="CR47" s="683">
        <v>588020</v>
      </c>
      <c r="CS47" s="719"/>
      <c r="CT47" s="719"/>
      <c r="CU47" s="719"/>
      <c r="CV47" s="719"/>
      <c r="CW47" s="719"/>
      <c r="CX47" s="719"/>
      <c r="CY47" s="720"/>
      <c r="CZ47" s="688">
        <v>2.9</v>
      </c>
      <c r="DA47" s="717"/>
      <c r="DB47" s="717"/>
      <c r="DC47" s="721"/>
      <c r="DD47" s="692">
        <v>61710</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ht="10.8" x14ac:dyDescent="0.2">
      <c r="B48" s="241" t="s">
        <v>364</v>
      </c>
      <c r="CD48" s="799"/>
      <c r="CE48" s="800"/>
      <c r="CF48" s="680" t="s">
        <v>365</v>
      </c>
      <c r="CG48" s="681"/>
      <c r="CH48" s="681"/>
      <c r="CI48" s="681"/>
      <c r="CJ48" s="681"/>
      <c r="CK48" s="681"/>
      <c r="CL48" s="681"/>
      <c r="CM48" s="681"/>
      <c r="CN48" s="681"/>
      <c r="CO48" s="681"/>
      <c r="CP48" s="681"/>
      <c r="CQ48" s="682"/>
      <c r="CR48" s="683" t="s">
        <v>129</v>
      </c>
      <c r="CS48" s="684"/>
      <c r="CT48" s="684"/>
      <c r="CU48" s="684"/>
      <c r="CV48" s="684"/>
      <c r="CW48" s="684"/>
      <c r="CX48" s="684"/>
      <c r="CY48" s="685"/>
      <c r="CZ48" s="688" t="s">
        <v>366</v>
      </c>
      <c r="DA48" s="689"/>
      <c r="DB48" s="689"/>
      <c r="DC48" s="701"/>
      <c r="DD48" s="692" t="s">
        <v>129</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2">
      <c r="CD49" s="733" t="s">
        <v>367</v>
      </c>
      <c r="CE49" s="734"/>
      <c r="CF49" s="734"/>
      <c r="CG49" s="734"/>
      <c r="CH49" s="734"/>
      <c r="CI49" s="734"/>
      <c r="CJ49" s="734"/>
      <c r="CK49" s="734"/>
      <c r="CL49" s="734"/>
      <c r="CM49" s="734"/>
      <c r="CN49" s="734"/>
      <c r="CO49" s="734"/>
      <c r="CP49" s="734"/>
      <c r="CQ49" s="735"/>
      <c r="CR49" s="768">
        <v>20622642</v>
      </c>
      <c r="CS49" s="754"/>
      <c r="CT49" s="754"/>
      <c r="CU49" s="754"/>
      <c r="CV49" s="754"/>
      <c r="CW49" s="754"/>
      <c r="CX49" s="754"/>
      <c r="CY49" s="785"/>
      <c r="CZ49" s="780">
        <v>100</v>
      </c>
      <c r="DA49" s="786"/>
      <c r="DB49" s="786"/>
      <c r="DC49" s="787"/>
      <c r="DD49" s="788">
        <v>13286968</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XoKPnlgwSWfdukR+xdNVYHpHwOttWy4PSl8JnhO8sKdrNl96+nqoE82qoQvlktCmLrY2uK63gQIfWed9VxfjBg==" saltValue="kHspeaLQdxJLDTedEYcfh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369</v>
      </c>
      <c r="DK2" s="831"/>
      <c r="DL2" s="831"/>
      <c r="DM2" s="831"/>
      <c r="DN2" s="831"/>
      <c r="DO2" s="832"/>
      <c r="DP2" s="250"/>
      <c r="DQ2" s="830" t="s">
        <v>370</v>
      </c>
      <c r="DR2" s="831"/>
      <c r="DS2" s="831"/>
      <c r="DT2" s="831"/>
      <c r="DU2" s="831"/>
      <c r="DV2" s="831"/>
      <c r="DW2" s="831"/>
      <c r="DX2" s="831"/>
      <c r="DY2" s="831"/>
      <c r="DZ2" s="832"/>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833" t="s">
        <v>371</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824" t="s">
        <v>373</v>
      </c>
      <c r="B5" s="825"/>
      <c r="C5" s="825"/>
      <c r="D5" s="825"/>
      <c r="E5" s="825"/>
      <c r="F5" s="825"/>
      <c r="G5" s="825"/>
      <c r="H5" s="825"/>
      <c r="I5" s="825"/>
      <c r="J5" s="825"/>
      <c r="K5" s="825"/>
      <c r="L5" s="825"/>
      <c r="M5" s="825"/>
      <c r="N5" s="825"/>
      <c r="O5" s="825"/>
      <c r="P5" s="826"/>
      <c r="Q5" s="801" t="s">
        <v>374</v>
      </c>
      <c r="R5" s="802"/>
      <c r="S5" s="802"/>
      <c r="T5" s="802"/>
      <c r="U5" s="803"/>
      <c r="V5" s="801" t="s">
        <v>375</v>
      </c>
      <c r="W5" s="802"/>
      <c r="X5" s="802"/>
      <c r="Y5" s="802"/>
      <c r="Z5" s="803"/>
      <c r="AA5" s="801" t="s">
        <v>376</v>
      </c>
      <c r="AB5" s="802"/>
      <c r="AC5" s="802"/>
      <c r="AD5" s="802"/>
      <c r="AE5" s="802"/>
      <c r="AF5" s="834" t="s">
        <v>377</v>
      </c>
      <c r="AG5" s="802"/>
      <c r="AH5" s="802"/>
      <c r="AI5" s="802"/>
      <c r="AJ5" s="813"/>
      <c r="AK5" s="802" t="s">
        <v>378</v>
      </c>
      <c r="AL5" s="802"/>
      <c r="AM5" s="802"/>
      <c r="AN5" s="802"/>
      <c r="AO5" s="803"/>
      <c r="AP5" s="801" t="s">
        <v>379</v>
      </c>
      <c r="AQ5" s="802"/>
      <c r="AR5" s="802"/>
      <c r="AS5" s="802"/>
      <c r="AT5" s="803"/>
      <c r="AU5" s="801" t="s">
        <v>380</v>
      </c>
      <c r="AV5" s="802"/>
      <c r="AW5" s="802"/>
      <c r="AX5" s="802"/>
      <c r="AY5" s="813"/>
      <c r="AZ5" s="257"/>
      <c r="BA5" s="257"/>
      <c r="BB5" s="257"/>
      <c r="BC5" s="257"/>
      <c r="BD5" s="257"/>
      <c r="BE5" s="258"/>
      <c r="BF5" s="258"/>
      <c r="BG5" s="258"/>
      <c r="BH5" s="258"/>
      <c r="BI5" s="258"/>
      <c r="BJ5" s="258"/>
      <c r="BK5" s="258"/>
      <c r="BL5" s="258"/>
      <c r="BM5" s="258"/>
      <c r="BN5" s="258"/>
      <c r="BO5" s="258"/>
      <c r="BP5" s="258"/>
      <c r="BQ5" s="824" t="s">
        <v>381</v>
      </c>
      <c r="BR5" s="825"/>
      <c r="BS5" s="825"/>
      <c r="BT5" s="825"/>
      <c r="BU5" s="825"/>
      <c r="BV5" s="825"/>
      <c r="BW5" s="825"/>
      <c r="BX5" s="825"/>
      <c r="BY5" s="825"/>
      <c r="BZ5" s="825"/>
      <c r="CA5" s="825"/>
      <c r="CB5" s="825"/>
      <c r="CC5" s="825"/>
      <c r="CD5" s="825"/>
      <c r="CE5" s="825"/>
      <c r="CF5" s="825"/>
      <c r="CG5" s="826"/>
      <c r="CH5" s="801" t="s">
        <v>382</v>
      </c>
      <c r="CI5" s="802"/>
      <c r="CJ5" s="802"/>
      <c r="CK5" s="802"/>
      <c r="CL5" s="803"/>
      <c r="CM5" s="801" t="s">
        <v>383</v>
      </c>
      <c r="CN5" s="802"/>
      <c r="CO5" s="802"/>
      <c r="CP5" s="802"/>
      <c r="CQ5" s="803"/>
      <c r="CR5" s="801" t="s">
        <v>384</v>
      </c>
      <c r="CS5" s="802"/>
      <c r="CT5" s="802"/>
      <c r="CU5" s="802"/>
      <c r="CV5" s="803"/>
      <c r="CW5" s="801" t="s">
        <v>385</v>
      </c>
      <c r="CX5" s="802"/>
      <c r="CY5" s="802"/>
      <c r="CZ5" s="802"/>
      <c r="DA5" s="803"/>
      <c r="DB5" s="801" t="s">
        <v>386</v>
      </c>
      <c r="DC5" s="802"/>
      <c r="DD5" s="802"/>
      <c r="DE5" s="802"/>
      <c r="DF5" s="803"/>
      <c r="DG5" s="807" t="s">
        <v>387</v>
      </c>
      <c r="DH5" s="808"/>
      <c r="DI5" s="808"/>
      <c r="DJ5" s="808"/>
      <c r="DK5" s="809"/>
      <c r="DL5" s="807" t="s">
        <v>388</v>
      </c>
      <c r="DM5" s="808"/>
      <c r="DN5" s="808"/>
      <c r="DO5" s="808"/>
      <c r="DP5" s="809"/>
      <c r="DQ5" s="801" t="s">
        <v>389</v>
      </c>
      <c r="DR5" s="802"/>
      <c r="DS5" s="802"/>
      <c r="DT5" s="802"/>
      <c r="DU5" s="803"/>
      <c r="DV5" s="801" t="s">
        <v>380</v>
      </c>
      <c r="DW5" s="802"/>
      <c r="DX5" s="802"/>
      <c r="DY5" s="802"/>
      <c r="DZ5" s="813"/>
      <c r="EA5" s="255"/>
    </row>
    <row r="6" spans="1:131" s="256" customFormat="1" ht="26.25" customHeight="1" thickBot="1" x14ac:dyDescent="0.25">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2">
      <c r="A7" s="259">
        <v>1</v>
      </c>
      <c r="B7" s="815" t="s">
        <v>390</v>
      </c>
      <c r="C7" s="816"/>
      <c r="D7" s="816"/>
      <c r="E7" s="816"/>
      <c r="F7" s="816"/>
      <c r="G7" s="816"/>
      <c r="H7" s="816"/>
      <c r="I7" s="816"/>
      <c r="J7" s="816"/>
      <c r="K7" s="816"/>
      <c r="L7" s="816"/>
      <c r="M7" s="816"/>
      <c r="N7" s="816"/>
      <c r="O7" s="816"/>
      <c r="P7" s="817"/>
      <c r="Q7" s="818">
        <v>21319</v>
      </c>
      <c r="R7" s="819"/>
      <c r="S7" s="819"/>
      <c r="T7" s="819"/>
      <c r="U7" s="819"/>
      <c r="V7" s="819">
        <v>20459</v>
      </c>
      <c r="W7" s="819"/>
      <c r="X7" s="819"/>
      <c r="Y7" s="819"/>
      <c r="Z7" s="819"/>
      <c r="AA7" s="819">
        <v>860</v>
      </c>
      <c r="AB7" s="819"/>
      <c r="AC7" s="819"/>
      <c r="AD7" s="819"/>
      <c r="AE7" s="820"/>
      <c r="AF7" s="821">
        <v>624</v>
      </c>
      <c r="AG7" s="822"/>
      <c r="AH7" s="822"/>
      <c r="AI7" s="822"/>
      <c r="AJ7" s="823"/>
      <c r="AK7" s="858">
        <v>2122</v>
      </c>
      <c r="AL7" s="859"/>
      <c r="AM7" s="859"/>
      <c r="AN7" s="859"/>
      <c r="AO7" s="859"/>
      <c r="AP7" s="859">
        <v>9498</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t="s">
        <v>596</v>
      </c>
      <c r="BS7" s="862" t="s">
        <v>587</v>
      </c>
      <c r="BT7" s="863"/>
      <c r="BU7" s="863"/>
      <c r="BV7" s="863"/>
      <c r="BW7" s="863"/>
      <c r="BX7" s="863"/>
      <c r="BY7" s="863"/>
      <c r="BZ7" s="863"/>
      <c r="CA7" s="863"/>
      <c r="CB7" s="863"/>
      <c r="CC7" s="863"/>
      <c r="CD7" s="863"/>
      <c r="CE7" s="863"/>
      <c r="CF7" s="863"/>
      <c r="CG7" s="864"/>
      <c r="CH7" s="855">
        <v>-215</v>
      </c>
      <c r="CI7" s="856"/>
      <c r="CJ7" s="856"/>
      <c r="CK7" s="856"/>
      <c r="CL7" s="857"/>
      <c r="CM7" s="855">
        <v>2249</v>
      </c>
      <c r="CN7" s="856"/>
      <c r="CO7" s="856"/>
      <c r="CP7" s="856"/>
      <c r="CQ7" s="857"/>
      <c r="CR7" s="855">
        <v>1</v>
      </c>
      <c r="CS7" s="856"/>
      <c r="CT7" s="856"/>
      <c r="CU7" s="856"/>
      <c r="CV7" s="857"/>
      <c r="CW7" s="855" t="s">
        <v>581</v>
      </c>
      <c r="CX7" s="856"/>
      <c r="CY7" s="856"/>
      <c r="CZ7" s="856"/>
      <c r="DA7" s="857"/>
      <c r="DB7" s="855">
        <v>15</v>
      </c>
      <c r="DC7" s="856"/>
      <c r="DD7" s="856"/>
      <c r="DE7" s="856"/>
      <c r="DF7" s="857"/>
      <c r="DG7" s="855" t="s">
        <v>581</v>
      </c>
      <c r="DH7" s="856"/>
      <c r="DI7" s="856"/>
      <c r="DJ7" s="856"/>
      <c r="DK7" s="857"/>
      <c r="DL7" s="855" t="s">
        <v>581</v>
      </c>
      <c r="DM7" s="856"/>
      <c r="DN7" s="856"/>
      <c r="DO7" s="856"/>
      <c r="DP7" s="857"/>
      <c r="DQ7" s="855">
        <v>14</v>
      </c>
      <c r="DR7" s="856"/>
      <c r="DS7" s="856"/>
      <c r="DT7" s="856"/>
      <c r="DU7" s="857"/>
      <c r="DV7" s="836"/>
      <c r="DW7" s="837"/>
      <c r="DX7" s="837"/>
      <c r="DY7" s="837"/>
      <c r="DZ7" s="838"/>
      <c r="EA7" s="255"/>
    </row>
    <row r="8" spans="1:131" s="256" customFormat="1" ht="26.25" customHeight="1" x14ac:dyDescent="0.2">
      <c r="A8" s="262">
        <v>2</v>
      </c>
      <c r="B8" s="839" t="s">
        <v>391</v>
      </c>
      <c r="C8" s="840"/>
      <c r="D8" s="840"/>
      <c r="E8" s="840"/>
      <c r="F8" s="840"/>
      <c r="G8" s="840"/>
      <c r="H8" s="840"/>
      <c r="I8" s="840"/>
      <c r="J8" s="840"/>
      <c r="K8" s="840"/>
      <c r="L8" s="840"/>
      <c r="M8" s="840"/>
      <c r="N8" s="840"/>
      <c r="O8" s="840"/>
      <c r="P8" s="841"/>
      <c r="Q8" s="842">
        <v>179</v>
      </c>
      <c r="R8" s="843"/>
      <c r="S8" s="843"/>
      <c r="T8" s="843"/>
      <c r="U8" s="843"/>
      <c r="V8" s="843">
        <v>166</v>
      </c>
      <c r="W8" s="843"/>
      <c r="X8" s="843"/>
      <c r="Y8" s="843"/>
      <c r="Z8" s="843"/>
      <c r="AA8" s="843">
        <v>13</v>
      </c>
      <c r="AB8" s="843"/>
      <c r="AC8" s="843"/>
      <c r="AD8" s="843"/>
      <c r="AE8" s="844"/>
      <c r="AF8" s="845">
        <v>13</v>
      </c>
      <c r="AG8" s="846"/>
      <c r="AH8" s="846"/>
      <c r="AI8" s="846"/>
      <c r="AJ8" s="847"/>
      <c r="AK8" s="848">
        <v>8</v>
      </c>
      <c r="AL8" s="849"/>
      <c r="AM8" s="849"/>
      <c r="AN8" s="849"/>
      <c r="AO8" s="849"/>
      <c r="AP8" s="849">
        <v>196</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588</v>
      </c>
      <c r="BT8" s="853"/>
      <c r="BU8" s="853"/>
      <c r="BV8" s="853"/>
      <c r="BW8" s="853"/>
      <c r="BX8" s="853"/>
      <c r="BY8" s="853"/>
      <c r="BZ8" s="853"/>
      <c r="CA8" s="853"/>
      <c r="CB8" s="853"/>
      <c r="CC8" s="853"/>
      <c r="CD8" s="853"/>
      <c r="CE8" s="853"/>
      <c r="CF8" s="853"/>
      <c r="CG8" s="854"/>
      <c r="CH8" s="865">
        <v>-430</v>
      </c>
      <c r="CI8" s="866"/>
      <c r="CJ8" s="866"/>
      <c r="CK8" s="866"/>
      <c r="CL8" s="867"/>
      <c r="CM8" s="865">
        <v>-9824</v>
      </c>
      <c r="CN8" s="866"/>
      <c r="CO8" s="866"/>
      <c r="CP8" s="866"/>
      <c r="CQ8" s="867"/>
      <c r="CR8" s="865">
        <v>0</v>
      </c>
      <c r="CS8" s="866"/>
      <c r="CT8" s="866"/>
      <c r="CU8" s="866"/>
      <c r="CV8" s="867"/>
      <c r="CW8" s="865" t="s">
        <v>581</v>
      </c>
      <c r="CX8" s="866"/>
      <c r="CY8" s="866"/>
      <c r="CZ8" s="866"/>
      <c r="DA8" s="867"/>
      <c r="DB8" s="865">
        <v>55</v>
      </c>
      <c r="DC8" s="866"/>
      <c r="DD8" s="866"/>
      <c r="DE8" s="866"/>
      <c r="DF8" s="867"/>
      <c r="DG8" s="865" t="s">
        <v>581</v>
      </c>
      <c r="DH8" s="866"/>
      <c r="DI8" s="866"/>
      <c r="DJ8" s="866"/>
      <c r="DK8" s="867"/>
      <c r="DL8" s="865" t="s">
        <v>581</v>
      </c>
      <c r="DM8" s="866"/>
      <c r="DN8" s="866"/>
      <c r="DO8" s="866"/>
      <c r="DP8" s="867"/>
      <c r="DQ8" s="865" t="s">
        <v>581</v>
      </c>
      <c r="DR8" s="866"/>
      <c r="DS8" s="866"/>
      <c r="DT8" s="866"/>
      <c r="DU8" s="867"/>
      <c r="DV8" s="868"/>
      <c r="DW8" s="869"/>
      <c r="DX8" s="869"/>
      <c r="DY8" s="869"/>
      <c r="DZ8" s="870"/>
      <c r="EA8" s="255"/>
    </row>
    <row r="9" spans="1:131" s="256" customFormat="1" ht="26.25" customHeight="1" x14ac:dyDescent="0.2">
      <c r="A9" s="262">
        <v>3</v>
      </c>
      <c r="B9" s="839" t="s">
        <v>392</v>
      </c>
      <c r="C9" s="840"/>
      <c r="D9" s="840"/>
      <c r="E9" s="840"/>
      <c r="F9" s="840"/>
      <c r="G9" s="840"/>
      <c r="H9" s="840"/>
      <c r="I9" s="840"/>
      <c r="J9" s="840"/>
      <c r="K9" s="840"/>
      <c r="L9" s="840"/>
      <c r="M9" s="840"/>
      <c r="N9" s="840"/>
      <c r="O9" s="840"/>
      <c r="P9" s="841"/>
      <c r="Q9" s="842">
        <v>11</v>
      </c>
      <c r="R9" s="843"/>
      <c r="S9" s="843"/>
      <c r="T9" s="843"/>
      <c r="U9" s="843"/>
      <c r="V9" s="843">
        <v>10</v>
      </c>
      <c r="W9" s="843"/>
      <c r="X9" s="843"/>
      <c r="Y9" s="843"/>
      <c r="Z9" s="843"/>
      <c r="AA9" s="843">
        <v>1</v>
      </c>
      <c r="AB9" s="843"/>
      <c r="AC9" s="843"/>
      <c r="AD9" s="843"/>
      <c r="AE9" s="844"/>
      <c r="AF9" s="845">
        <v>1</v>
      </c>
      <c r="AG9" s="846"/>
      <c r="AH9" s="846"/>
      <c r="AI9" s="846"/>
      <c r="AJ9" s="847"/>
      <c r="AK9" s="848">
        <v>3</v>
      </c>
      <c r="AL9" s="849"/>
      <c r="AM9" s="849"/>
      <c r="AN9" s="849"/>
      <c r="AO9" s="849"/>
      <c r="AP9" s="849" t="s">
        <v>581</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t="s">
        <v>596</v>
      </c>
      <c r="BS9" s="852" t="s">
        <v>589</v>
      </c>
      <c r="BT9" s="853"/>
      <c r="BU9" s="853"/>
      <c r="BV9" s="853"/>
      <c r="BW9" s="853"/>
      <c r="BX9" s="853"/>
      <c r="BY9" s="853"/>
      <c r="BZ9" s="853"/>
      <c r="CA9" s="853"/>
      <c r="CB9" s="853"/>
      <c r="CC9" s="853"/>
      <c r="CD9" s="853"/>
      <c r="CE9" s="853"/>
      <c r="CF9" s="853"/>
      <c r="CG9" s="854"/>
      <c r="CH9" s="865">
        <v>87</v>
      </c>
      <c r="CI9" s="866"/>
      <c r="CJ9" s="866"/>
      <c r="CK9" s="866"/>
      <c r="CL9" s="867"/>
      <c r="CM9" s="865">
        <v>381</v>
      </c>
      <c r="CN9" s="866"/>
      <c r="CO9" s="866"/>
      <c r="CP9" s="866"/>
      <c r="CQ9" s="867"/>
      <c r="CR9" s="865">
        <v>210</v>
      </c>
      <c r="CS9" s="866"/>
      <c r="CT9" s="866"/>
      <c r="CU9" s="866"/>
      <c r="CV9" s="867"/>
      <c r="CW9" s="865">
        <v>159</v>
      </c>
      <c r="CX9" s="866"/>
      <c r="CY9" s="866"/>
      <c r="CZ9" s="866"/>
      <c r="DA9" s="867"/>
      <c r="DB9" s="865" t="s">
        <v>581</v>
      </c>
      <c r="DC9" s="866"/>
      <c r="DD9" s="866"/>
      <c r="DE9" s="866"/>
      <c r="DF9" s="867"/>
      <c r="DG9" s="865" t="s">
        <v>581</v>
      </c>
      <c r="DH9" s="866"/>
      <c r="DI9" s="866"/>
      <c r="DJ9" s="866"/>
      <c r="DK9" s="867"/>
      <c r="DL9" s="865" t="s">
        <v>581</v>
      </c>
      <c r="DM9" s="866"/>
      <c r="DN9" s="866"/>
      <c r="DO9" s="866"/>
      <c r="DP9" s="867"/>
      <c r="DQ9" s="865" t="s">
        <v>581</v>
      </c>
      <c r="DR9" s="866"/>
      <c r="DS9" s="866"/>
      <c r="DT9" s="866"/>
      <c r="DU9" s="867"/>
      <c r="DV9" s="868"/>
      <c r="DW9" s="869"/>
      <c r="DX9" s="869"/>
      <c r="DY9" s="869"/>
      <c r="DZ9" s="870"/>
      <c r="EA9" s="255"/>
    </row>
    <row r="10" spans="1:131" s="256" customFormat="1" ht="26.25" customHeight="1" x14ac:dyDescent="0.2">
      <c r="A10" s="262">
        <v>4</v>
      </c>
      <c r="B10" s="839" t="s">
        <v>393</v>
      </c>
      <c r="C10" s="840"/>
      <c r="D10" s="840"/>
      <c r="E10" s="840"/>
      <c r="F10" s="840"/>
      <c r="G10" s="840"/>
      <c r="H10" s="840"/>
      <c r="I10" s="840"/>
      <c r="J10" s="840"/>
      <c r="K10" s="840"/>
      <c r="L10" s="840"/>
      <c r="M10" s="840"/>
      <c r="N10" s="840"/>
      <c r="O10" s="840"/>
      <c r="P10" s="841"/>
      <c r="Q10" s="842">
        <v>0</v>
      </c>
      <c r="R10" s="843"/>
      <c r="S10" s="843"/>
      <c r="T10" s="843"/>
      <c r="U10" s="843"/>
      <c r="V10" s="843">
        <v>0</v>
      </c>
      <c r="W10" s="843"/>
      <c r="X10" s="843"/>
      <c r="Y10" s="843"/>
      <c r="Z10" s="843"/>
      <c r="AA10" s="843">
        <v>0</v>
      </c>
      <c r="AB10" s="843"/>
      <c r="AC10" s="843"/>
      <c r="AD10" s="843"/>
      <c r="AE10" s="844"/>
      <c r="AF10" s="845">
        <v>0</v>
      </c>
      <c r="AG10" s="846"/>
      <c r="AH10" s="846"/>
      <c r="AI10" s="846"/>
      <c r="AJ10" s="847"/>
      <c r="AK10" s="848">
        <v>0</v>
      </c>
      <c r="AL10" s="849"/>
      <c r="AM10" s="849"/>
      <c r="AN10" s="849"/>
      <c r="AO10" s="849"/>
      <c r="AP10" s="849" t="s">
        <v>581</v>
      </c>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t="s">
        <v>596</v>
      </c>
      <c r="BS10" s="852" t="s">
        <v>590</v>
      </c>
      <c r="BT10" s="853"/>
      <c r="BU10" s="853"/>
      <c r="BV10" s="853"/>
      <c r="BW10" s="853"/>
      <c r="BX10" s="853"/>
      <c r="BY10" s="853"/>
      <c r="BZ10" s="853"/>
      <c r="CA10" s="853"/>
      <c r="CB10" s="853"/>
      <c r="CC10" s="853"/>
      <c r="CD10" s="853"/>
      <c r="CE10" s="853"/>
      <c r="CF10" s="853"/>
      <c r="CG10" s="854"/>
      <c r="CH10" s="865">
        <v>41</v>
      </c>
      <c r="CI10" s="866"/>
      <c r="CJ10" s="866"/>
      <c r="CK10" s="866"/>
      <c r="CL10" s="867"/>
      <c r="CM10" s="865">
        <v>424</v>
      </c>
      <c r="CN10" s="866"/>
      <c r="CO10" s="866"/>
      <c r="CP10" s="866"/>
      <c r="CQ10" s="867"/>
      <c r="CR10" s="865">
        <v>29</v>
      </c>
      <c r="CS10" s="866"/>
      <c r="CT10" s="866"/>
      <c r="CU10" s="866"/>
      <c r="CV10" s="867"/>
      <c r="CW10" s="865" t="s">
        <v>581</v>
      </c>
      <c r="CX10" s="866"/>
      <c r="CY10" s="866"/>
      <c r="CZ10" s="866"/>
      <c r="DA10" s="867"/>
      <c r="DB10" s="865">
        <v>10</v>
      </c>
      <c r="DC10" s="866"/>
      <c r="DD10" s="866"/>
      <c r="DE10" s="866"/>
      <c r="DF10" s="867"/>
      <c r="DG10" s="865" t="s">
        <v>581</v>
      </c>
      <c r="DH10" s="866"/>
      <c r="DI10" s="866"/>
      <c r="DJ10" s="866"/>
      <c r="DK10" s="867"/>
      <c r="DL10" s="865" t="s">
        <v>581</v>
      </c>
      <c r="DM10" s="866"/>
      <c r="DN10" s="866"/>
      <c r="DO10" s="866"/>
      <c r="DP10" s="867"/>
      <c r="DQ10" s="865">
        <v>1</v>
      </c>
      <c r="DR10" s="866"/>
      <c r="DS10" s="866"/>
      <c r="DT10" s="866"/>
      <c r="DU10" s="867"/>
      <c r="DV10" s="868"/>
      <c r="DW10" s="869"/>
      <c r="DX10" s="869"/>
      <c r="DY10" s="869"/>
      <c r="DZ10" s="870"/>
      <c r="EA10" s="255"/>
    </row>
    <row r="11" spans="1:131" s="256" customFormat="1" ht="26.25" customHeight="1" x14ac:dyDescent="0.2">
      <c r="A11" s="262">
        <v>5</v>
      </c>
      <c r="B11" s="839" t="s">
        <v>394</v>
      </c>
      <c r="C11" s="840"/>
      <c r="D11" s="840"/>
      <c r="E11" s="840"/>
      <c r="F11" s="840"/>
      <c r="G11" s="840"/>
      <c r="H11" s="840"/>
      <c r="I11" s="840"/>
      <c r="J11" s="840"/>
      <c r="K11" s="840"/>
      <c r="L11" s="840"/>
      <c r="M11" s="840"/>
      <c r="N11" s="840"/>
      <c r="O11" s="840"/>
      <c r="P11" s="841"/>
      <c r="Q11" s="842">
        <v>0</v>
      </c>
      <c r="R11" s="843"/>
      <c r="S11" s="843"/>
      <c r="T11" s="843"/>
      <c r="U11" s="843"/>
      <c r="V11" s="843">
        <v>0</v>
      </c>
      <c r="W11" s="843"/>
      <c r="X11" s="843"/>
      <c r="Y11" s="843"/>
      <c r="Z11" s="843"/>
      <c r="AA11" s="843">
        <v>0</v>
      </c>
      <c r="AB11" s="843"/>
      <c r="AC11" s="843"/>
      <c r="AD11" s="843"/>
      <c r="AE11" s="844"/>
      <c r="AF11" s="845">
        <v>0</v>
      </c>
      <c r="AG11" s="846"/>
      <c r="AH11" s="846"/>
      <c r="AI11" s="846"/>
      <c r="AJ11" s="847"/>
      <c r="AK11" s="848">
        <v>0</v>
      </c>
      <c r="AL11" s="849"/>
      <c r="AM11" s="849"/>
      <c r="AN11" s="849"/>
      <c r="AO11" s="849"/>
      <c r="AP11" s="849" t="s">
        <v>581</v>
      </c>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2">
      <c r="A12" s="262">
        <v>6</v>
      </c>
      <c r="B12" s="839" t="s">
        <v>395</v>
      </c>
      <c r="C12" s="840"/>
      <c r="D12" s="840"/>
      <c r="E12" s="840"/>
      <c r="F12" s="840"/>
      <c r="G12" s="840"/>
      <c r="H12" s="840"/>
      <c r="I12" s="840"/>
      <c r="J12" s="840"/>
      <c r="K12" s="840"/>
      <c r="L12" s="840"/>
      <c r="M12" s="840"/>
      <c r="N12" s="840"/>
      <c r="O12" s="840"/>
      <c r="P12" s="841"/>
      <c r="Q12" s="842">
        <v>0</v>
      </c>
      <c r="R12" s="843"/>
      <c r="S12" s="843"/>
      <c r="T12" s="843"/>
      <c r="U12" s="843"/>
      <c r="V12" s="843">
        <v>0</v>
      </c>
      <c r="W12" s="843"/>
      <c r="X12" s="843"/>
      <c r="Y12" s="843"/>
      <c r="Z12" s="843"/>
      <c r="AA12" s="843">
        <v>0</v>
      </c>
      <c r="AB12" s="843"/>
      <c r="AC12" s="843"/>
      <c r="AD12" s="843"/>
      <c r="AE12" s="844"/>
      <c r="AF12" s="845">
        <v>0</v>
      </c>
      <c r="AG12" s="846"/>
      <c r="AH12" s="846"/>
      <c r="AI12" s="846"/>
      <c r="AJ12" s="847"/>
      <c r="AK12" s="848">
        <v>0</v>
      </c>
      <c r="AL12" s="849"/>
      <c r="AM12" s="849"/>
      <c r="AN12" s="849"/>
      <c r="AO12" s="849"/>
      <c r="AP12" s="849" t="s">
        <v>581</v>
      </c>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2">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2">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2">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2">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2">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2">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2">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2">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5">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2">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396</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5">
      <c r="A23" s="265" t="s">
        <v>397</v>
      </c>
      <c r="B23" s="874" t="s">
        <v>398</v>
      </c>
      <c r="C23" s="875"/>
      <c r="D23" s="875"/>
      <c r="E23" s="875"/>
      <c r="F23" s="875"/>
      <c r="G23" s="875"/>
      <c r="H23" s="875"/>
      <c r="I23" s="875"/>
      <c r="J23" s="875"/>
      <c r="K23" s="875"/>
      <c r="L23" s="875"/>
      <c r="M23" s="875"/>
      <c r="N23" s="875"/>
      <c r="O23" s="875"/>
      <c r="P23" s="876"/>
      <c r="Q23" s="877">
        <v>21508</v>
      </c>
      <c r="R23" s="878"/>
      <c r="S23" s="878"/>
      <c r="T23" s="878"/>
      <c r="U23" s="878"/>
      <c r="V23" s="878">
        <v>20634</v>
      </c>
      <c r="W23" s="878"/>
      <c r="X23" s="878"/>
      <c r="Y23" s="878"/>
      <c r="Z23" s="878"/>
      <c r="AA23" s="878">
        <v>874</v>
      </c>
      <c r="AB23" s="878"/>
      <c r="AC23" s="878"/>
      <c r="AD23" s="878"/>
      <c r="AE23" s="879"/>
      <c r="AF23" s="880">
        <v>638</v>
      </c>
      <c r="AG23" s="878"/>
      <c r="AH23" s="878"/>
      <c r="AI23" s="878"/>
      <c r="AJ23" s="881"/>
      <c r="AK23" s="882"/>
      <c r="AL23" s="883"/>
      <c r="AM23" s="883"/>
      <c r="AN23" s="883"/>
      <c r="AO23" s="883"/>
      <c r="AP23" s="878">
        <v>9694</v>
      </c>
      <c r="AQ23" s="878"/>
      <c r="AR23" s="878"/>
      <c r="AS23" s="878"/>
      <c r="AT23" s="878"/>
      <c r="AU23" s="884"/>
      <c r="AV23" s="884"/>
      <c r="AW23" s="884"/>
      <c r="AX23" s="884"/>
      <c r="AY23" s="885"/>
      <c r="AZ23" s="893" t="s">
        <v>129</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2">
      <c r="A24" s="892" t="s">
        <v>399</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5">
      <c r="A25" s="833" t="s">
        <v>400</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2">
      <c r="A26" s="824" t="s">
        <v>373</v>
      </c>
      <c r="B26" s="825"/>
      <c r="C26" s="825"/>
      <c r="D26" s="825"/>
      <c r="E26" s="825"/>
      <c r="F26" s="825"/>
      <c r="G26" s="825"/>
      <c r="H26" s="825"/>
      <c r="I26" s="825"/>
      <c r="J26" s="825"/>
      <c r="K26" s="825"/>
      <c r="L26" s="825"/>
      <c r="M26" s="825"/>
      <c r="N26" s="825"/>
      <c r="O26" s="825"/>
      <c r="P26" s="826"/>
      <c r="Q26" s="801" t="s">
        <v>401</v>
      </c>
      <c r="R26" s="802"/>
      <c r="S26" s="802"/>
      <c r="T26" s="802"/>
      <c r="U26" s="803"/>
      <c r="V26" s="801" t="s">
        <v>402</v>
      </c>
      <c r="W26" s="802"/>
      <c r="X26" s="802"/>
      <c r="Y26" s="802"/>
      <c r="Z26" s="803"/>
      <c r="AA26" s="801" t="s">
        <v>403</v>
      </c>
      <c r="AB26" s="802"/>
      <c r="AC26" s="802"/>
      <c r="AD26" s="802"/>
      <c r="AE26" s="802"/>
      <c r="AF26" s="896" t="s">
        <v>404</v>
      </c>
      <c r="AG26" s="897"/>
      <c r="AH26" s="897"/>
      <c r="AI26" s="897"/>
      <c r="AJ26" s="898"/>
      <c r="AK26" s="802" t="s">
        <v>405</v>
      </c>
      <c r="AL26" s="802"/>
      <c r="AM26" s="802"/>
      <c r="AN26" s="802"/>
      <c r="AO26" s="803"/>
      <c r="AP26" s="801" t="s">
        <v>406</v>
      </c>
      <c r="AQ26" s="802"/>
      <c r="AR26" s="802"/>
      <c r="AS26" s="802"/>
      <c r="AT26" s="803"/>
      <c r="AU26" s="801" t="s">
        <v>407</v>
      </c>
      <c r="AV26" s="802"/>
      <c r="AW26" s="802"/>
      <c r="AX26" s="802"/>
      <c r="AY26" s="803"/>
      <c r="AZ26" s="801" t="s">
        <v>408</v>
      </c>
      <c r="BA26" s="802"/>
      <c r="BB26" s="802"/>
      <c r="BC26" s="802"/>
      <c r="BD26" s="803"/>
      <c r="BE26" s="801" t="s">
        <v>380</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5">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2">
      <c r="A28" s="267">
        <v>1</v>
      </c>
      <c r="B28" s="815" t="s">
        <v>409</v>
      </c>
      <c r="C28" s="816"/>
      <c r="D28" s="816"/>
      <c r="E28" s="816"/>
      <c r="F28" s="816"/>
      <c r="G28" s="816"/>
      <c r="H28" s="816"/>
      <c r="I28" s="816"/>
      <c r="J28" s="816"/>
      <c r="K28" s="816"/>
      <c r="L28" s="816"/>
      <c r="M28" s="816"/>
      <c r="N28" s="816"/>
      <c r="O28" s="816"/>
      <c r="P28" s="817"/>
      <c r="Q28" s="906">
        <v>4846</v>
      </c>
      <c r="R28" s="907"/>
      <c r="S28" s="907"/>
      <c r="T28" s="907"/>
      <c r="U28" s="907"/>
      <c r="V28" s="907">
        <v>4792</v>
      </c>
      <c r="W28" s="907"/>
      <c r="X28" s="907"/>
      <c r="Y28" s="907"/>
      <c r="Z28" s="907"/>
      <c r="AA28" s="907">
        <v>54</v>
      </c>
      <c r="AB28" s="907"/>
      <c r="AC28" s="907"/>
      <c r="AD28" s="907"/>
      <c r="AE28" s="908"/>
      <c r="AF28" s="909">
        <v>54</v>
      </c>
      <c r="AG28" s="907"/>
      <c r="AH28" s="907"/>
      <c r="AI28" s="907"/>
      <c r="AJ28" s="910"/>
      <c r="AK28" s="911">
        <v>451</v>
      </c>
      <c r="AL28" s="902"/>
      <c r="AM28" s="902"/>
      <c r="AN28" s="902"/>
      <c r="AO28" s="902"/>
      <c r="AP28" s="902" t="s">
        <v>581</v>
      </c>
      <c r="AQ28" s="902"/>
      <c r="AR28" s="902"/>
      <c r="AS28" s="902"/>
      <c r="AT28" s="902"/>
      <c r="AU28" s="902" t="s">
        <v>581</v>
      </c>
      <c r="AV28" s="902"/>
      <c r="AW28" s="902"/>
      <c r="AX28" s="902"/>
      <c r="AY28" s="902"/>
      <c r="AZ28" s="903" t="s">
        <v>598</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2">
      <c r="A29" s="267">
        <v>2</v>
      </c>
      <c r="B29" s="839" t="s">
        <v>410</v>
      </c>
      <c r="C29" s="840"/>
      <c r="D29" s="840"/>
      <c r="E29" s="840"/>
      <c r="F29" s="840"/>
      <c r="G29" s="840"/>
      <c r="H29" s="840"/>
      <c r="I29" s="840"/>
      <c r="J29" s="840"/>
      <c r="K29" s="840"/>
      <c r="L29" s="840"/>
      <c r="M29" s="840"/>
      <c r="N29" s="840"/>
      <c r="O29" s="840"/>
      <c r="P29" s="841"/>
      <c r="Q29" s="842">
        <v>3978</v>
      </c>
      <c r="R29" s="843"/>
      <c r="S29" s="843"/>
      <c r="T29" s="843"/>
      <c r="U29" s="843"/>
      <c r="V29" s="843">
        <v>3894</v>
      </c>
      <c r="W29" s="843"/>
      <c r="X29" s="843"/>
      <c r="Y29" s="843"/>
      <c r="Z29" s="843"/>
      <c r="AA29" s="843">
        <v>84</v>
      </c>
      <c r="AB29" s="843"/>
      <c r="AC29" s="843"/>
      <c r="AD29" s="843"/>
      <c r="AE29" s="844"/>
      <c r="AF29" s="845">
        <v>84</v>
      </c>
      <c r="AG29" s="846"/>
      <c r="AH29" s="846"/>
      <c r="AI29" s="846"/>
      <c r="AJ29" s="847"/>
      <c r="AK29" s="914">
        <v>637</v>
      </c>
      <c r="AL29" s="915"/>
      <c r="AM29" s="915"/>
      <c r="AN29" s="915"/>
      <c r="AO29" s="915"/>
      <c r="AP29" s="915" t="s">
        <v>516</v>
      </c>
      <c r="AQ29" s="915"/>
      <c r="AR29" s="915"/>
      <c r="AS29" s="915"/>
      <c r="AT29" s="915"/>
      <c r="AU29" s="915" t="s">
        <v>516</v>
      </c>
      <c r="AV29" s="915"/>
      <c r="AW29" s="915"/>
      <c r="AX29" s="915"/>
      <c r="AY29" s="915"/>
      <c r="AZ29" s="916" t="s">
        <v>598</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2">
      <c r="A30" s="267">
        <v>3</v>
      </c>
      <c r="B30" s="839" t="s">
        <v>411</v>
      </c>
      <c r="C30" s="840"/>
      <c r="D30" s="840"/>
      <c r="E30" s="840"/>
      <c r="F30" s="840"/>
      <c r="G30" s="840"/>
      <c r="H30" s="840"/>
      <c r="I30" s="840"/>
      <c r="J30" s="840"/>
      <c r="K30" s="840"/>
      <c r="L30" s="840"/>
      <c r="M30" s="840"/>
      <c r="N30" s="840"/>
      <c r="O30" s="840"/>
      <c r="P30" s="841"/>
      <c r="Q30" s="842">
        <v>8</v>
      </c>
      <c r="R30" s="843"/>
      <c r="S30" s="843"/>
      <c r="T30" s="843"/>
      <c r="U30" s="843"/>
      <c r="V30" s="843">
        <v>8</v>
      </c>
      <c r="W30" s="843"/>
      <c r="X30" s="843"/>
      <c r="Y30" s="843"/>
      <c r="Z30" s="843"/>
      <c r="AA30" s="843">
        <v>0</v>
      </c>
      <c r="AB30" s="843"/>
      <c r="AC30" s="843"/>
      <c r="AD30" s="843"/>
      <c r="AE30" s="844"/>
      <c r="AF30" s="845" t="s">
        <v>129</v>
      </c>
      <c r="AG30" s="846"/>
      <c r="AH30" s="846"/>
      <c r="AI30" s="846"/>
      <c r="AJ30" s="847"/>
      <c r="AK30" s="914">
        <v>8</v>
      </c>
      <c r="AL30" s="915"/>
      <c r="AM30" s="915"/>
      <c r="AN30" s="915"/>
      <c r="AO30" s="915"/>
      <c r="AP30" s="915" t="s">
        <v>516</v>
      </c>
      <c r="AQ30" s="915"/>
      <c r="AR30" s="915"/>
      <c r="AS30" s="915"/>
      <c r="AT30" s="915"/>
      <c r="AU30" s="915" t="s">
        <v>516</v>
      </c>
      <c r="AV30" s="915"/>
      <c r="AW30" s="915"/>
      <c r="AX30" s="915"/>
      <c r="AY30" s="915"/>
      <c r="AZ30" s="916" t="s">
        <v>598</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2">
      <c r="A31" s="267">
        <v>4</v>
      </c>
      <c r="B31" s="839" t="s">
        <v>412</v>
      </c>
      <c r="C31" s="840"/>
      <c r="D31" s="840"/>
      <c r="E31" s="840"/>
      <c r="F31" s="840"/>
      <c r="G31" s="840"/>
      <c r="H31" s="840"/>
      <c r="I31" s="840"/>
      <c r="J31" s="840"/>
      <c r="K31" s="840"/>
      <c r="L31" s="840"/>
      <c r="M31" s="840"/>
      <c r="N31" s="840"/>
      <c r="O31" s="840"/>
      <c r="P31" s="841"/>
      <c r="Q31" s="842">
        <v>460</v>
      </c>
      <c r="R31" s="843"/>
      <c r="S31" s="843"/>
      <c r="T31" s="843"/>
      <c r="U31" s="843"/>
      <c r="V31" s="843">
        <v>458</v>
      </c>
      <c r="W31" s="843"/>
      <c r="X31" s="843"/>
      <c r="Y31" s="843"/>
      <c r="Z31" s="843"/>
      <c r="AA31" s="843">
        <v>2</v>
      </c>
      <c r="AB31" s="843"/>
      <c r="AC31" s="843"/>
      <c r="AD31" s="843"/>
      <c r="AE31" s="844"/>
      <c r="AF31" s="845">
        <v>2</v>
      </c>
      <c r="AG31" s="846"/>
      <c r="AH31" s="846"/>
      <c r="AI31" s="846"/>
      <c r="AJ31" s="847"/>
      <c r="AK31" s="914">
        <v>183</v>
      </c>
      <c r="AL31" s="915"/>
      <c r="AM31" s="915"/>
      <c r="AN31" s="915"/>
      <c r="AO31" s="915"/>
      <c r="AP31" s="915" t="s">
        <v>516</v>
      </c>
      <c r="AQ31" s="915"/>
      <c r="AR31" s="915"/>
      <c r="AS31" s="915"/>
      <c r="AT31" s="915"/>
      <c r="AU31" s="915" t="s">
        <v>516</v>
      </c>
      <c r="AV31" s="915"/>
      <c r="AW31" s="915"/>
      <c r="AX31" s="915"/>
      <c r="AY31" s="915"/>
      <c r="AZ31" s="916" t="s">
        <v>598</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2">
      <c r="A32" s="267">
        <v>5</v>
      </c>
      <c r="B32" s="839" t="s">
        <v>413</v>
      </c>
      <c r="C32" s="840"/>
      <c r="D32" s="840"/>
      <c r="E32" s="840"/>
      <c r="F32" s="840"/>
      <c r="G32" s="840"/>
      <c r="H32" s="840"/>
      <c r="I32" s="840"/>
      <c r="J32" s="840"/>
      <c r="K32" s="840"/>
      <c r="L32" s="840"/>
      <c r="M32" s="840"/>
      <c r="N32" s="840"/>
      <c r="O32" s="840"/>
      <c r="P32" s="841"/>
      <c r="Q32" s="842">
        <v>533</v>
      </c>
      <c r="R32" s="843"/>
      <c r="S32" s="843"/>
      <c r="T32" s="843"/>
      <c r="U32" s="843"/>
      <c r="V32" s="843">
        <v>487</v>
      </c>
      <c r="W32" s="843"/>
      <c r="X32" s="843"/>
      <c r="Y32" s="843"/>
      <c r="Z32" s="843"/>
      <c r="AA32" s="843">
        <v>46</v>
      </c>
      <c r="AB32" s="843"/>
      <c r="AC32" s="843"/>
      <c r="AD32" s="843"/>
      <c r="AE32" s="844"/>
      <c r="AF32" s="845">
        <v>702</v>
      </c>
      <c r="AG32" s="846"/>
      <c r="AH32" s="846"/>
      <c r="AI32" s="846"/>
      <c r="AJ32" s="847"/>
      <c r="AK32" s="914">
        <v>102</v>
      </c>
      <c r="AL32" s="915"/>
      <c r="AM32" s="915"/>
      <c r="AN32" s="915"/>
      <c r="AO32" s="915"/>
      <c r="AP32" s="915">
        <v>2262</v>
      </c>
      <c r="AQ32" s="915"/>
      <c r="AR32" s="915"/>
      <c r="AS32" s="915"/>
      <c r="AT32" s="915"/>
      <c r="AU32" s="915">
        <v>867</v>
      </c>
      <c r="AV32" s="915"/>
      <c r="AW32" s="915"/>
      <c r="AX32" s="915"/>
      <c r="AY32" s="915"/>
      <c r="AZ32" s="915" t="s">
        <v>516</v>
      </c>
      <c r="BA32" s="915"/>
      <c r="BB32" s="915"/>
      <c r="BC32" s="915"/>
      <c r="BD32" s="915"/>
      <c r="BE32" s="912" t="s">
        <v>414</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2">
      <c r="A33" s="267">
        <v>6</v>
      </c>
      <c r="B33" s="839" t="s">
        <v>415</v>
      </c>
      <c r="C33" s="840"/>
      <c r="D33" s="840"/>
      <c r="E33" s="840"/>
      <c r="F33" s="840"/>
      <c r="G33" s="840"/>
      <c r="H33" s="840"/>
      <c r="I33" s="840"/>
      <c r="J33" s="840"/>
      <c r="K33" s="840"/>
      <c r="L33" s="840"/>
      <c r="M33" s="840"/>
      <c r="N33" s="840"/>
      <c r="O33" s="840"/>
      <c r="P33" s="841"/>
      <c r="Q33" s="842">
        <v>35</v>
      </c>
      <c r="R33" s="843"/>
      <c r="S33" s="843"/>
      <c r="T33" s="843"/>
      <c r="U33" s="843"/>
      <c r="V33" s="843">
        <v>32</v>
      </c>
      <c r="W33" s="843"/>
      <c r="X33" s="843"/>
      <c r="Y33" s="843"/>
      <c r="Z33" s="843"/>
      <c r="AA33" s="843">
        <v>3</v>
      </c>
      <c r="AB33" s="843"/>
      <c r="AC33" s="843"/>
      <c r="AD33" s="843"/>
      <c r="AE33" s="844"/>
      <c r="AF33" s="845">
        <v>9</v>
      </c>
      <c r="AG33" s="846"/>
      <c r="AH33" s="846"/>
      <c r="AI33" s="846"/>
      <c r="AJ33" s="847"/>
      <c r="AK33" s="914">
        <v>43</v>
      </c>
      <c r="AL33" s="915"/>
      <c r="AM33" s="915"/>
      <c r="AN33" s="915"/>
      <c r="AO33" s="915"/>
      <c r="AP33" s="915">
        <v>251</v>
      </c>
      <c r="AQ33" s="915"/>
      <c r="AR33" s="915"/>
      <c r="AS33" s="915"/>
      <c r="AT33" s="915"/>
      <c r="AU33" s="915">
        <v>125</v>
      </c>
      <c r="AV33" s="915"/>
      <c r="AW33" s="915"/>
      <c r="AX33" s="915"/>
      <c r="AY33" s="915"/>
      <c r="AZ33" s="915" t="s">
        <v>516</v>
      </c>
      <c r="BA33" s="915"/>
      <c r="BB33" s="915"/>
      <c r="BC33" s="915"/>
      <c r="BD33" s="915"/>
      <c r="BE33" s="912" t="s">
        <v>414</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2">
      <c r="A34" s="267">
        <v>7</v>
      </c>
      <c r="B34" s="839" t="s">
        <v>416</v>
      </c>
      <c r="C34" s="840"/>
      <c r="D34" s="840"/>
      <c r="E34" s="840"/>
      <c r="F34" s="840"/>
      <c r="G34" s="840"/>
      <c r="H34" s="840"/>
      <c r="I34" s="840"/>
      <c r="J34" s="840"/>
      <c r="K34" s="840"/>
      <c r="L34" s="840"/>
      <c r="M34" s="840"/>
      <c r="N34" s="840"/>
      <c r="O34" s="840"/>
      <c r="P34" s="841"/>
      <c r="Q34" s="842">
        <v>679</v>
      </c>
      <c r="R34" s="843"/>
      <c r="S34" s="843"/>
      <c r="T34" s="843"/>
      <c r="U34" s="843"/>
      <c r="V34" s="843">
        <v>669</v>
      </c>
      <c r="W34" s="843"/>
      <c r="X34" s="843"/>
      <c r="Y34" s="843"/>
      <c r="Z34" s="843"/>
      <c r="AA34" s="843">
        <v>10</v>
      </c>
      <c r="AB34" s="843"/>
      <c r="AC34" s="843"/>
      <c r="AD34" s="843"/>
      <c r="AE34" s="844"/>
      <c r="AF34" s="845">
        <v>41</v>
      </c>
      <c r="AG34" s="846"/>
      <c r="AH34" s="846"/>
      <c r="AI34" s="846"/>
      <c r="AJ34" s="847"/>
      <c r="AK34" s="914">
        <v>373</v>
      </c>
      <c r="AL34" s="915"/>
      <c r="AM34" s="915"/>
      <c r="AN34" s="915"/>
      <c r="AO34" s="915"/>
      <c r="AP34" s="915">
        <v>4428</v>
      </c>
      <c r="AQ34" s="915"/>
      <c r="AR34" s="915"/>
      <c r="AS34" s="915"/>
      <c r="AT34" s="915"/>
      <c r="AU34" s="915">
        <v>2046</v>
      </c>
      <c r="AV34" s="915"/>
      <c r="AW34" s="915"/>
      <c r="AX34" s="915"/>
      <c r="AY34" s="915"/>
      <c r="AZ34" s="915" t="s">
        <v>516</v>
      </c>
      <c r="BA34" s="915"/>
      <c r="BB34" s="915"/>
      <c r="BC34" s="915"/>
      <c r="BD34" s="915"/>
      <c r="BE34" s="912" t="s">
        <v>417</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2">
      <c r="A35" s="267">
        <v>8</v>
      </c>
      <c r="B35" s="839" t="s">
        <v>418</v>
      </c>
      <c r="C35" s="840"/>
      <c r="D35" s="840"/>
      <c r="E35" s="840"/>
      <c r="F35" s="840"/>
      <c r="G35" s="840"/>
      <c r="H35" s="840"/>
      <c r="I35" s="840"/>
      <c r="J35" s="840"/>
      <c r="K35" s="840"/>
      <c r="L35" s="840"/>
      <c r="M35" s="840"/>
      <c r="N35" s="840"/>
      <c r="O35" s="840"/>
      <c r="P35" s="841"/>
      <c r="Q35" s="842">
        <v>132</v>
      </c>
      <c r="R35" s="843"/>
      <c r="S35" s="843"/>
      <c r="T35" s="843"/>
      <c r="U35" s="843"/>
      <c r="V35" s="843">
        <v>128</v>
      </c>
      <c r="W35" s="843"/>
      <c r="X35" s="843"/>
      <c r="Y35" s="843"/>
      <c r="Z35" s="843"/>
      <c r="AA35" s="843">
        <v>4</v>
      </c>
      <c r="AB35" s="843"/>
      <c r="AC35" s="843"/>
      <c r="AD35" s="843"/>
      <c r="AE35" s="844"/>
      <c r="AF35" s="845">
        <v>7</v>
      </c>
      <c r="AG35" s="846"/>
      <c r="AH35" s="846"/>
      <c r="AI35" s="846"/>
      <c r="AJ35" s="847"/>
      <c r="AK35" s="914">
        <v>83</v>
      </c>
      <c r="AL35" s="915"/>
      <c r="AM35" s="915"/>
      <c r="AN35" s="915"/>
      <c r="AO35" s="915"/>
      <c r="AP35" s="915">
        <v>617</v>
      </c>
      <c r="AQ35" s="915"/>
      <c r="AR35" s="915"/>
      <c r="AS35" s="915"/>
      <c r="AT35" s="915"/>
      <c r="AU35" s="915">
        <v>369</v>
      </c>
      <c r="AV35" s="915"/>
      <c r="AW35" s="915"/>
      <c r="AX35" s="915"/>
      <c r="AY35" s="915"/>
      <c r="AZ35" s="915" t="s">
        <v>516</v>
      </c>
      <c r="BA35" s="915"/>
      <c r="BB35" s="915"/>
      <c r="BC35" s="915"/>
      <c r="BD35" s="915"/>
      <c r="BE35" s="912" t="s">
        <v>414</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2">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2">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2">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2">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2">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2">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2">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2">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2">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2">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2">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2">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2">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2">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2">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2">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2">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2">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2">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2">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2">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2">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2">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2">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2">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5">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2">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419</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5">
      <c r="A63" s="265" t="s">
        <v>397</v>
      </c>
      <c r="B63" s="874" t="s">
        <v>420</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899</v>
      </c>
      <c r="AG63" s="926"/>
      <c r="AH63" s="926"/>
      <c r="AI63" s="926"/>
      <c r="AJ63" s="927"/>
      <c r="AK63" s="928"/>
      <c r="AL63" s="923"/>
      <c r="AM63" s="923"/>
      <c r="AN63" s="923"/>
      <c r="AO63" s="923"/>
      <c r="AP63" s="926">
        <v>7558</v>
      </c>
      <c r="AQ63" s="926"/>
      <c r="AR63" s="926"/>
      <c r="AS63" s="926"/>
      <c r="AT63" s="926"/>
      <c r="AU63" s="926">
        <v>3407</v>
      </c>
      <c r="AV63" s="926"/>
      <c r="AW63" s="926"/>
      <c r="AX63" s="926"/>
      <c r="AY63" s="926"/>
      <c r="AZ63" s="930"/>
      <c r="BA63" s="930"/>
      <c r="BB63" s="930"/>
      <c r="BC63" s="930"/>
      <c r="BD63" s="930"/>
      <c r="BE63" s="931"/>
      <c r="BF63" s="931"/>
      <c r="BG63" s="931"/>
      <c r="BH63" s="931"/>
      <c r="BI63" s="932"/>
      <c r="BJ63" s="933" t="s">
        <v>129</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5">
      <c r="A65" s="253" t="s">
        <v>421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2">
      <c r="A66" s="824" t="s">
        <v>422</v>
      </c>
      <c r="B66" s="825"/>
      <c r="C66" s="825"/>
      <c r="D66" s="825"/>
      <c r="E66" s="825"/>
      <c r="F66" s="825"/>
      <c r="G66" s="825"/>
      <c r="H66" s="825"/>
      <c r="I66" s="825"/>
      <c r="J66" s="825"/>
      <c r="K66" s="825"/>
      <c r="L66" s="825"/>
      <c r="M66" s="825"/>
      <c r="N66" s="825"/>
      <c r="O66" s="825"/>
      <c r="P66" s="826"/>
      <c r="Q66" s="801" t="s">
        <v>401</v>
      </c>
      <c r="R66" s="802"/>
      <c r="S66" s="802"/>
      <c r="T66" s="802"/>
      <c r="U66" s="803"/>
      <c r="V66" s="801" t="s">
        <v>402</v>
      </c>
      <c r="W66" s="802"/>
      <c r="X66" s="802"/>
      <c r="Y66" s="802"/>
      <c r="Z66" s="803"/>
      <c r="AA66" s="801" t="s">
        <v>403</v>
      </c>
      <c r="AB66" s="802"/>
      <c r="AC66" s="802"/>
      <c r="AD66" s="802"/>
      <c r="AE66" s="803"/>
      <c r="AF66" s="936" t="s">
        <v>404</v>
      </c>
      <c r="AG66" s="897"/>
      <c r="AH66" s="897"/>
      <c r="AI66" s="897"/>
      <c r="AJ66" s="937"/>
      <c r="AK66" s="801" t="s">
        <v>405</v>
      </c>
      <c r="AL66" s="825"/>
      <c r="AM66" s="825"/>
      <c r="AN66" s="825"/>
      <c r="AO66" s="826"/>
      <c r="AP66" s="801" t="s">
        <v>423</v>
      </c>
      <c r="AQ66" s="802"/>
      <c r="AR66" s="802"/>
      <c r="AS66" s="802"/>
      <c r="AT66" s="803"/>
      <c r="AU66" s="801" t="s">
        <v>424</v>
      </c>
      <c r="AV66" s="802"/>
      <c r="AW66" s="802"/>
      <c r="AX66" s="802"/>
      <c r="AY66" s="803"/>
      <c r="AZ66" s="801" t="s">
        <v>380</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5">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2">
      <c r="A68" s="259">
        <v>1</v>
      </c>
      <c r="B68" s="953" t="s">
        <v>582</v>
      </c>
      <c r="C68" s="954"/>
      <c r="D68" s="954"/>
      <c r="E68" s="954"/>
      <c r="F68" s="954"/>
      <c r="G68" s="954"/>
      <c r="H68" s="954"/>
      <c r="I68" s="954"/>
      <c r="J68" s="954"/>
      <c r="K68" s="954"/>
      <c r="L68" s="954"/>
      <c r="M68" s="954"/>
      <c r="N68" s="954"/>
      <c r="O68" s="954"/>
      <c r="P68" s="955"/>
      <c r="Q68" s="956">
        <v>1416</v>
      </c>
      <c r="R68" s="950"/>
      <c r="S68" s="950"/>
      <c r="T68" s="950"/>
      <c r="U68" s="950"/>
      <c r="V68" s="950">
        <v>1388</v>
      </c>
      <c r="W68" s="950"/>
      <c r="X68" s="950"/>
      <c r="Y68" s="950"/>
      <c r="Z68" s="950"/>
      <c r="AA68" s="950">
        <v>28</v>
      </c>
      <c r="AB68" s="950"/>
      <c r="AC68" s="950"/>
      <c r="AD68" s="950"/>
      <c r="AE68" s="950"/>
      <c r="AF68" s="950">
        <v>28</v>
      </c>
      <c r="AG68" s="950"/>
      <c r="AH68" s="950"/>
      <c r="AI68" s="950"/>
      <c r="AJ68" s="950"/>
      <c r="AK68" s="950" t="s">
        <v>581</v>
      </c>
      <c r="AL68" s="950"/>
      <c r="AM68" s="950"/>
      <c r="AN68" s="950"/>
      <c r="AO68" s="950"/>
      <c r="AP68" s="950">
        <v>302</v>
      </c>
      <c r="AQ68" s="950"/>
      <c r="AR68" s="950"/>
      <c r="AS68" s="950"/>
      <c r="AT68" s="950"/>
      <c r="AU68" s="950">
        <v>85</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2">
      <c r="A69" s="262">
        <v>2</v>
      </c>
      <c r="B69" s="957" t="s">
        <v>583</v>
      </c>
      <c r="C69" s="958"/>
      <c r="D69" s="958"/>
      <c r="E69" s="958"/>
      <c r="F69" s="958"/>
      <c r="G69" s="958"/>
      <c r="H69" s="958"/>
      <c r="I69" s="958"/>
      <c r="J69" s="958"/>
      <c r="K69" s="958"/>
      <c r="L69" s="958"/>
      <c r="M69" s="958"/>
      <c r="N69" s="958"/>
      <c r="O69" s="958"/>
      <c r="P69" s="959"/>
      <c r="Q69" s="960">
        <v>24</v>
      </c>
      <c r="R69" s="915"/>
      <c r="S69" s="915"/>
      <c r="T69" s="915"/>
      <c r="U69" s="915"/>
      <c r="V69" s="915">
        <v>19</v>
      </c>
      <c r="W69" s="915"/>
      <c r="X69" s="915"/>
      <c r="Y69" s="915"/>
      <c r="Z69" s="915"/>
      <c r="AA69" s="915">
        <v>5</v>
      </c>
      <c r="AB69" s="915"/>
      <c r="AC69" s="915"/>
      <c r="AD69" s="915"/>
      <c r="AE69" s="915"/>
      <c r="AF69" s="915">
        <v>5</v>
      </c>
      <c r="AG69" s="915"/>
      <c r="AH69" s="915"/>
      <c r="AI69" s="915"/>
      <c r="AJ69" s="915"/>
      <c r="AK69" s="915" t="s">
        <v>581</v>
      </c>
      <c r="AL69" s="915"/>
      <c r="AM69" s="915"/>
      <c r="AN69" s="915"/>
      <c r="AO69" s="915"/>
      <c r="AP69" s="915" t="s">
        <v>581</v>
      </c>
      <c r="AQ69" s="915"/>
      <c r="AR69" s="915"/>
      <c r="AS69" s="915"/>
      <c r="AT69" s="915"/>
      <c r="AU69" s="915" t="s">
        <v>581</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2">
      <c r="A70" s="262">
        <v>3</v>
      </c>
      <c r="B70" s="957" t="s">
        <v>584</v>
      </c>
      <c r="C70" s="958"/>
      <c r="D70" s="958"/>
      <c r="E70" s="958"/>
      <c r="F70" s="958"/>
      <c r="G70" s="958"/>
      <c r="H70" s="958"/>
      <c r="I70" s="958"/>
      <c r="J70" s="958"/>
      <c r="K70" s="958"/>
      <c r="L70" s="958"/>
      <c r="M70" s="958"/>
      <c r="N70" s="958"/>
      <c r="O70" s="958"/>
      <c r="P70" s="959"/>
      <c r="Q70" s="960">
        <v>207</v>
      </c>
      <c r="R70" s="915"/>
      <c r="S70" s="915"/>
      <c r="T70" s="915"/>
      <c r="U70" s="915"/>
      <c r="V70" s="915">
        <v>202</v>
      </c>
      <c r="W70" s="915"/>
      <c r="X70" s="915"/>
      <c r="Y70" s="915"/>
      <c r="Z70" s="915"/>
      <c r="AA70" s="915">
        <v>5</v>
      </c>
      <c r="AB70" s="915"/>
      <c r="AC70" s="915"/>
      <c r="AD70" s="915"/>
      <c r="AE70" s="915"/>
      <c r="AF70" s="915">
        <v>5</v>
      </c>
      <c r="AG70" s="915"/>
      <c r="AH70" s="915"/>
      <c r="AI70" s="915"/>
      <c r="AJ70" s="915"/>
      <c r="AK70" s="915">
        <v>5</v>
      </c>
      <c r="AL70" s="915"/>
      <c r="AM70" s="915"/>
      <c r="AN70" s="915"/>
      <c r="AO70" s="915"/>
      <c r="AP70" s="915" t="s">
        <v>581</v>
      </c>
      <c r="AQ70" s="915"/>
      <c r="AR70" s="915"/>
      <c r="AS70" s="915"/>
      <c r="AT70" s="915"/>
      <c r="AU70" s="915" t="s">
        <v>581</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2">
      <c r="A71" s="262">
        <v>4</v>
      </c>
      <c r="B71" s="957" t="s">
        <v>585</v>
      </c>
      <c r="C71" s="958"/>
      <c r="D71" s="958"/>
      <c r="E71" s="958"/>
      <c r="F71" s="958"/>
      <c r="G71" s="958"/>
      <c r="H71" s="958"/>
      <c r="I71" s="958"/>
      <c r="J71" s="958"/>
      <c r="K71" s="958"/>
      <c r="L71" s="958"/>
      <c r="M71" s="958"/>
      <c r="N71" s="958"/>
      <c r="O71" s="958"/>
      <c r="P71" s="959"/>
      <c r="Q71" s="960">
        <v>160702</v>
      </c>
      <c r="R71" s="915"/>
      <c r="S71" s="915"/>
      <c r="T71" s="915"/>
      <c r="U71" s="915"/>
      <c r="V71" s="915">
        <v>157371</v>
      </c>
      <c r="W71" s="915"/>
      <c r="X71" s="915"/>
      <c r="Y71" s="915"/>
      <c r="Z71" s="915"/>
      <c r="AA71" s="915">
        <v>3331</v>
      </c>
      <c r="AB71" s="915"/>
      <c r="AC71" s="915"/>
      <c r="AD71" s="915"/>
      <c r="AE71" s="915"/>
      <c r="AF71" s="915">
        <v>3331</v>
      </c>
      <c r="AG71" s="915"/>
      <c r="AH71" s="915"/>
      <c r="AI71" s="915"/>
      <c r="AJ71" s="915"/>
      <c r="AK71" s="915">
        <v>295</v>
      </c>
      <c r="AL71" s="915"/>
      <c r="AM71" s="915"/>
      <c r="AN71" s="915"/>
      <c r="AO71" s="915"/>
      <c r="AP71" s="915" t="s">
        <v>581</v>
      </c>
      <c r="AQ71" s="915"/>
      <c r="AR71" s="915"/>
      <c r="AS71" s="915"/>
      <c r="AT71" s="915"/>
      <c r="AU71" s="915" t="s">
        <v>581</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2">
      <c r="A72" s="262">
        <v>5</v>
      </c>
      <c r="B72" s="957" t="s">
        <v>586</v>
      </c>
      <c r="C72" s="958"/>
      <c r="D72" s="958"/>
      <c r="E72" s="958"/>
      <c r="F72" s="958"/>
      <c r="G72" s="958"/>
      <c r="H72" s="958"/>
      <c r="I72" s="958"/>
      <c r="J72" s="958"/>
      <c r="K72" s="958"/>
      <c r="L72" s="958"/>
      <c r="M72" s="958"/>
      <c r="N72" s="958"/>
      <c r="O72" s="958"/>
      <c r="P72" s="959"/>
      <c r="Q72" s="960">
        <v>279</v>
      </c>
      <c r="R72" s="915"/>
      <c r="S72" s="915"/>
      <c r="T72" s="915"/>
      <c r="U72" s="915"/>
      <c r="V72" s="915">
        <v>262</v>
      </c>
      <c r="W72" s="915"/>
      <c r="X72" s="915"/>
      <c r="Y72" s="915"/>
      <c r="Z72" s="915"/>
      <c r="AA72" s="915">
        <v>18</v>
      </c>
      <c r="AB72" s="915"/>
      <c r="AC72" s="915"/>
      <c r="AD72" s="915"/>
      <c r="AE72" s="915"/>
      <c r="AF72" s="915">
        <v>18</v>
      </c>
      <c r="AG72" s="915"/>
      <c r="AH72" s="915"/>
      <c r="AI72" s="915"/>
      <c r="AJ72" s="915"/>
      <c r="AK72" s="915">
        <v>4</v>
      </c>
      <c r="AL72" s="915"/>
      <c r="AM72" s="915"/>
      <c r="AN72" s="915"/>
      <c r="AO72" s="915"/>
      <c r="AP72" s="915">
        <v>322</v>
      </c>
      <c r="AQ72" s="915"/>
      <c r="AR72" s="915"/>
      <c r="AS72" s="915"/>
      <c r="AT72" s="915"/>
      <c r="AU72" s="915">
        <v>16</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2">
      <c r="A73" s="262">
        <v>6</v>
      </c>
      <c r="B73" s="957"/>
      <c r="C73" s="958"/>
      <c r="D73" s="958"/>
      <c r="E73" s="958"/>
      <c r="F73" s="958"/>
      <c r="G73" s="958"/>
      <c r="H73" s="958"/>
      <c r="I73" s="958"/>
      <c r="J73" s="958"/>
      <c r="K73" s="958"/>
      <c r="L73" s="958"/>
      <c r="M73" s="958"/>
      <c r="N73" s="958"/>
      <c r="O73" s="958"/>
      <c r="P73" s="959"/>
      <c r="Q73" s="960"/>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2">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2">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2">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2">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2">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2">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2">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2">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2">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2">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2">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2">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2">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2">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5">
      <c r="A88" s="265" t="s">
        <v>397</v>
      </c>
      <c r="B88" s="874" t="s">
        <v>425</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3386</v>
      </c>
      <c r="AG88" s="926"/>
      <c r="AH88" s="926"/>
      <c r="AI88" s="926"/>
      <c r="AJ88" s="926"/>
      <c r="AK88" s="923"/>
      <c r="AL88" s="923"/>
      <c r="AM88" s="923"/>
      <c r="AN88" s="923"/>
      <c r="AO88" s="923"/>
      <c r="AP88" s="926">
        <v>624</v>
      </c>
      <c r="AQ88" s="926"/>
      <c r="AR88" s="926"/>
      <c r="AS88" s="926"/>
      <c r="AT88" s="926"/>
      <c r="AU88" s="926">
        <v>101</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397</v>
      </c>
      <c r="BR102" s="874" t="s">
        <v>426</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240</v>
      </c>
      <c r="CS102" s="934"/>
      <c r="CT102" s="934"/>
      <c r="CU102" s="934"/>
      <c r="CV102" s="977"/>
      <c r="CW102" s="976">
        <v>159</v>
      </c>
      <c r="CX102" s="934"/>
      <c r="CY102" s="934"/>
      <c r="CZ102" s="934"/>
      <c r="DA102" s="977"/>
      <c r="DB102" s="976">
        <v>80</v>
      </c>
      <c r="DC102" s="934"/>
      <c r="DD102" s="934"/>
      <c r="DE102" s="934"/>
      <c r="DF102" s="977"/>
      <c r="DG102" s="976" t="s">
        <v>597</v>
      </c>
      <c r="DH102" s="934"/>
      <c r="DI102" s="934"/>
      <c r="DJ102" s="934"/>
      <c r="DK102" s="977"/>
      <c r="DL102" s="976" t="s">
        <v>597</v>
      </c>
      <c r="DM102" s="934"/>
      <c r="DN102" s="934"/>
      <c r="DO102" s="934"/>
      <c r="DP102" s="977"/>
      <c r="DQ102" s="976">
        <v>15</v>
      </c>
      <c r="DR102" s="934"/>
      <c r="DS102" s="934"/>
      <c r="DT102" s="934"/>
      <c r="DU102" s="977"/>
      <c r="DV102" s="1000"/>
      <c r="DW102" s="1001"/>
      <c r="DX102" s="1001"/>
      <c r="DY102" s="1001"/>
      <c r="DZ102" s="1002"/>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427</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428</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05" t="s">
        <v>431</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432</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2">
      <c r="A109" s="998" t="s">
        <v>433</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434</v>
      </c>
      <c r="AB109" s="979"/>
      <c r="AC109" s="979"/>
      <c r="AD109" s="979"/>
      <c r="AE109" s="980"/>
      <c r="AF109" s="978" t="s">
        <v>309</v>
      </c>
      <c r="AG109" s="979"/>
      <c r="AH109" s="979"/>
      <c r="AI109" s="979"/>
      <c r="AJ109" s="980"/>
      <c r="AK109" s="978" t="s">
        <v>308</v>
      </c>
      <c r="AL109" s="979"/>
      <c r="AM109" s="979"/>
      <c r="AN109" s="979"/>
      <c r="AO109" s="980"/>
      <c r="AP109" s="978" t="s">
        <v>435</v>
      </c>
      <c r="AQ109" s="979"/>
      <c r="AR109" s="979"/>
      <c r="AS109" s="979"/>
      <c r="AT109" s="981"/>
      <c r="AU109" s="998" t="s">
        <v>433</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434</v>
      </c>
      <c r="BR109" s="979"/>
      <c r="BS109" s="979"/>
      <c r="BT109" s="979"/>
      <c r="BU109" s="980"/>
      <c r="BV109" s="978" t="s">
        <v>309</v>
      </c>
      <c r="BW109" s="979"/>
      <c r="BX109" s="979"/>
      <c r="BY109" s="979"/>
      <c r="BZ109" s="980"/>
      <c r="CA109" s="978" t="s">
        <v>308</v>
      </c>
      <c r="CB109" s="979"/>
      <c r="CC109" s="979"/>
      <c r="CD109" s="979"/>
      <c r="CE109" s="980"/>
      <c r="CF109" s="999" t="s">
        <v>435</v>
      </c>
      <c r="CG109" s="999"/>
      <c r="CH109" s="999"/>
      <c r="CI109" s="999"/>
      <c r="CJ109" s="999"/>
      <c r="CK109" s="978" t="s">
        <v>436</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434</v>
      </c>
      <c r="DH109" s="979"/>
      <c r="DI109" s="979"/>
      <c r="DJ109" s="979"/>
      <c r="DK109" s="980"/>
      <c r="DL109" s="978" t="s">
        <v>309</v>
      </c>
      <c r="DM109" s="979"/>
      <c r="DN109" s="979"/>
      <c r="DO109" s="979"/>
      <c r="DP109" s="980"/>
      <c r="DQ109" s="978" t="s">
        <v>308</v>
      </c>
      <c r="DR109" s="979"/>
      <c r="DS109" s="979"/>
      <c r="DT109" s="979"/>
      <c r="DU109" s="980"/>
      <c r="DV109" s="978" t="s">
        <v>435</v>
      </c>
      <c r="DW109" s="979"/>
      <c r="DX109" s="979"/>
      <c r="DY109" s="979"/>
      <c r="DZ109" s="981"/>
    </row>
    <row r="110" spans="1:131" s="247" customFormat="1" ht="26.25" customHeight="1" x14ac:dyDescent="0.2">
      <c r="A110" s="982" t="s">
        <v>437</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938487</v>
      </c>
      <c r="AB110" s="986"/>
      <c r="AC110" s="986"/>
      <c r="AD110" s="986"/>
      <c r="AE110" s="987"/>
      <c r="AF110" s="988">
        <v>926022</v>
      </c>
      <c r="AG110" s="986"/>
      <c r="AH110" s="986"/>
      <c r="AI110" s="986"/>
      <c r="AJ110" s="987"/>
      <c r="AK110" s="988">
        <v>903878</v>
      </c>
      <c r="AL110" s="986"/>
      <c r="AM110" s="986"/>
      <c r="AN110" s="986"/>
      <c r="AO110" s="987"/>
      <c r="AP110" s="989">
        <v>11.6</v>
      </c>
      <c r="AQ110" s="990"/>
      <c r="AR110" s="990"/>
      <c r="AS110" s="990"/>
      <c r="AT110" s="991"/>
      <c r="AU110" s="992" t="s">
        <v>73</v>
      </c>
      <c r="AV110" s="993"/>
      <c r="AW110" s="993"/>
      <c r="AX110" s="993"/>
      <c r="AY110" s="993"/>
      <c r="AZ110" s="1034" t="s">
        <v>438</v>
      </c>
      <c r="BA110" s="983"/>
      <c r="BB110" s="983"/>
      <c r="BC110" s="983"/>
      <c r="BD110" s="983"/>
      <c r="BE110" s="983"/>
      <c r="BF110" s="983"/>
      <c r="BG110" s="983"/>
      <c r="BH110" s="983"/>
      <c r="BI110" s="983"/>
      <c r="BJ110" s="983"/>
      <c r="BK110" s="983"/>
      <c r="BL110" s="983"/>
      <c r="BM110" s="983"/>
      <c r="BN110" s="983"/>
      <c r="BO110" s="983"/>
      <c r="BP110" s="984"/>
      <c r="BQ110" s="1020">
        <v>9519076</v>
      </c>
      <c r="BR110" s="1021"/>
      <c r="BS110" s="1021"/>
      <c r="BT110" s="1021"/>
      <c r="BU110" s="1021"/>
      <c r="BV110" s="1021">
        <v>9486759</v>
      </c>
      <c r="BW110" s="1021"/>
      <c r="BX110" s="1021"/>
      <c r="BY110" s="1021"/>
      <c r="BZ110" s="1021"/>
      <c r="CA110" s="1021">
        <v>9693766</v>
      </c>
      <c r="CB110" s="1021"/>
      <c r="CC110" s="1021"/>
      <c r="CD110" s="1021"/>
      <c r="CE110" s="1021"/>
      <c r="CF110" s="1035">
        <v>124.3</v>
      </c>
      <c r="CG110" s="1036"/>
      <c r="CH110" s="1036"/>
      <c r="CI110" s="1036"/>
      <c r="CJ110" s="1036"/>
      <c r="CK110" s="1037" t="s">
        <v>439</v>
      </c>
      <c r="CL110" s="1038"/>
      <c r="CM110" s="1017" t="s">
        <v>440</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441</v>
      </c>
      <c r="DH110" s="1021"/>
      <c r="DI110" s="1021"/>
      <c r="DJ110" s="1021"/>
      <c r="DK110" s="1021"/>
      <c r="DL110" s="1021" t="s">
        <v>441</v>
      </c>
      <c r="DM110" s="1021"/>
      <c r="DN110" s="1021"/>
      <c r="DO110" s="1021"/>
      <c r="DP110" s="1021"/>
      <c r="DQ110" s="1021" t="s">
        <v>129</v>
      </c>
      <c r="DR110" s="1021"/>
      <c r="DS110" s="1021"/>
      <c r="DT110" s="1021"/>
      <c r="DU110" s="1021"/>
      <c r="DV110" s="1022" t="s">
        <v>442</v>
      </c>
      <c r="DW110" s="1022"/>
      <c r="DX110" s="1022"/>
      <c r="DY110" s="1022"/>
      <c r="DZ110" s="1023"/>
    </row>
    <row r="111" spans="1:131" s="247" customFormat="1" ht="26.25" customHeight="1" x14ac:dyDescent="0.2">
      <c r="A111" s="1024" t="s">
        <v>443</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441</v>
      </c>
      <c r="AB111" s="1028"/>
      <c r="AC111" s="1028"/>
      <c r="AD111" s="1028"/>
      <c r="AE111" s="1029"/>
      <c r="AF111" s="1030" t="s">
        <v>129</v>
      </c>
      <c r="AG111" s="1028"/>
      <c r="AH111" s="1028"/>
      <c r="AI111" s="1028"/>
      <c r="AJ111" s="1029"/>
      <c r="AK111" s="1030" t="s">
        <v>129</v>
      </c>
      <c r="AL111" s="1028"/>
      <c r="AM111" s="1028"/>
      <c r="AN111" s="1028"/>
      <c r="AO111" s="1029"/>
      <c r="AP111" s="1031" t="s">
        <v>441</v>
      </c>
      <c r="AQ111" s="1032"/>
      <c r="AR111" s="1032"/>
      <c r="AS111" s="1032"/>
      <c r="AT111" s="1033"/>
      <c r="AU111" s="994"/>
      <c r="AV111" s="995"/>
      <c r="AW111" s="995"/>
      <c r="AX111" s="995"/>
      <c r="AY111" s="995"/>
      <c r="AZ111" s="1043" t="s">
        <v>444</v>
      </c>
      <c r="BA111" s="1044"/>
      <c r="BB111" s="1044"/>
      <c r="BC111" s="1044"/>
      <c r="BD111" s="1044"/>
      <c r="BE111" s="1044"/>
      <c r="BF111" s="1044"/>
      <c r="BG111" s="1044"/>
      <c r="BH111" s="1044"/>
      <c r="BI111" s="1044"/>
      <c r="BJ111" s="1044"/>
      <c r="BK111" s="1044"/>
      <c r="BL111" s="1044"/>
      <c r="BM111" s="1044"/>
      <c r="BN111" s="1044"/>
      <c r="BO111" s="1044"/>
      <c r="BP111" s="1045"/>
      <c r="BQ111" s="1013">
        <v>4574</v>
      </c>
      <c r="BR111" s="1014"/>
      <c r="BS111" s="1014"/>
      <c r="BT111" s="1014"/>
      <c r="BU111" s="1014"/>
      <c r="BV111" s="1014">
        <v>1646</v>
      </c>
      <c r="BW111" s="1014"/>
      <c r="BX111" s="1014"/>
      <c r="BY111" s="1014"/>
      <c r="BZ111" s="1014"/>
      <c r="CA111" s="1014">
        <v>387</v>
      </c>
      <c r="CB111" s="1014"/>
      <c r="CC111" s="1014"/>
      <c r="CD111" s="1014"/>
      <c r="CE111" s="1014"/>
      <c r="CF111" s="1008">
        <v>0</v>
      </c>
      <c r="CG111" s="1009"/>
      <c r="CH111" s="1009"/>
      <c r="CI111" s="1009"/>
      <c r="CJ111" s="1009"/>
      <c r="CK111" s="1039"/>
      <c r="CL111" s="1040"/>
      <c r="CM111" s="1010" t="s">
        <v>445</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441</v>
      </c>
      <c r="DH111" s="1014"/>
      <c r="DI111" s="1014"/>
      <c r="DJ111" s="1014"/>
      <c r="DK111" s="1014"/>
      <c r="DL111" s="1014" t="s">
        <v>129</v>
      </c>
      <c r="DM111" s="1014"/>
      <c r="DN111" s="1014"/>
      <c r="DO111" s="1014"/>
      <c r="DP111" s="1014"/>
      <c r="DQ111" s="1014" t="s">
        <v>441</v>
      </c>
      <c r="DR111" s="1014"/>
      <c r="DS111" s="1014"/>
      <c r="DT111" s="1014"/>
      <c r="DU111" s="1014"/>
      <c r="DV111" s="1015" t="s">
        <v>129</v>
      </c>
      <c r="DW111" s="1015"/>
      <c r="DX111" s="1015"/>
      <c r="DY111" s="1015"/>
      <c r="DZ111" s="1016"/>
    </row>
    <row r="112" spans="1:131" s="247" customFormat="1" ht="26.25" customHeight="1" x14ac:dyDescent="0.2">
      <c r="A112" s="1046" t="s">
        <v>446</v>
      </c>
      <c r="B112" s="1047"/>
      <c r="C112" s="1044" t="s">
        <v>447</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129</v>
      </c>
      <c r="AB112" s="1053"/>
      <c r="AC112" s="1053"/>
      <c r="AD112" s="1053"/>
      <c r="AE112" s="1054"/>
      <c r="AF112" s="1055" t="s">
        <v>442</v>
      </c>
      <c r="AG112" s="1053"/>
      <c r="AH112" s="1053"/>
      <c r="AI112" s="1053"/>
      <c r="AJ112" s="1054"/>
      <c r="AK112" s="1055" t="s">
        <v>129</v>
      </c>
      <c r="AL112" s="1053"/>
      <c r="AM112" s="1053"/>
      <c r="AN112" s="1053"/>
      <c r="AO112" s="1054"/>
      <c r="AP112" s="1056" t="s">
        <v>441</v>
      </c>
      <c r="AQ112" s="1057"/>
      <c r="AR112" s="1057"/>
      <c r="AS112" s="1057"/>
      <c r="AT112" s="1058"/>
      <c r="AU112" s="994"/>
      <c r="AV112" s="995"/>
      <c r="AW112" s="995"/>
      <c r="AX112" s="995"/>
      <c r="AY112" s="995"/>
      <c r="AZ112" s="1043" t="s">
        <v>448</v>
      </c>
      <c r="BA112" s="1044"/>
      <c r="BB112" s="1044"/>
      <c r="BC112" s="1044"/>
      <c r="BD112" s="1044"/>
      <c r="BE112" s="1044"/>
      <c r="BF112" s="1044"/>
      <c r="BG112" s="1044"/>
      <c r="BH112" s="1044"/>
      <c r="BI112" s="1044"/>
      <c r="BJ112" s="1044"/>
      <c r="BK112" s="1044"/>
      <c r="BL112" s="1044"/>
      <c r="BM112" s="1044"/>
      <c r="BN112" s="1044"/>
      <c r="BO112" s="1044"/>
      <c r="BP112" s="1045"/>
      <c r="BQ112" s="1013">
        <v>4726200</v>
      </c>
      <c r="BR112" s="1014"/>
      <c r="BS112" s="1014"/>
      <c r="BT112" s="1014"/>
      <c r="BU112" s="1014"/>
      <c r="BV112" s="1014">
        <v>4628294</v>
      </c>
      <c r="BW112" s="1014"/>
      <c r="BX112" s="1014"/>
      <c r="BY112" s="1014"/>
      <c r="BZ112" s="1014"/>
      <c r="CA112" s="1014">
        <v>3809252</v>
      </c>
      <c r="CB112" s="1014"/>
      <c r="CC112" s="1014"/>
      <c r="CD112" s="1014"/>
      <c r="CE112" s="1014"/>
      <c r="CF112" s="1008">
        <v>48.8</v>
      </c>
      <c r="CG112" s="1009"/>
      <c r="CH112" s="1009"/>
      <c r="CI112" s="1009"/>
      <c r="CJ112" s="1009"/>
      <c r="CK112" s="1039"/>
      <c r="CL112" s="1040"/>
      <c r="CM112" s="1010" t="s">
        <v>449</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129</v>
      </c>
      <c r="DH112" s="1014"/>
      <c r="DI112" s="1014"/>
      <c r="DJ112" s="1014"/>
      <c r="DK112" s="1014"/>
      <c r="DL112" s="1014" t="s">
        <v>442</v>
      </c>
      <c r="DM112" s="1014"/>
      <c r="DN112" s="1014"/>
      <c r="DO112" s="1014"/>
      <c r="DP112" s="1014"/>
      <c r="DQ112" s="1014" t="s">
        <v>129</v>
      </c>
      <c r="DR112" s="1014"/>
      <c r="DS112" s="1014"/>
      <c r="DT112" s="1014"/>
      <c r="DU112" s="1014"/>
      <c r="DV112" s="1015" t="s">
        <v>441</v>
      </c>
      <c r="DW112" s="1015"/>
      <c r="DX112" s="1015"/>
      <c r="DY112" s="1015"/>
      <c r="DZ112" s="1016"/>
    </row>
    <row r="113" spans="1:130" s="247" customFormat="1" ht="26.25" customHeight="1" x14ac:dyDescent="0.2">
      <c r="A113" s="1048"/>
      <c r="B113" s="1049"/>
      <c r="C113" s="1044" t="s">
        <v>450</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453118</v>
      </c>
      <c r="AB113" s="1028"/>
      <c r="AC113" s="1028"/>
      <c r="AD113" s="1028"/>
      <c r="AE113" s="1029"/>
      <c r="AF113" s="1030">
        <v>507809</v>
      </c>
      <c r="AG113" s="1028"/>
      <c r="AH113" s="1028"/>
      <c r="AI113" s="1028"/>
      <c r="AJ113" s="1029"/>
      <c r="AK113" s="1030">
        <v>304297</v>
      </c>
      <c r="AL113" s="1028"/>
      <c r="AM113" s="1028"/>
      <c r="AN113" s="1028"/>
      <c r="AO113" s="1029"/>
      <c r="AP113" s="1031">
        <v>3.9</v>
      </c>
      <c r="AQ113" s="1032"/>
      <c r="AR113" s="1032"/>
      <c r="AS113" s="1032"/>
      <c r="AT113" s="1033"/>
      <c r="AU113" s="994"/>
      <c r="AV113" s="995"/>
      <c r="AW113" s="995"/>
      <c r="AX113" s="995"/>
      <c r="AY113" s="995"/>
      <c r="AZ113" s="1043" t="s">
        <v>451</v>
      </c>
      <c r="BA113" s="1044"/>
      <c r="BB113" s="1044"/>
      <c r="BC113" s="1044"/>
      <c r="BD113" s="1044"/>
      <c r="BE113" s="1044"/>
      <c r="BF113" s="1044"/>
      <c r="BG113" s="1044"/>
      <c r="BH113" s="1044"/>
      <c r="BI113" s="1044"/>
      <c r="BJ113" s="1044"/>
      <c r="BK113" s="1044"/>
      <c r="BL113" s="1044"/>
      <c r="BM113" s="1044"/>
      <c r="BN113" s="1044"/>
      <c r="BO113" s="1044"/>
      <c r="BP113" s="1045"/>
      <c r="BQ113" s="1013">
        <v>378651</v>
      </c>
      <c r="BR113" s="1014"/>
      <c r="BS113" s="1014"/>
      <c r="BT113" s="1014"/>
      <c r="BU113" s="1014"/>
      <c r="BV113" s="1014">
        <v>208960</v>
      </c>
      <c r="BW113" s="1014"/>
      <c r="BX113" s="1014"/>
      <c r="BY113" s="1014"/>
      <c r="BZ113" s="1014"/>
      <c r="CA113" s="1014">
        <v>100656</v>
      </c>
      <c r="CB113" s="1014"/>
      <c r="CC113" s="1014"/>
      <c r="CD113" s="1014"/>
      <c r="CE113" s="1014"/>
      <c r="CF113" s="1008">
        <v>1.3</v>
      </c>
      <c r="CG113" s="1009"/>
      <c r="CH113" s="1009"/>
      <c r="CI113" s="1009"/>
      <c r="CJ113" s="1009"/>
      <c r="CK113" s="1039"/>
      <c r="CL113" s="1040"/>
      <c r="CM113" s="1010" t="s">
        <v>452</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129</v>
      </c>
      <c r="DH113" s="1053"/>
      <c r="DI113" s="1053"/>
      <c r="DJ113" s="1053"/>
      <c r="DK113" s="1054"/>
      <c r="DL113" s="1055" t="s">
        <v>442</v>
      </c>
      <c r="DM113" s="1053"/>
      <c r="DN113" s="1053"/>
      <c r="DO113" s="1053"/>
      <c r="DP113" s="1054"/>
      <c r="DQ113" s="1055" t="s">
        <v>442</v>
      </c>
      <c r="DR113" s="1053"/>
      <c r="DS113" s="1053"/>
      <c r="DT113" s="1053"/>
      <c r="DU113" s="1054"/>
      <c r="DV113" s="1056" t="s">
        <v>442</v>
      </c>
      <c r="DW113" s="1057"/>
      <c r="DX113" s="1057"/>
      <c r="DY113" s="1057"/>
      <c r="DZ113" s="1058"/>
    </row>
    <row r="114" spans="1:130" s="247" customFormat="1" ht="26.25" customHeight="1" x14ac:dyDescent="0.2">
      <c r="A114" s="1048"/>
      <c r="B114" s="1049"/>
      <c r="C114" s="1044" t="s">
        <v>453</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152734</v>
      </c>
      <c r="AB114" s="1053"/>
      <c r="AC114" s="1053"/>
      <c r="AD114" s="1053"/>
      <c r="AE114" s="1054"/>
      <c r="AF114" s="1055">
        <v>166249</v>
      </c>
      <c r="AG114" s="1053"/>
      <c r="AH114" s="1053"/>
      <c r="AI114" s="1053"/>
      <c r="AJ114" s="1054"/>
      <c r="AK114" s="1055">
        <v>110308</v>
      </c>
      <c r="AL114" s="1053"/>
      <c r="AM114" s="1053"/>
      <c r="AN114" s="1053"/>
      <c r="AO114" s="1054"/>
      <c r="AP114" s="1056">
        <v>1.4</v>
      </c>
      <c r="AQ114" s="1057"/>
      <c r="AR114" s="1057"/>
      <c r="AS114" s="1057"/>
      <c r="AT114" s="1058"/>
      <c r="AU114" s="994"/>
      <c r="AV114" s="995"/>
      <c r="AW114" s="995"/>
      <c r="AX114" s="995"/>
      <c r="AY114" s="995"/>
      <c r="AZ114" s="1043" t="s">
        <v>454</v>
      </c>
      <c r="BA114" s="1044"/>
      <c r="BB114" s="1044"/>
      <c r="BC114" s="1044"/>
      <c r="BD114" s="1044"/>
      <c r="BE114" s="1044"/>
      <c r="BF114" s="1044"/>
      <c r="BG114" s="1044"/>
      <c r="BH114" s="1044"/>
      <c r="BI114" s="1044"/>
      <c r="BJ114" s="1044"/>
      <c r="BK114" s="1044"/>
      <c r="BL114" s="1044"/>
      <c r="BM114" s="1044"/>
      <c r="BN114" s="1044"/>
      <c r="BO114" s="1044"/>
      <c r="BP114" s="1045"/>
      <c r="BQ114" s="1013">
        <v>3123748</v>
      </c>
      <c r="BR114" s="1014"/>
      <c r="BS114" s="1014"/>
      <c r="BT114" s="1014"/>
      <c r="BU114" s="1014"/>
      <c r="BV114" s="1014">
        <v>2903823</v>
      </c>
      <c r="BW114" s="1014"/>
      <c r="BX114" s="1014"/>
      <c r="BY114" s="1014"/>
      <c r="BZ114" s="1014"/>
      <c r="CA114" s="1014">
        <v>2883007</v>
      </c>
      <c r="CB114" s="1014"/>
      <c r="CC114" s="1014"/>
      <c r="CD114" s="1014"/>
      <c r="CE114" s="1014"/>
      <c r="CF114" s="1008">
        <v>37</v>
      </c>
      <c r="CG114" s="1009"/>
      <c r="CH114" s="1009"/>
      <c r="CI114" s="1009"/>
      <c r="CJ114" s="1009"/>
      <c r="CK114" s="1039"/>
      <c r="CL114" s="1040"/>
      <c r="CM114" s="1010" t="s">
        <v>455</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441</v>
      </c>
      <c r="DH114" s="1053"/>
      <c r="DI114" s="1053"/>
      <c r="DJ114" s="1053"/>
      <c r="DK114" s="1054"/>
      <c r="DL114" s="1055" t="s">
        <v>129</v>
      </c>
      <c r="DM114" s="1053"/>
      <c r="DN114" s="1053"/>
      <c r="DO114" s="1053"/>
      <c r="DP114" s="1054"/>
      <c r="DQ114" s="1055" t="s">
        <v>441</v>
      </c>
      <c r="DR114" s="1053"/>
      <c r="DS114" s="1053"/>
      <c r="DT114" s="1053"/>
      <c r="DU114" s="1054"/>
      <c r="DV114" s="1056" t="s">
        <v>129</v>
      </c>
      <c r="DW114" s="1057"/>
      <c r="DX114" s="1057"/>
      <c r="DY114" s="1057"/>
      <c r="DZ114" s="1058"/>
    </row>
    <row r="115" spans="1:130" s="247" customFormat="1" ht="26.25" customHeight="1" x14ac:dyDescent="0.2">
      <c r="A115" s="1048"/>
      <c r="B115" s="1049"/>
      <c r="C115" s="1044" t="s">
        <v>456</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3159</v>
      </c>
      <c r="AB115" s="1028"/>
      <c r="AC115" s="1028"/>
      <c r="AD115" s="1028"/>
      <c r="AE115" s="1029"/>
      <c r="AF115" s="1030">
        <v>2468</v>
      </c>
      <c r="AG115" s="1028"/>
      <c r="AH115" s="1028"/>
      <c r="AI115" s="1028"/>
      <c r="AJ115" s="1029"/>
      <c r="AK115" s="1030">
        <v>666</v>
      </c>
      <c r="AL115" s="1028"/>
      <c r="AM115" s="1028"/>
      <c r="AN115" s="1028"/>
      <c r="AO115" s="1029"/>
      <c r="AP115" s="1031">
        <v>0</v>
      </c>
      <c r="AQ115" s="1032"/>
      <c r="AR115" s="1032"/>
      <c r="AS115" s="1032"/>
      <c r="AT115" s="1033"/>
      <c r="AU115" s="994"/>
      <c r="AV115" s="995"/>
      <c r="AW115" s="995"/>
      <c r="AX115" s="995"/>
      <c r="AY115" s="995"/>
      <c r="AZ115" s="1043" t="s">
        <v>457</v>
      </c>
      <c r="BA115" s="1044"/>
      <c r="BB115" s="1044"/>
      <c r="BC115" s="1044"/>
      <c r="BD115" s="1044"/>
      <c r="BE115" s="1044"/>
      <c r="BF115" s="1044"/>
      <c r="BG115" s="1044"/>
      <c r="BH115" s="1044"/>
      <c r="BI115" s="1044"/>
      <c r="BJ115" s="1044"/>
      <c r="BK115" s="1044"/>
      <c r="BL115" s="1044"/>
      <c r="BM115" s="1044"/>
      <c r="BN115" s="1044"/>
      <c r="BO115" s="1044"/>
      <c r="BP115" s="1045"/>
      <c r="BQ115" s="1013">
        <v>16461</v>
      </c>
      <c r="BR115" s="1014"/>
      <c r="BS115" s="1014"/>
      <c r="BT115" s="1014"/>
      <c r="BU115" s="1014"/>
      <c r="BV115" s="1014">
        <v>12470</v>
      </c>
      <c r="BW115" s="1014"/>
      <c r="BX115" s="1014"/>
      <c r="BY115" s="1014"/>
      <c r="BZ115" s="1014"/>
      <c r="CA115" s="1014">
        <v>14461</v>
      </c>
      <c r="CB115" s="1014"/>
      <c r="CC115" s="1014"/>
      <c r="CD115" s="1014"/>
      <c r="CE115" s="1014"/>
      <c r="CF115" s="1008">
        <v>0.2</v>
      </c>
      <c r="CG115" s="1009"/>
      <c r="CH115" s="1009"/>
      <c r="CI115" s="1009"/>
      <c r="CJ115" s="1009"/>
      <c r="CK115" s="1039"/>
      <c r="CL115" s="1040"/>
      <c r="CM115" s="1043" t="s">
        <v>458</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129</v>
      </c>
      <c r="DH115" s="1053"/>
      <c r="DI115" s="1053"/>
      <c r="DJ115" s="1053"/>
      <c r="DK115" s="1054"/>
      <c r="DL115" s="1055" t="s">
        <v>442</v>
      </c>
      <c r="DM115" s="1053"/>
      <c r="DN115" s="1053"/>
      <c r="DO115" s="1053"/>
      <c r="DP115" s="1054"/>
      <c r="DQ115" s="1055" t="s">
        <v>129</v>
      </c>
      <c r="DR115" s="1053"/>
      <c r="DS115" s="1053"/>
      <c r="DT115" s="1053"/>
      <c r="DU115" s="1054"/>
      <c r="DV115" s="1056" t="s">
        <v>129</v>
      </c>
      <c r="DW115" s="1057"/>
      <c r="DX115" s="1057"/>
      <c r="DY115" s="1057"/>
      <c r="DZ115" s="1058"/>
    </row>
    <row r="116" spans="1:130" s="247" customFormat="1" ht="26.25" customHeight="1" x14ac:dyDescent="0.2">
      <c r="A116" s="1050"/>
      <c r="B116" s="1051"/>
      <c r="C116" s="1059" t="s">
        <v>459</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129</v>
      </c>
      <c r="AB116" s="1053"/>
      <c r="AC116" s="1053"/>
      <c r="AD116" s="1053"/>
      <c r="AE116" s="1054"/>
      <c r="AF116" s="1055" t="s">
        <v>441</v>
      </c>
      <c r="AG116" s="1053"/>
      <c r="AH116" s="1053"/>
      <c r="AI116" s="1053"/>
      <c r="AJ116" s="1054"/>
      <c r="AK116" s="1055" t="s">
        <v>442</v>
      </c>
      <c r="AL116" s="1053"/>
      <c r="AM116" s="1053"/>
      <c r="AN116" s="1053"/>
      <c r="AO116" s="1054"/>
      <c r="AP116" s="1056" t="s">
        <v>129</v>
      </c>
      <c r="AQ116" s="1057"/>
      <c r="AR116" s="1057"/>
      <c r="AS116" s="1057"/>
      <c r="AT116" s="1058"/>
      <c r="AU116" s="994"/>
      <c r="AV116" s="995"/>
      <c r="AW116" s="995"/>
      <c r="AX116" s="995"/>
      <c r="AY116" s="995"/>
      <c r="AZ116" s="1061" t="s">
        <v>460</v>
      </c>
      <c r="BA116" s="1062"/>
      <c r="BB116" s="1062"/>
      <c r="BC116" s="1062"/>
      <c r="BD116" s="1062"/>
      <c r="BE116" s="1062"/>
      <c r="BF116" s="1062"/>
      <c r="BG116" s="1062"/>
      <c r="BH116" s="1062"/>
      <c r="BI116" s="1062"/>
      <c r="BJ116" s="1062"/>
      <c r="BK116" s="1062"/>
      <c r="BL116" s="1062"/>
      <c r="BM116" s="1062"/>
      <c r="BN116" s="1062"/>
      <c r="BO116" s="1062"/>
      <c r="BP116" s="1063"/>
      <c r="BQ116" s="1013" t="s">
        <v>129</v>
      </c>
      <c r="BR116" s="1014"/>
      <c r="BS116" s="1014"/>
      <c r="BT116" s="1014"/>
      <c r="BU116" s="1014"/>
      <c r="BV116" s="1014" t="s">
        <v>129</v>
      </c>
      <c r="BW116" s="1014"/>
      <c r="BX116" s="1014"/>
      <c r="BY116" s="1014"/>
      <c r="BZ116" s="1014"/>
      <c r="CA116" s="1014" t="s">
        <v>441</v>
      </c>
      <c r="CB116" s="1014"/>
      <c r="CC116" s="1014"/>
      <c r="CD116" s="1014"/>
      <c r="CE116" s="1014"/>
      <c r="CF116" s="1008" t="s">
        <v>441</v>
      </c>
      <c r="CG116" s="1009"/>
      <c r="CH116" s="1009"/>
      <c r="CI116" s="1009"/>
      <c r="CJ116" s="1009"/>
      <c r="CK116" s="1039"/>
      <c r="CL116" s="1040"/>
      <c r="CM116" s="1010" t="s">
        <v>461</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441</v>
      </c>
      <c r="DH116" s="1053"/>
      <c r="DI116" s="1053"/>
      <c r="DJ116" s="1053"/>
      <c r="DK116" s="1054"/>
      <c r="DL116" s="1055" t="s">
        <v>441</v>
      </c>
      <c r="DM116" s="1053"/>
      <c r="DN116" s="1053"/>
      <c r="DO116" s="1053"/>
      <c r="DP116" s="1054"/>
      <c r="DQ116" s="1055" t="s">
        <v>442</v>
      </c>
      <c r="DR116" s="1053"/>
      <c r="DS116" s="1053"/>
      <c r="DT116" s="1053"/>
      <c r="DU116" s="1054"/>
      <c r="DV116" s="1056" t="s">
        <v>129</v>
      </c>
      <c r="DW116" s="1057"/>
      <c r="DX116" s="1057"/>
      <c r="DY116" s="1057"/>
      <c r="DZ116" s="1058"/>
    </row>
    <row r="117" spans="1:130" s="247" customFormat="1" ht="26.25" customHeight="1" x14ac:dyDescent="0.2">
      <c r="A117" s="998" t="s">
        <v>188</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462</v>
      </c>
      <c r="Z117" s="980"/>
      <c r="AA117" s="1070">
        <v>1547498</v>
      </c>
      <c r="AB117" s="1071"/>
      <c r="AC117" s="1071"/>
      <c r="AD117" s="1071"/>
      <c r="AE117" s="1072"/>
      <c r="AF117" s="1073">
        <v>1602548</v>
      </c>
      <c r="AG117" s="1071"/>
      <c r="AH117" s="1071"/>
      <c r="AI117" s="1071"/>
      <c r="AJ117" s="1072"/>
      <c r="AK117" s="1073">
        <v>1319149</v>
      </c>
      <c r="AL117" s="1071"/>
      <c r="AM117" s="1071"/>
      <c r="AN117" s="1071"/>
      <c r="AO117" s="1072"/>
      <c r="AP117" s="1074"/>
      <c r="AQ117" s="1075"/>
      <c r="AR117" s="1075"/>
      <c r="AS117" s="1075"/>
      <c r="AT117" s="1076"/>
      <c r="AU117" s="994"/>
      <c r="AV117" s="995"/>
      <c r="AW117" s="995"/>
      <c r="AX117" s="995"/>
      <c r="AY117" s="995"/>
      <c r="AZ117" s="1061" t="s">
        <v>463</v>
      </c>
      <c r="BA117" s="1062"/>
      <c r="BB117" s="1062"/>
      <c r="BC117" s="1062"/>
      <c r="BD117" s="1062"/>
      <c r="BE117" s="1062"/>
      <c r="BF117" s="1062"/>
      <c r="BG117" s="1062"/>
      <c r="BH117" s="1062"/>
      <c r="BI117" s="1062"/>
      <c r="BJ117" s="1062"/>
      <c r="BK117" s="1062"/>
      <c r="BL117" s="1062"/>
      <c r="BM117" s="1062"/>
      <c r="BN117" s="1062"/>
      <c r="BO117" s="1062"/>
      <c r="BP117" s="1063"/>
      <c r="BQ117" s="1013" t="s">
        <v>129</v>
      </c>
      <c r="BR117" s="1014"/>
      <c r="BS117" s="1014"/>
      <c r="BT117" s="1014"/>
      <c r="BU117" s="1014"/>
      <c r="BV117" s="1014" t="s">
        <v>442</v>
      </c>
      <c r="BW117" s="1014"/>
      <c r="BX117" s="1014"/>
      <c r="BY117" s="1014"/>
      <c r="BZ117" s="1014"/>
      <c r="CA117" s="1014" t="s">
        <v>442</v>
      </c>
      <c r="CB117" s="1014"/>
      <c r="CC117" s="1014"/>
      <c r="CD117" s="1014"/>
      <c r="CE117" s="1014"/>
      <c r="CF117" s="1008" t="s">
        <v>441</v>
      </c>
      <c r="CG117" s="1009"/>
      <c r="CH117" s="1009"/>
      <c r="CI117" s="1009"/>
      <c r="CJ117" s="1009"/>
      <c r="CK117" s="1039"/>
      <c r="CL117" s="1040"/>
      <c r="CM117" s="1010" t="s">
        <v>464</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441</v>
      </c>
      <c r="DH117" s="1053"/>
      <c r="DI117" s="1053"/>
      <c r="DJ117" s="1053"/>
      <c r="DK117" s="1054"/>
      <c r="DL117" s="1055" t="s">
        <v>442</v>
      </c>
      <c r="DM117" s="1053"/>
      <c r="DN117" s="1053"/>
      <c r="DO117" s="1053"/>
      <c r="DP117" s="1054"/>
      <c r="DQ117" s="1055" t="s">
        <v>441</v>
      </c>
      <c r="DR117" s="1053"/>
      <c r="DS117" s="1053"/>
      <c r="DT117" s="1053"/>
      <c r="DU117" s="1054"/>
      <c r="DV117" s="1056" t="s">
        <v>441</v>
      </c>
      <c r="DW117" s="1057"/>
      <c r="DX117" s="1057"/>
      <c r="DY117" s="1057"/>
      <c r="DZ117" s="1058"/>
    </row>
    <row r="118" spans="1:130" s="247" customFormat="1" ht="26.25" customHeight="1" x14ac:dyDescent="0.2">
      <c r="A118" s="998" t="s">
        <v>436</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434</v>
      </c>
      <c r="AB118" s="979"/>
      <c r="AC118" s="979"/>
      <c r="AD118" s="979"/>
      <c r="AE118" s="980"/>
      <c r="AF118" s="978" t="s">
        <v>309</v>
      </c>
      <c r="AG118" s="979"/>
      <c r="AH118" s="979"/>
      <c r="AI118" s="979"/>
      <c r="AJ118" s="980"/>
      <c r="AK118" s="978" t="s">
        <v>308</v>
      </c>
      <c r="AL118" s="979"/>
      <c r="AM118" s="979"/>
      <c r="AN118" s="979"/>
      <c r="AO118" s="980"/>
      <c r="AP118" s="1065" t="s">
        <v>435</v>
      </c>
      <c r="AQ118" s="1066"/>
      <c r="AR118" s="1066"/>
      <c r="AS118" s="1066"/>
      <c r="AT118" s="1067"/>
      <c r="AU118" s="994"/>
      <c r="AV118" s="995"/>
      <c r="AW118" s="995"/>
      <c r="AX118" s="995"/>
      <c r="AY118" s="995"/>
      <c r="AZ118" s="1068" t="s">
        <v>465</v>
      </c>
      <c r="BA118" s="1059"/>
      <c r="BB118" s="1059"/>
      <c r="BC118" s="1059"/>
      <c r="BD118" s="1059"/>
      <c r="BE118" s="1059"/>
      <c r="BF118" s="1059"/>
      <c r="BG118" s="1059"/>
      <c r="BH118" s="1059"/>
      <c r="BI118" s="1059"/>
      <c r="BJ118" s="1059"/>
      <c r="BK118" s="1059"/>
      <c r="BL118" s="1059"/>
      <c r="BM118" s="1059"/>
      <c r="BN118" s="1059"/>
      <c r="BO118" s="1059"/>
      <c r="BP118" s="1060"/>
      <c r="BQ118" s="1091" t="s">
        <v>129</v>
      </c>
      <c r="BR118" s="1092"/>
      <c r="BS118" s="1092"/>
      <c r="BT118" s="1092"/>
      <c r="BU118" s="1092"/>
      <c r="BV118" s="1092" t="s">
        <v>129</v>
      </c>
      <c r="BW118" s="1092"/>
      <c r="BX118" s="1092"/>
      <c r="BY118" s="1092"/>
      <c r="BZ118" s="1092"/>
      <c r="CA118" s="1092" t="s">
        <v>441</v>
      </c>
      <c r="CB118" s="1092"/>
      <c r="CC118" s="1092"/>
      <c r="CD118" s="1092"/>
      <c r="CE118" s="1092"/>
      <c r="CF118" s="1008" t="s">
        <v>129</v>
      </c>
      <c r="CG118" s="1009"/>
      <c r="CH118" s="1009"/>
      <c r="CI118" s="1009"/>
      <c r="CJ118" s="1009"/>
      <c r="CK118" s="1039"/>
      <c r="CL118" s="1040"/>
      <c r="CM118" s="1010" t="s">
        <v>466</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129</v>
      </c>
      <c r="DH118" s="1053"/>
      <c r="DI118" s="1053"/>
      <c r="DJ118" s="1053"/>
      <c r="DK118" s="1054"/>
      <c r="DL118" s="1055" t="s">
        <v>129</v>
      </c>
      <c r="DM118" s="1053"/>
      <c r="DN118" s="1053"/>
      <c r="DO118" s="1053"/>
      <c r="DP118" s="1054"/>
      <c r="DQ118" s="1055" t="s">
        <v>129</v>
      </c>
      <c r="DR118" s="1053"/>
      <c r="DS118" s="1053"/>
      <c r="DT118" s="1053"/>
      <c r="DU118" s="1054"/>
      <c r="DV118" s="1056" t="s">
        <v>129</v>
      </c>
      <c r="DW118" s="1057"/>
      <c r="DX118" s="1057"/>
      <c r="DY118" s="1057"/>
      <c r="DZ118" s="1058"/>
    </row>
    <row r="119" spans="1:130" s="247" customFormat="1" ht="26.25" customHeight="1" x14ac:dyDescent="0.2">
      <c r="A119" s="1152" t="s">
        <v>439</v>
      </c>
      <c r="B119" s="1038"/>
      <c r="C119" s="1017" t="s">
        <v>440</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129</v>
      </c>
      <c r="AB119" s="986"/>
      <c r="AC119" s="986"/>
      <c r="AD119" s="986"/>
      <c r="AE119" s="987"/>
      <c r="AF119" s="988" t="s">
        <v>129</v>
      </c>
      <c r="AG119" s="986"/>
      <c r="AH119" s="986"/>
      <c r="AI119" s="986"/>
      <c r="AJ119" s="987"/>
      <c r="AK119" s="988" t="s">
        <v>129</v>
      </c>
      <c r="AL119" s="986"/>
      <c r="AM119" s="986"/>
      <c r="AN119" s="986"/>
      <c r="AO119" s="987"/>
      <c r="AP119" s="989" t="s">
        <v>129</v>
      </c>
      <c r="AQ119" s="990"/>
      <c r="AR119" s="990"/>
      <c r="AS119" s="990"/>
      <c r="AT119" s="991"/>
      <c r="AU119" s="996"/>
      <c r="AV119" s="997"/>
      <c r="AW119" s="997"/>
      <c r="AX119" s="997"/>
      <c r="AY119" s="997"/>
      <c r="AZ119" s="278" t="s">
        <v>188</v>
      </c>
      <c r="BA119" s="278"/>
      <c r="BB119" s="278"/>
      <c r="BC119" s="278"/>
      <c r="BD119" s="278"/>
      <c r="BE119" s="278"/>
      <c r="BF119" s="278"/>
      <c r="BG119" s="278"/>
      <c r="BH119" s="278"/>
      <c r="BI119" s="278"/>
      <c r="BJ119" s="278"/>
      <c r="BK119" s="278"/>
      <c r="BL119" s="278"/>
      <c r="BM119" s="278"/>
      <c r="BN119" s="278"/>
      <c r="BO119" s="1069" t="s">
        <v>467</v>
      </c>
      <c r="BP119" s="1100"/>
      <c r="BQ119" s="1091">
        <v>17768710</v>
      </c>
      <c r="BR119" s="1092"/>
      <c r="BS119" s="1092"/>
      <c r="BT119" s="1092"/>
      <c r="BU119" s="1092"/>
      <c r="BV119" s="1092">
        <v>17241952</v>
      </c>
      <c r="BW119" s="1092"/>
      <c r="BX119" s="1092"/>
      <c r="BY119" s="1092"/>
      <c r="BZ119" s="1092"/>
      <c r="CA119" s="1092">
        <v>16501529</v>
      </c>
      <c r="CB119" s="1092"/>
      <c r="CC119" s="1092"/>
      <c r="CD119" s="1092"/>
      <c r="CE119" s="1092"/>
      <c r="CF119" s="1093"/>
      <c r="CG119" s="1094"/>
      <c r="CH119" s="1094"/>
      <c r="CI119" s="1094"/>
      <c r="CJ119" s="1095"/>
      <c r="CK119" s="1041"/>
      <c r="CL119" s="1042"/>
      <c r="CM119" s="1096" t="s">
        <v>468</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4574</v>
      </c>
      <c r="DH119" s="1078"/>
      <c r="DI119" s="1078"/>
      <c r="DJ119" s="1078"/>
      <c r="DK119" s="1079"/>
      <c r="DL119" s="1077">
        <v>1646</v>
      </c>
      <c r="DM119" s="1078"/>
      <c r="DN119" s="1078"/>
      <c r="DO119" s="1078"/>
      <c r="DP119" s="1079"/>
      <c r="DQ119" s="1077">
        <v>387</v>
      </c>
      <c r="DR119" s="1078"/>
      <c r="DS119" s="1078"/>
      <c r="DT119" s="1078"/>
      <c r="DU119" s="1079"/>
      <c r="DV119" s="1080">
        <v>0</v>
      </c>
      <c r="DW119" s="1081"/>
      <c r="DX119" s="1081"/>
      <c r="DY119" s="1081"/>
      <c r="DZ119" s="1082"/>
    </row>
    <row r="120" spans="1:130" s="247" customFormat="1" ht="26.25" customHeight="1" x14ac:dyDescent="0.2">
      <c r="A120" s="1153"/>
      <c r="B120" s="1040"/>
      <c r="C120" s="1010" t="s">
        <v>445</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129</v>
      </c>
      <c r="AB120" s="1053"/>
      <c r="AC120" s="1053"/>
      <c r="AD120" s="1053"/>
      <c r="AE120" s="1054"/>
      <c r="AF120" s="1055" t="s">
        <v>129</v>
      </c>
      <c r="AG120" s="1053"/>
      <c r="AH120" s="1053"/>
      <c r="AI120" s="1053"/>
      <c r="AJ120" s="1054"/>
      <c r="AK120" s="1055" t="s">
        <v>129</v>
      </c>
      <c r="AL120" s="1053"/>
      <c r="AM120" s="1053"/>
      <c r="AN120" s="1053"/>
      <c r="AO120" s="1054"/>
      <c r="AP120" s="1056" t="s">
        <v>469</v>
      </c>
      <c r="AQ120" s="1057"/>
      <c r="AR120" s="1057"/>
      <c r="AS120" s="1057"/>
      <c r="AT120" s="1058"/>
      <c r="AU120" s="1083" t="s">
        <v>470</v>
      </c>
      <c r="AV120" s="1084"/>
      <c r="AW120" s="1084"/>
      <c r="AX120" s="1084"/>
      <c r="AY120" s="1085"/>
      <c r="AZ120" s="1034" t="s">
        <v>471</v>
      </c>
      <c r="BA120" s="983"/>
      <c r="BB120" s="983"/>
      <c r="BC120" s="983"/>
      <c r="BD120" s="983"/>
      <c r="BE120" s="983"/>
      <c r="BF120" s="983"/>
      <c r="BG120" s="983"/>
      <c r="BH120" s="983"/>
      <c r="BI120" s="983"/>
      <c r="BJ120" s="983"/>
      <c r="BK120" s="983"/>
      <c r="BL120" s="983"/>
      <c r="BM120" s="983"/>
      <c r="BN120" s="983"/>
      <c r="BO120" s="983"/>
      <c r="BP120" s="984"/>
      <c r="BQ120" s="1020">
        <v>7281620</v>
      </c>
      <c r="BR120" s="1021"/>
      <c r="BS120" s="1021"/>
      <c r="BT120" s="1021"/>
      <c r="BU120" s="1021"/>
      <c r="BV120" s="1021">
        <v>6467578</v>
      </c>
      <c r="BW120" s="1021"/>
      <c r="BX120" s="1021"/>
      <c r="BY120" s="1021"/>
      <c r="BZ120" s="1021"/>
      <c r="CA120" s="1021">
        <v>6819858</v>
      </c>
      <c r="CB120" s="1021"/>
      <c r="CC120" s="1021"/>
      <c r="CD120" s="1021"/>
      <c r="CE120" s="1021"/>
      <c r="CF120" s="1035">
        <v>87.4</v>
      </c>
      <c r="CG120" s="1036"/>
      <c r="CH120" s="1036"/>
      <c r="CI120" s="1036"/>
      <c r="CJ120" s="1036"/>
      <c r="CK120" s="1101" t="s">
        <v>472</v>
      </c>
      <c r="CL120" s="1102"/>
      <c r="CM120" s="1102"/>
      <c r="CN120" s="1102"/>
      <c r="CO120" s="1103"/>
      <c r="CP120" s="1109" t="s">
        <v>416</v>
      </c>
      <c r="CQ120" s="1110"/>
      <c r="CR120" s="1110"/>
      <c r="CS120" s="1110"/>
      <c r="CT120" s="1110"/>
      <c r="CU120" s="1110"/>
      <c r="CV120" s="1110"/>
      <c r="CW120" s="1110"/>
      <c r="CX120" s="1110"/>
      <c r="CY120" s="1110"/>
      <c r="CZ120" s="1110"/>
      <c r="DA120" s="1110"/>
      <c r="DB120" s="1110"/>
      <c r="DC120" s="1110"/>
      <c r="DD120" s="1110"/>
      <c r="DE120" s="1110"/>
      <c r="DF120" s="1111"/>
      <c r="DG120" s="1020" t="s">
        <v>129</v>
      </c>
      <c r="DH120" s="1021"/>
      <c r="DI120" s="1021"/>
      <c r="DJ120" s="1021"/>
      <c r="DK120" s="1021"/>
      <c r="DL120" s="1021" t="s">
        <v>129</v>
      </c>
      <c r="DM120" s="1021"/>
      <c r="DN120" s="1021"/>
      <c r="DO120" s="1021"/>
      <c r="DP120" s="1021"/>
      <c r="DQ120" s="1021">
        <v>2882666</v>
      </c>
      <c r="DR120" s="1021"/>
      <c r="DS120" s="1021"/>
      <c r="DT120" s="1021"/>
      <c r="DU120" s="1021"/>
      <c r="DV120" s="1022">
        <v>37</v>
      </c>
      <c r="DW120" s="1022"/>
      <c r="DX120" s="1022"/>
      <c r="DY120" s="1022"/>
      <c r="DZ120" s="1023"/>
    </row>
    <row r="121" spans="1:130" s="247" customFormat="1" ht="26.25" customHeight="1" x14ac:dyDescent="0.2">
      <c r="A121" s="1153"/>
      <c r="B121" s="1040"/>
      <c r="C121" s="1061" t="s">
        <v>473</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129</v>
      </c>
      <c r="AB121" s="1053"/>
      <c r="AC121" s="1053"/>
      <c r="AD121" s="1053"/>
      <c r="AE121" s="1054"/>
      <c r="AF121" s="1055" t="s">
        <v>129</v>
      </c>
      <c r="AG121" s="1053"/>
      <c r="AH121" s="1053"/>
      <c r="AI121" s="1053"/>
      <c r="AJ121" s="1054"/>
      <c r="AK121" s="1055" t="s">
        <v>474</v>
      </c>
      <c r="AL121" s="1053"/>
      <c r="AM121" s="1053"/>
      <c r="AN121" s="1053"/>
      <c r="AO121" s="1054"/>
      <c r="AP121" s="1056" t="s">
        <v>129</v>
      </c>
      <c r="AQ121" s="1057"/>
      <c r="AR121" s="1057"/>
      <c r="AS121" s="1057"/>
      <c r="AT121" s="1058"/>
      <c r="AU121" s="1086"/>
      <c r="AV121" s="1087"/>
      <c r="AW121" s="1087"/>
      <c r="AX121" s="1087"/>
      <c r="AY121" s="1088"/>
      <c r="AZ121" s="1043" t="s">
        <v>475</v>
      </c>
      <c r="BA121" s="1044"/>
      <c r="BB121" s="1044"/>
      <c r="BC121" s="1044"/>
      <c r="BD121" s="1044"/>
      <c r="BE121" s="1044"/>
      <c r="BF121" s="1044"/>
      <c r="BG121" s="1044"/>
      <c r="BH121" s="1044"/>
      <c r="BI121" s="1044"/>
      <c r="BJ121" s="1044"/>
      <c r="BK121" s="1044"/>
      <c r="BL121" s="1044"/>
      <c r="BM121" s="1044"/>
      <c r="BN121" s="1044"/>
      <c r="BO121" s="1044"/>
      <c r="BP121" s="1045"/>
      <c r="BQ121" s="1013">
        <v>286905</v>
      </c>
      <c r="BR121" s="1014"/>
      <c r="BS121" s="1014"/>
      <c r="BT121" s="1014"/>
      <c r="BU121" s="1014"/>
      <c r="BV121" s="1014">
        <v>241735</v>
      </c>
      <c r="BW121" s="1014"/>
      <c r="BX121" s="1014"/>
      <c r="BY121" s="1014"/>
      <c r="BZ121" s="1014"/>
      <c r="CA121" s="1014">
        <v>195702</v>
      </c>
      <c r="CB121" s="1014"/>
      <c r="CC121" s="1014"/>
      <c r="CD121" s="1014"/>
      <c r="CE121" s="1014"/>
      <c r="CF121" s="1008">
        <v>2.5</v>
      </c>
      <c r="CG121" s="1009"/>
      <c r="CH121" s="1009"/>
      <c r="CI121" s="1009"/>
      <c r="CJ121" s="1009"/>
      <c r="CK121" s="1104"/>
      <c r="CL121" s="1105"/>
      <c r="CM121" s="1105"/>
      <c r="CN121" s="1105"/>
      <c r="CO121" s="1106"/>
      <c r="CP121" s="1114" t="s">
        <v>418</v>
      </c>
      <c r="CQ121" s="1115"/>
      <c r="CR121" s="1115"/>
      <c r="CS121" s="1115"/>
      <c r="CT121" s="1115"/>
      <c r="CU121" s="1115"/>
      <c r="CV121" s="1115"/>
      <c r="CW121" s="1115"/>
      <c r="CX121" s="1115"/>
      <c r="CY121" s="1115"/>
      <c r="CZ121" s="1115"/>
      <c r="DA121" s="1115"/>
      <c r="DB121" s="1115"/>
      <c r="DC121" s="1115"/>
      <c r="DD121" s="1115"/>
      <c r="DE121" s="1115"/>
      <c r="DF121" s="1116"/>
      <c r="DG121" s="1013" t="s">
        <v>129</v>
      </c>
      <c r="DH121" s="1014"/>
      <c r="DI121" s="1014"/>
      <c r="DJ121" s="1014"/>
      <c r="DK121" s="1014"/>
      <c r="DL121" s="1014" t="s">
        <v>469</v>
      </c>
      <c r="DM121" s="1014"/>
      <c r="DN121" s="1014"/>
      <c r="DO121" s="1014"/>
      <c r="DP121" s="1014"/>
      <c r="DQ121" s="1014">
        <v>495487</v>
      </c>
      <c r="DR121" s="1014"/>
      <c r="DS121" s="1014"/>
      <c r="DT121" s="1014"/>
      <c r="DU121" s="1014"/>
      <c r="DV121" s="1015">
        <v>6.4</v>
      </c>
      <c r="DW121" s="1015"/>
      <c r="DX121" s="1015"/>
      <c r="DY121" s="1015"/>
      <c r="DZ121" s="1016"/>
    </row>
    <row r="122" spans="1:130" s="247" customFormat="1" ht="26.25" customHeight="1" x14ac:dyDescent="0.2">
      <c r="A122" s="1153"/>
      <c r="B122" s="1040"/>
      <c r="C122" s="1010" t="s">
        <v>455</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129</v>
      </c>
      <c r="AB122" s="1053"/>
      <c r="AC122" s="1053"/>
      <c r="AD122" s="1053"/>
      <c r="AE122" s="1054"/>
      <c r="AF122" s="1055" t="s">
        <v>469</v>
      </c>
      <c r="AG122" s="1053"/>
      <c r="AH122" s="1053"/>
      <c r="AI122" s="1053"/>
      <c r="AJ122" s="1054"/>
      <c r="AK122" s="1055" t="s">
        <v>474</v>
      </c>
      <c r="AL122" s="1053"/>
      <c r="AM122" s="1053"/>
      <c r="AN122" s="1053"/>
      <c r="AO122" s="1054"/>
      <c r="AP122" s="1056" t="s">
        <v>129</v>
      </c>
      <c r="AQ122" s="1057"/>
      <c r="AR122" s="1057"/>
      <c r="AS122" s="1057"/>
      <c r="AT122" s="1058"/>
      <c r="AU122" s="1086"/>
      <c r="AV122" s="1087"/>
      <c r="AW122" s="1087"/>
      <c r="AX122" s="1087"/>
      <c r="AY122" s="1088"/>
      <c r="AZ122" s="1068" t="s">
        <v>476</v>
      </c>
      <c r="BA122" s="1059"/>
      <c r="BB122" s="1059"/>
      <c r="BC122" s="1059"/>
      <c r="BD122" s="1059"/>
      <c r="BE122" s="1059"/>
      <c r="BF122" s="1059"/>
      <c r="BG122" s="1059"/>
      <c r="BH122" s="1059"/>
      <c r="BI122" s="1059"/>
      <c r="BJ122" s="1059"/>
      <c r="BK122" s="1059"/>
      <c r="BL122" s="1059"/>
      <c r="BM122" s="1059"/>
      <c r="BN122" s="1059"/>
      <c r="BO122" s="1059"/>
      <c r="BP122" s="1060"/>
      <c r="BQ122" s="1091">
        <v>10490924</v>
      </c>
      <c r="BR122" s="1092"/>
      <c r="BS122" s="1092"/>
      <c r="BT122" s="1092"/>
      <c r="BU122" s="1092"/>
      <c r="BV122" s="1092">
        <v>10114488</v>
      </c>
      <c r="BW122" s="1092"/>
      <c r="BX122" s="1092"/>
      <c r="BY122" s="1092"/>
      <c r="BZ122" s="1092"/>
      <c r="CA122" s="1092">
        <v>9799606</v>
      </c>
      <c r="CB122" s="1092"/>
      <c r="CC122" s="1092"/>
      <c r="CD122" s="1092"/>
      <c r="CE122" s="1092"/>
      <c r="CF122" s="1112">
        <v>125.6</v>
      </c>
      <c r="CG122" s="1113"/>
      <c r="CH122" s="1113"/>
      <c r="CI122" s="1113"/>
      <c r="CJ122" s="1113"/>
      <c r="CK122" s="1104"/>
      <c r="CL122" s="1105"/>
      <c r="CM122" s="1105"/>
      <c r="CN122" s="1105"/>
      <c r="CO122" s="1106"/>
      <c r="CP122" s="1114" t="s">
        <v>413</v>
      </c>
      <c r="CQ122" s="1115"/>
      <c r="CR122" s="1115"/>
      <c r="CS122" s="1115"/>
      <c r="CT122" s="1115"/>
      <c r="CU122" s="1115"/>
      <c r="CV122" s="1115"/>
      <c r="CW122" s="1115"/>
      <c r="CX122" s="1115"/>
      <c r="CY122" s="1115"/>
      <c r="CZ122" s="1115"/>
      <c r="DA122" s="1115"/>
      <c r="DB122" s="1115"/>
      <c r="DC122" s="1115"/>
      <c r="DD122" s="1115"/>
      <c r="DE122" s="1115"/>
      <c r="DF122" s="1116"/>
      <c r="DG122" s="1013">
        <v>279044</v>
      </c>
      <c r="DH122" s="1014"/>
      <c r="DI122" s="1014"/>
      <c r="DJ122" s="1014"/>
      <c r="DK122" s="1014"/>
      <c r="DL122" s="1014">
        <v>275060</v>
      </c>
      <c r="DM122" s="1014"/>
      <c r="DN122" s="1014"/>
      <c r="DO122" s="1014"/>
      <c r="DP122" s="1014"/>
      <c r="DQ122" s="1014">
        <v>251039</v>
      </c>
      <c r="DR122" s="1014"/>
      <c r="DS122" s="1014"/>
      <c r="DT122" s="1014"/>
      <c r="DU122" s="1014"/>
      <c r="DV122" s="1015">
        <v>3.2</v>
      </c>
      <c r="DW122" s="1015"/>
      <c r="DX122" s="1015"/>
      <c r="DY122" s="1015"/>
      <c r="DZ122" s="1016"/>
    </row>
    <row r="123" spans="1:130" s="247" customFormat="1" ht="26.25" customHeight="1" x14ac:dyDescent="0.2">
      <c r="A123" s="1153"/>
      <c r="B123" s="1040"/>
      <c r="C123" s="1010" t="s">
        <v>461</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129</v>
      </c>
      <c r="AB123" s="1053"/>
      <c r="AC123" s="1053"/>
      <c r="AD123" s="1053"/>
      <c r="AE123" s="1054"/>
      <c r="AF123" s="1055" t="s">
        <v>129</v>
      </c>
      <c r="AG123" s="1053"/>
      <c r="AH123" s="1053"/>
      <c r="AI123" s="1053"/>
      <c r="AJ123" s="1054"/>
      <c r="AK123" s="1055" t="s">
        <v>129</v>
      </c>
      <c r="AL123" s="1053"/>
      <c r="AM123" s="1053"/>
      <c r="AN123" s="1053"/>
      <c r="AO123" s="1054"/>
      <c r="AP123" s="1056" t="s">
        <v>129</v>
      </c>
      <c r="AQ123" s="1057"/>
      <c r="AR123" s="1057"/>
      <c r="AS123" s="1057"/>
      <c r="AT123" s="1058"/>
      <c r="AU123" s="1089"/>
      <c r="AV123" s="1090"/>
      <c r="AW123" s="1090"/>
      <c r="AX123" s="1090"/>
      <c r="AY123" s="1090"/>
      <c r="AZ123" s="278" t="s">
        <v>188</v>
      </c>
      <c r="BA123" s="278"/>
      <c r="BB123" s="278"/>
      <c r="BC123" s="278"/>
      <c r="BD123" s="278"/>
      <c r="BE123" s="278"/>
      <c r="BF123" s="278"/>
      <c r="BG123" s="278"/>
      <c r="BH123" s="278"/>
      <c r="BI123" s="278"/>
      <c r="BJ123" s="278"/>
      <c r="BK123" s="278"/>
      <c r="BL123" s="278"/>
      <c r="BM123" s="278"/>
      <c r="BN123" s="278"/>
      <c r="BO123" s="1069" t="s">
        <v>477</v>
      </c>
      <c r="BP123" s="1100"/>
      <c r="BQ123" s="1159">
        <v>18059449</v>
      </c>
      <c r="BR123" s="1160"/>
      <c r="BS123" s="1160"/>
      <c r="BT123" s="1160"/>
      <c r="BU123" s="1160"/>
      <c r="BV123" s="1160">
        <v>16823801</v>
      </c>
      <c r="BW123" s="1160"/>
      <c r="BX123" s="1160"/>
      <c r="BY123" s="1160"/>
      <c r="BZ123" s="1160"/>
      <c r="CA123" s="1160">
        <v>16815166</v>
      </c>
      <c r="CB123" s="1160"/>
      <c r="CC123" s="1160"/>
      <c r="CD123" s="1160"/>
      <c r="CE123" s="1160"/>
      <c r="CF123" s="1093"/>
      <c r="CG123" s="1094"/>
      <c r="CH123" s="1094"/>
      <c r="CI123" s="1094"/>
      <c r="CJ123" s="1095"/>
      <c r="CK123" s="1104"/>
      <c r="CL123" s="1105"/>
      <c r="CM123" s="1105"/>
      <c r="CN123" s="1105"/>
      <c r="CO123" s="1106"/>
      <c r="CP123" s="1114" t="s">
        <v>415</v>
      </c>
      <c r="CQ123" s="1115"/>
      <c r="CR123" s="1115"/>
      <c r="CS123" s="1115"/>
      <c r="CT123" s="1115"/>
      <c r="CU123" s="1115"/>
      <c r="CV123" s="1115"/>
      <c r="CW123" s="1115"/>
      <c r="CX123" s="1115"/>
      <c r="CY123" s="1115"/>
      <c r="CZ123" s="1115"/>
      <c r="DA123" s="1115"/>
      <c r="DB123" s="1115"/>
      <c r="DC123" s="1115"/>
      <c r="DD123" s="1115"/>
      <c r="DE123" s="1115"/>
      <c r="DF123" s="1116"/>
      <c r="DG123" s="1052" t="s">
        <v>129</v>
      </c>
      <c r="DH123" s="1053"/>
      <c r="DI123" s="1053"/>
      <c r="DJ123" s="1053"/>
      <c r="DK123" s="1054"/>
      <c r="DL123" s="1055" t="s">
        <v>129</v>
      </c>
      <c r="DM123" s="1053"/>
      <c r="DN123" s="1053"/>
      <c r="DO123" s="1053"/>
      <c r="DP123" s="1054"/>
      <c r="DQ123" s="1055">
        <v>180060</v>
      </c>
      <c r="DR123" s="1053"/>
      <c r="DS123" s="1053"/>
      <c r="DT123" s="1053"/>
      <c r="DU123" s="1054"/>
      <c r="DV123" s="1056">
        <v>2.2999999999999998</v>
      </c>
      <c r="DW123" s="1057"/>
      <c r="DX123" s="1057"/>
      <c r="DY123" s="1057"/>
      <c r="DZ123" s="1058"/>
    </row>
    <row r="124" spans="1:130" s="247" customFormat="1" ht="26.25" customHeight="1" thickBot="1" x14ac:dyDescent="0.25">
      <c r="A124" s="1153"/>
      <c r="B124" s="1040"/>
      <c r="C124" s="1010" t="s">
        <v>464</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129</v>
      </c>
      <c r="AB124" s="1053"/>
      <c r="AC124" s="1053"/>
      <c r="AD124" s="1053"/>
      <c r="AE124" s="1054"/>
      <c r="AF124" s="1055" t="s">
        <v>129</v>
      </c>
      <c r="AG124" s="1053"/>
      <c r="AH124" s="1053"/>
      <c r="AI124" s="1053"/>
      <c r="AJ124" s="1054"/>
      <c r="AK124" s="1055" t="s">
        <v>129</v>
      </c>
      <c r="AL124" s="1053"/>
      <c r="AM124" s="1053"/>
      <c r="AN124" s="1053"/>
      <c r="AO124" s="1054"/>
      <c r="AP124" s="1056" t="s">
        <v>129</v>
      </c>
      <c r="AQ124" s="1057"/>
      <c r="AR124" s="1057"/>
      <c r="AS124" s="1057"/>
      <c r="AT124" s="1058"/>
      <c r="AU124" s="1155" t="s">
        <v>478</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129</v>
      </c>
      <c r="BR124" s="1122"/>
      <c r="BS124" s="1122"/>
      <c r="BT124" s="1122"/>
      <c r="BU124" s="1122"/>
      <c r="BV124" s="1122">
        <v>5.4</v>
      </c>
      <c r="BW124" s="1122"/>
      <c r="BX124" s="1122"/>
      <c r="BY124" s="1122"/>
      <c r="BZ124" s="1122"/>
      <c r="CA124" s="1122" t="s">
        <v>129</v>
      </c>
      <c r="CB124" s="1122"/>
      <c r="CC124" s="1122"/>
      <c r="CD124" s="1122"/>
      <c r="CE124" s="1122"/>
      <c r="CF124" s="1123"/>
      <c r="CG124" s="1124"/>
      <c r="CH124" s="1124"/>
      <c r="CI124" s="1124"/>
      <c r="CJ124" s="1125"/>
      <c r="CK124" s="1107"/>
      <c r="CL124" s="1107"/>
      <c r="CM124" s="1107"/>
      <c r="CN124" s="1107"/>
      <c r="CO124" s="1108"/>
      <c r="CP124" s="1114" t="s">
        <v>479</v>
      </c>
      <c r="CQ124" s="1115"/>
      <c r="CR124" s="1115"/>
      <c r="CS124" s="1115"/>
      <c r="CT124" s="1115"/>
      <c r="CU124" s="1115"/>
      <c r="CV124" s="1115"/>
      <c r="CW124" s="1115"/>
      <c r="CX124" s="1115"/>
      <c r="CY124" s="1115"/>
      <c r="CZ124" s="1115"/>
      <c r="DA124" s="1115"/>
      <c r="DB124" s="1115"/>
      <c r="DC124" s="1115"/>
      <c r="DD124" s="1115"/>
      <c r="DE124" s="1115"/>
      <c r="DF124" s="1116"/>
      <c r="DG124" s="1099">
        <v>4447156</v>
      </c>
      <c r="DH124" s="1078"/>
      <c r="DI124" s="1078"/>
      <c r="DJ124" s="1078"/>
      <c r="DK124" s="1079"/>
      <c r="DL124" s="1077">
        <v>4353234</v>
      </c>
      <c r="DM124" s="1078"/>
      <c r="DN124" s="1078"/>
      <c r="DO124" s="1078"/>
      <c r="DP124" s="1079"/>
      <c r="DQ124" s="1077" t="s">
        <v>129</v>
      </c>
      <c r="DR124" s="1078"/>
      <c r="DS124" s="1078"/>
      <c r="DT124" s="1078"/>
      <c r="DU124" s="1079"/>
      <c r="DV124" s="1080" t="s">
        <v>129</v>
      </c>
      <c r="DW124" s="1081"/>
      <c r="DX124" s="1081"/>
      <c r="DY124" s="1081"/>
      <c r="DZ124" s="1082"/>
    </row>
    <row r="125" spans="1:130" s="247" customFormat="1" ht="26.25" customHeight="1" x14ac:dyDescent="0.2">
      <c r="A125" s="1153"/>
      <c r="B125" s="1040"/>
      <c r="C125" s="1010" t="s">
        <v>466</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129</v>
      </c>
      <c r="AB125" s="1053"/>
      <c r="AC125" s="1053"/>
      <c r="AD125" s="1053"/>
      <c r="AE125" s="1054"/>
      <c r="AF125" s="1055" t="s">
        <v>129</v>
      </c>
      <c r="AG125" s="1053"/>
      <c r="AH125" s="1053"/>
      <c r="AI125" s="1053"/>
      <c r="AJ125" s="1054"/>
      <c r="AK125" s="1055" t="s">
        <v>129</v>
      </c>
      <c r="AL125" s="1053"/>
      <c r="AM125" s="1053"/>
      <c r="AN125" s="1053"/>
      <c r="AO125" s="1054"/>
      <c r="AP125" s="1056" t="s">
        <v>129</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480</v>
      </c>
      <c r="CL125" s="1102"/>
      <c r="CM125" s="1102"/>
      <c r="CN125" s="1102"/>
      <c r="CO125" s="1103"/>
      <c r="CP125" s="1034" t="s">
        <v>481</v>
      </c>
      <c r="CQ125" s="983"/>
      <c r="CR125" s="983"/>
      <c r="CS125" s="983"/>
      <c r="CT125" s="983"/>
      <c r="CU125" s="983"/>
      <c r="CV125" s="983"/>
      <c r="CW125" s="983"/>
      <c r="CX125" s="983"/>
      <c r="CY125" s="983"/>
      <c r="CZ125" s="983"/>
      <c r="DA125" s="983"/>
      <c r="DB125" s="983"/>
      <c r="DC125" s="983"/>
      <c r="DD125" s="983"/>
      <c r="DE125" s="983"/>
      <c r="DF125" s="984"/>
      <c r="DG125" s="1020" t="s">
        <v>129</v>
      </c>
      <c r="DH125" s="1021"/>
      <c r="DI125" s="1021"/>
      <c r="DJ125" s="1021"/>
      <c r="DK125" s="1021"/>
      <c r="DL125" s="1021" t="s">
        <v>129</v>
      </c>
      <c r="DM125" s="1021"/>
      <c r="DN125" s="1021"/>
      <c r="DO125" s="1021"/>
      <c r="DP125" s="1021"/>
      <c r="DQ125" s="1021" t="s">
        <v>129</v>
      </c>
      <c r="DR125" s="1021"/>
      <c r="DS125" s="1021"/>
      <c r="DT125" s="1021"/>
      <c r="DU125" s="1021"/>
      <c r="DV125" s="1022" t="s">
        <v>129</v>
      </c>
      <c r="DW125" s="1022"/>
      <c r="DX125" s="1022"/>
      <c r="DY125" s="1022"/>
      <c r="DZ125" s="1023"/>
    </row>
    <row r="126" spans="1:130" s="247" customFormat="1" ht="26.25" customHeight="1" thickBot="1" x14ac:dyDescent="0.25">
      <c r="A126" s="1153"/>
      <c r="B126" s="1040"/>
      <c r="C126" s="1010" t="s">
        <v>468</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129</v>
      </c>
      <c r="AB126" s="1053"/>
      <c r="AC126" s="1053"/>
      <c r="AD126" s="1053"/>
      <c r="AE126" s="1054"/>
      <c r="AF126" s="1055" t="s">
        <v>129</v>
      </c>
      <c r="AG126" s="1053"/>
      <c r="AH126" s="1053"/>
      <c r="AI126" s="1053"/>
      <c r="AJ126" s="1054"/>
      <c r="AK126" s="1055" t="s">
        <v>129</v>
      </c>
      <c r="AL126" s="1053"/>
      <c r="AM126" s="1053"/>
      <c r="AN126" s="1053"/>
      <c r="AO126" s="1054"/>
      <c r="AP126" s="1056" t="s">
        <v>129</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482</v>
      </c>
      <c r="CQ126" s="1044"/>
      <c r="CR126" s="1044"/>
      <c r="CS126" s="1044"/>
      <c r="CT126" s="1044"/>
      <c r="CU126" s="1044"/>
      <c r="CV126" s="1044"/>
      <c r="CW126" s="1044"/>
      <c r="CX126" s="1044"/>
      <c r="CY126" s="1044"/>
      <c r="CZ126" s="1044"/>
      <c r="DA126" s="1044"/>
      <c r="DB126" s="1044"/>
      <c r="DC126" s="1044"/>
      <c r="DD126" s="1044"/>
      <c r="DE126" s="1044"/>
      <c r="DF126" s="1045"/>
      <c r="DG126" s="1013" t="s">
        <v>129</v>
      </c>
      <c r="DH126" s="1014"/>
      <c r="DI126" s="1014"/>
      <c r="DJ126" s="1014"/>
      <c r="DK126" s="1014"/>
      <c r="DL126" s="1014" t="s">
        <v>129</v>
      </c>
      <c r="DM126" s="1014"/>
      <c r="DN126" s="1014"/>
      <c r="DO126" s="1014"/>
      <c r="DP126" s="1014"/>
      <c r="DQ126" s="1014" t="s">
        <v>129</v>
      </c>
      <c r="DR126" s="1014"/>
      <c r="DS126" s="1014"/>
      <c r="DT126" s="1014"/>
      <c r="DU126" s="1014"/>
      <c r="DV126" s="1015" t="s">
        <v>129</v>
      </c>
      <c r="DW126" s="1015"/>
      <c r="DX126" s="1015"/>
      <c r="DY126" s="1015"/>
      <c r="DZ126" s="1016"/>
    </row>
    <row r="127" spans="1:130" s="247" customFormat="1" ht="26.25" customHeight="1" x14ac:dyDescent="0.2">
      <c r="A127" s="1154"/>
      <c r="B127" s="1042"/>
      <c r="C127" s="1096" t="s">
        <v>483</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3159</v>
      </c>
      <c r="AB127" s="1053"/>
      <c r="AC127" s="1053"/>
      <c r="AD127" s="1053"/>
      <c r="AE127" s="1054"/>
      <c r="AF127" s="1055">
        <v>2468</v>
      </c>
      <c r="AG127" s="1053"/>
      <c r="AH127" s="1053"/>
      <c r="AI127" s="1053"/>
      <c r="AJ127" s="1054"/>
      <c r="AK127" s="1055">
        <v>666</v>
      </c>
      <c r="AL127" s="1053"/>
      <c r="AM127" s="1053"/>
      <c r="AN127" s="1053"/>
      <c r="AO127" s="1054"/>
      <c r="AP127" s="1056">
        <v>0</v>
      </c>
      <c r="AQ127" s="1057"/>
      <c r="AR127" s="1057"/>
      <c r="AS127" s="1057"/>
      <c r="AT127" s="1058"/>
      <c r="AU127" s="283"/>
      <c r="AV127" s="283"/>
      <c r="AW127" s="283"/>
      <c r="AX127" s="1126" t="s">
        <v>484</v>
      </c>
      <c r="AY127" s="1127"/>
      <c r="AZ127" s="1127"/>
      <c r="BA127" s="1127"/>
      <c r="BB127" s="1127"/>
      <c r="BC127" s="1127"/>
      <c r="BD127" s="1127"/>
      <c r="BE127" s="1128"/>
      <c r="BF127" s="1129" t="s">
        <v>485</v>
      </c>
      <c r="BG127" s="1127"/>
      <c r="BH127" s="1127"/>
      <c r="BI127" s="1127"/>
      <c r="BJ127" s="1127"/>
      <c r="BK127" s="1127"/>
      <c r="BL127" s="1128"/>
      <c r="BM127" s="1129" t="s">
        <v>486</v>
      </c>
      <c r="BN127" s="1127"/>
      <c r="BO127" s="1127"/>
      <c r="BP127" s="1127"/>
      <c r="BQ127" s="1127"/>
      <c r="BR127" s="1127"/>
      <c r="BS127" s="1128"/>
      <c r="BT127" s="1129" t="s">
        <v>487</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488</v>
      </c>
      <c r="CQ127" s="1044"/>
      <c r="CR127" s="1044"/>
      <c r="CS127" s="1044"/>
      <c r="CT127" s="1044"/>
      <c r="CU127" s="1044"/>
      <c r="CV127" s="1044"/>
      <c r="CW127" s="1044"/>
      <c r="CX127" s="1044"/>
      <c r="CY127" s="1044"/>
      <c r="CZ127" s="1044"/>
      <c r="DA127" s="1044"/>
      <c r="DB127" s="1044"/>
      <c r="DC127" s="1044"/>
      <c r="DD127" s="1044"/>
      <c r="DE127" s="1044"/>
      <c r="DF127" s="1045"/>
      <c r="DG127" s="1013" t="s">
        <v>129</v>
      </c>
      <c r="DH127" s="1014"/>
      <c r="DI127" s="1014"/>
      <c r="DJ127" s="1014"/>
      <c r="DK127" s="1014"/>
      <c r="DL127" s="1014" t="s">
        <v>469</v>
      </c>
      <c r="DM127" s="1014"/>
      <c r="DN127" s="1014"/>
      <c r="DO127" s="1014"/>
      <c r="DP127" s="1014"/>
      <c r="DQ127" s="1014" t="s">
        <v>129</v>
      </c>
      <c r="DR127" s="1014"/>
      <c r="DS127" s="1014"/>
      <c r="DT127" s="1014"/>
      <c r="DU127" s="1014"/>
      <c r="DV127" s="1015" t="s">
        <v>129</v>
      </c>
      <c r="DW127" s="1015"/>
      <c r="DX127" s="1015"/>
      <c r="DY127" s="1015"/>
      <c r="DZ127" s="1016"/>
    </row>
    <row r="128" spans="1:130" s="247" customFormat="1" ht="26.25" customHeight="1" thickBot="1" x14ac:dyDescent="0.25">
      <c r="A128" s="1137" t="s">
        <v>489</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490</v>
      </c>
      <c r="X128" s="1139"/>
      <c r="Y128" s="1139"/>
      <c r="Z128" s="1140"/>
      <c r="AA128" s="1141">
        <v>56910</v>
      </c>
      <c r="AB128" s="1142"/>
      <c r="AC128" s="1142"/>
      <c r="AD128" s="1142"/>
      <c r="AE128" s="1143"/>
      <c r="AF128" s="1144">
        <v>50154</v>
      </c>
      <c r="AG128" s="1142"/>
      <c r="AH128" s="1142"/>
      <c r="AI128" s="1142"/>
      <c r="AJ128" s="1143"/>
      <c r="AK128" s="1144">
        <v>50154</v>
      </c>
      <c r="AL128" s="1142"/>
      <c r="AM128" s="1142"/>
      <c r="AN128" s="1142"/>
      <c r="AO128" s="1143"/>
      <c r="AP128" s="1145"/>
      <c r="AQ128" s="1146"/>
      <c r="AR128" s="1146"/>
      <c r="AS128" s="1146"/>
      <c r="AT128" s="1147"/>
      <c r="AU128" s="283"/>
      <c r="AV128" s="283"/>
      <c r="AW128" s="283"/>
      <c r="AX128" s="982" t="s">
        <v>491</v>
      </c>
      <c r="AY128" s="983"/>
      <c r="AZ128" s="983"/>
      <c r="BA128" s="983"/>
      <c r="BB128" s="983"/>
      <c r="BC128" s="983"/>
      <c r="BD128" s="983"/>
      <c r="BE128" s="984"/>
      <c r="BF128" s="1148" t="s">
        <v>129</v>
      </c>
      <c r="BG128" s="1149"/>
      <c r="BH128" s="1149"/>
      <c r="BI128" s="1149"/>
      <c r="BJ128" s="1149"/>
      <c r="BK128" s="1149"/>
      <c r="BL128" s="1150"/>
      <c r="BM128" s="1148">
        <v>13.56</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492</v>
      </c>
      <c r="CQ128" s="1131"/>
      <c r="CR128" s="1131"/>
      <c r="CS128" s="1131"/>
      <c r="CT128" s="1131"/>
      <c r="CU128" s="1131"/>
      <c r="CV128" s="1131"/>
      <c r="CW128" s="1131"/>
      <c r="CX128" s="1131"/>
      <c r="CY128" s="1131"/>
      <c r="CZ128" s="1131"/>
      <c r="DA128" s="1131"/>
      <c r="DB128" s="1131"/>
      <c r="DC128" s="1131"/>
      <c r="DD128" s="1131"/>
      <c r="DE128" s="1131"/>
      <c r="DF128" s="1132"/>
      <c r="DG128" s="1133">
        <v>16461</v>
      </c>
      <c r="DH128" s="1134"/>
      <c r="DI128" s="1134"/>
      <c r="DJ128" s="1134"/>
      <c r="DK128" s="1134"/>
      <c r="DL128" s="1134">
        <v>12470</v>
      </c>
      <c r="DM128" s="1134"/>
      <c r="DN128" s="1134"/>
      <c r="DO128" s="1134"/>
      <c r="DP128" s="1134"/>
      <c r="DQ128" s="1134">
        <v>14461</v>
      </c>
      <c r="DR128" s="1134"/>
      <c r="DS128" s="1134"/>
      <c r="DT128" s="1134"/>
      <c r="DU128" s="1134"/>
      <c r="DV128" s="1135">
        <v>0.2</v>
      </c>
      <c r="DW128" s="1135"/>
      <c r="DX128" s="1135"/>
      <c r="DY128" s="1135"/>
      <c r="DZ128" s="1136"/>
    </row>
    <row r="129" spans="1:131" s="247" customFormat="1" ht="26.25" customHeight="1" x14ac:dyDescent="0.2">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493</v>
      </c>
      <c r="X129" s="1168"/>
      <c r="Y129" s="1168"/>
      <c r="Z129" s="1169"/>
      <c r="AA129" s="1052">
        <v>8755557</v>
      </c>
      <c r="AB129" s="1053"/>
      <c r="AC129" s="1053"/>
      <c r="AD129" s="1053"/>
      <c r="AE129" s="1054"/>
      <c r="AF129" s="1055">
        <v>8764588</v>
      </c>
      <c r="AG129" s="1053"/>
      <c r="AH129" s="1053"/>
      <c r="AI129" s="1053"/>
      <c r="AJ129" s="1054"/>
      <c r="AK129" s="1055">
        <v>8799931</v>
      </c>
      <c r="AL129" s="1053"/>
      <c r="AM129" s="1053"/>
      <c r="AN129" s="1053"/>
      <c r="AO129" s="1054"/>
      <c r="AP129" s="1170"/>
      <c r="AQ129" s="1171"/>
      <c r="AR129" s="1171"/>
      <c r="AS129" s="1171"/>
      <c r="AT129" s="1172"/>
      <c r="AU129" s="285"/>
      <c r="AV129" s="285"/>
      <c r="AW129" s="285"/>
      <c r="AX129" s="1161" t="s">
        <v>494</v>
      </c>
      <c r="AY129" s="1044"/>
      <c r="AZ129" s="1044"/>
      <c r="BA129" s="1044"/>
      <c r="BB129" s="1044"/>
      <c r="BC129" s="1044"/>
      <c r="BD129" s="1044"/>
      <c r="BE129" s="1045"/>
      <c r="BF129" s="1162" t="s">
        <v>129</v>
      </c>
      <c r="BG129" s="1163"/>
      <c r="BH129" s="1163"/>
      <c r="BI129" s="1163"/>
      <c r="BJ129" s="1163"/>
      <c r="BK129" s="1163"/>
      <c r="BL129" s="1164"/>
      <c r="BM129" s="1162">
        <v>18.559999999999999</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1024" t="s">
        <v>495</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496</v>
      </c>
      <c r="X130" s="1168"/>
      <c r="Y130" s="1168"/>
      <c r="Z130" s="1169"/>
      <c r="AA130" s="1052">
        <v>1105693</v>
      </c>
      <c r="AB130" s="1053"/>
      <c r="AC130" s="1053"/>
      <c r="AD130" s="1053"/>
      <c r="AE130" s="1054"/>
      <c r="AF130" s="1055">
        <v>1083792</v>
      </c>
      <c r="AG130" s="1053"/>
      <c r="AH130" s="1053"/>
      <c r="AI130" s="1053"/>
      <c r="AJ130" s="1054"/>
      <c r="AK130" s="1055">
        <v>999772</v>
      </c>
      <c r="AL130" s="1053"/>
      <c r="AM130" s="1053"/>
      <c r="AN130" s="1053"/>
      <c r="AO130" s="1054"/>
      <c r="AP130" s="1170"/>
      <c r="AQ130" s="1171"/>
      <c r="AR130" s="1171"/>
      <c r="AS130" s="1171"/>
      <c r="AT130" s="1172"/>
      <c r="AU130" s="285"/>
      <c r="AV130" s="285"/>
      <c r="AW130" s="285"/>
      <c r="AX130" s="1161" t="s">
        <v>497</v>
      </c>
      <c r="AY130" s="1044"/>
      <c r="AZ130" s="1044"/>
      <c r="BA130" s="1044"/>
      <c r="BB130" s="1044"/>
      <c r="BC130" s="1044"/>
      <c r="BD130" s="1044"/>
      <c r="BE130" s="1045"/>
      <c r="BF130" s="1198">
        <v>4.8</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498</v>
      </c>
      <c r="X131" s="1206"/>
      <c r="Y131" s="1206"/>
      <c r="Z131" s="1207"/>
      <c r="AA131" s="1099">
        <v>7649864</v>
      </c>
      <c r="AB131" s="1078"/>
      <c r="AC131" s="1078"/>
      <c r="AD131" s="1078"/>
      <c r="AE131" s="1079"/>
      <c r="AF131" s="1077">
        <v>7680796</v>
      </c>
      <c r="AG131" s="1078"/>
      <c r="AH131" s="1078"/>
      <c r="AI131" s="1078"/>
      <c r="AJ131" s="1079"/>
      <c r="AK131" s="1077">
        <v>7800159</v>
      </c>
      <c r="AL131" s="1078"/>
      <c r="AM131" s="1078"/>
      <c r="AN131" s="1078"/>
      <c r="AO131" s="1079"/>
      <c r="AP131" s="1208"/>
      <c r="AQ131" s="1209"/>
      <c r="AR131" s="1209"/>
      <c r="AS131" s="1209"/>
      <c r="AT131" s="1210"/>
      <c r="AU131" s="285"/>
      <c r="AV131" s="285"/>
      <c r="AW131" s="285"/>
      <c r="AX131" s="1180" t="s">
        <v>499</v>
      </c>
      <c r="AY131" s="1131"/>
      <c r="AZ131" s="1131"/>
      <c r="BA131" s="1131"/>
      <c r="BB131" s="1131"/>
      <c r="BC131" s="1131"/>
      <c r="BD131" s="1131"/>
      <c r="BE131" s="1132"/>
      <c r="BF131" s="1181" t="s">
        <v>469</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1187" t="s">
        <v>500</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501</v>
      </c>
      <c r="W132" s="1191"/>
      <c r="X132" s="1191"/>
      <c r="Y132" s="1191"/>
      <c r="Z132" s="1192"/>
      <c r="AA132" s="1193">
        <v>5.0313966370000003</v>
      </c>
      <c r="AB132" s="1194"/>
      <c r="AC132" s="1194"/>
      <c r="AD132" s="1194"/>
      <c r="AE132" s="1195"/>
      <c r="AF132" s="1196">
        <v>6.100956203</v>
      </c>
      <c r="AG132" s="1194"/>
      <c r="AH132" s="1194"/>
      <c r="AI132" s="1194"/>
      <c r="AJ132" s="1195"/>
      <c r="AK132" s="1196">
        <v>3.4515065649999999</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502</v>
      </c>
      <c r="W133" s="1174"/>
      <c r="X133" s="1174"/>
      <c r="Y133" s="1174"/>
      <c r="Z133" s="1175"/>
      <c r="AA133" s="1176">
        <v>5.2</v>
      </c>
      <c r="AB133" s="1177"/>
      <c r="AC133" s="1177"/>
      <c r="AD133" s="1177"/>
      <c r="AE133" s="1178"/>
      <c r="AF133" s="1176">
        <v>5.4</v>
      </c>
      <c r="AG133" s="1177"/>
      <c r="AH133" s="1177"/>
      <c r="AI133" s="1177"/>
      <c r="AJ133" s="1178"/>
      <c r="AK133" s="1176">
        <v>4.8</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5qcoundrfOtl8cOVBKTiIfMM+Ve2Oso+R5jgKVX+ae0cJTg3PFH7RayfY5LBj2hdAugTciH3u14zRKM+eaOeJw==" saltValue="XDmKPHZaioUXtaJxVWYSv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503</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VffkvUbZhQ/uX7dBR22NyELFL4rgfpn632wgKtXJtKyFb55wYfQD1Rb3aZFttdtUZmL7LYXf4CHfi32nI9LpmA==" saltValue="/DWZzhORYk13Jiv1Kiazi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vfDP28/K5MhtvRskexIpUnEeGURHl8dPYRFFJD+MtmCA2WfopYeoOEU65vBF/XLXbx+KILRHJcGmWLNSuzlwjg==" saltValue="A/5Xy7rjhhhrnGdA6lafh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504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505</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506</v>
      </c>
      <c r="AP7" s="304"/>
      <c r="AQ7" s="305" t="s">
        <v>507</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508</v>
      </c>
      <c r="AQ8" s="311" t="s">
        <v>509</v>
      </c>
      <c r="AR8" s="312" t="s">
        <v>510</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511</v>
      </c>
      <c r="AL9" s="1217"/>
      <c r="AM9" s="1217"/>
      <c r="AN9" s="1218"/>
      <c r="AO9" s="313">
        <v>3004597</v>
      </c>
      <c r="AP9" s="313">
        <v>100037</v>
      </c>
      <c r="AQ9" s="314">
        <v>86913</v>
      </c>
      <c r="AR9" s="315">
        <v>15.1</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512</v>
      </c>
      <c r="AL10" s="1217"/>
      <c r="AM10" s="1217"/>
      <c r="AN10" s="1218"/>
      <c r="AO10" s="316">
        <v>104139</v>
      </c>
      <c r="AP10" s="316">
        <v>3467</v>
      </c>
      <c r="AQ10" s="317">
        <v>6233</v>
      </c>
      <c r="AR10" s="318">
        <v>-44.4</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513</v>
      </c>
      <c r="AL11" s="1217"/>
      <c r="AM11" s="1217"/>
      <c r="AN11" s="1218"/>
      <c r="AO11" s="316">
        <v>11944</v>
      </c>
      <c r="AP11" s="316">
        <v>398</v>
      </c>
      <c r="AQ11" s="317">
        <v>8689</v>
      </c>
      <c r="AR11" s="318">
        <v>-95.4</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514</v>
      </c>
      <c r="AL12" s="1217"/>
      <c r="AM12" s="1217"/>
      <c r="AN12" s="1218"/>
      <c r="AO12" s="316">
        <v>16049</v>
      </c>
      <c r="AP12" s="316">
        <v>534</v>
      </c>
      <c r="AQ12" s="317">
        <v>1166</v>
      </c>
      <c r="AR12" s="318">
        <v>-54.2</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515</v>
      </c>
      <c r="AL13" s="1217"/>
      <c r="AM13" s="1217"/>
      <c r="AN13" s="1218"/>
      <c r="AO13" s="316" t="s">
        <v>516</v>
      </c>
      <c r="AP13" s="316" t="s">
        <v>516</v>
      </c>
      <c r="AQ13" s="317">
        <v>2</v>
      </c>
      <c r="AR13" s="318" t="s">
        <v>516</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517</v>
      </c>
      <c r="AL14" s="1217"/>
      <c r="AM14" s="1217"/>
      <c r="AN14" s="1218"/>
      <c r="AO14" s="316">
        <v>190154</v>
      </c>
      <c r="AP14" s="316">
        <v>6331</v>
      </c>
      <c r="AQ14" s="317">
        <v>4180</v>
      </c>
      <c r="AR14" s="318">
        <v>51.5</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518</v>
      </c>
      <c r="AL15" s="1217"/>
      <c r="AM15" s="1217"/>
      <c r="AN15" s="1218"/>
      <c r="AO15" s="316">
        <v>39177</v>
      </c>
      <c r="AP15" s="316">
        <v>1304</v>
      </c>
      <c r="AQ15" s="317">
        <v>2009</v>
      </c>
      <c r="AR15" s="318">
        <v>-35.1</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519</v>
      </c>
      <c r="AL16" s="1220"/>
      <c r="AM16" s="1220"/>
      <c r="AN16" s="1221"/>
      <c r="AO16" s="316">
        <v>-257006</v>
      </c>
      <c r="AP16" s="316">
        <v>-8557</v>
      </c>
      <c r="AQ16" s="317">
        <v>-7805</v>
      </c>
      <c r="AR16" s="318">
        <v>9.6</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188</v>
      </c>
      <c r="AL17" s="1220"/>
      <c r="AM17" s="1220"/>
      <c r="AN17" s="1221"/>
      <c r="AO17" s="316">
        <v>3109054</v>
      </c>
      <c r="AP17" s="316">
        <v>103514</v>
      </c>
      <c r="AQ17" s="317">
        <v>101387</v>
      </c>
      <c r="AR17" s="318">
        <v>2.1</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520</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521</v>
      </c>
      <c r="AP20" s="324" t="s">
        <v>522</v>
      </c>
      <c r="AQ20" s="325" t="s">
        <v>523</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524</v>
      </c>
      <c r="AL21" s="1212"/>
      <c r="AM21" s="1212"/>
      <c r="AN21" s="1213"/>
      <c r="AO21" s="328">
        <v>11.02</v>
      </c>
      <c r="AP21" s="329">
        <v>9.84</v>
      </c>
      <c r="AQ21" s="330">
        <v>1.18</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525</v>
      </c>
      <c r="AL22" s="1212"/>
      <c r="AM22" s="1212"/>
      <c r="AN22" s="1213"/>
      <c r="AO22" s="333">
        <v>97.1</v>
      </c>
      <c r="AP22" s="334">
        <v>97.3</v>
      </c>
      <c r="AQ22" s="335">
        <v>-0.2</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526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527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528</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506</v>
      </c>
      <c r="AP30" s="304"/>
      <c r="AQ30" s="305" t="s">
        <v>507</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508</v>
      </c>
      <c r="AQ31" s="311" t="s">
        <v>509</v>
      </c>
      <c r="AR31" s="312" t="s">
        <v>510</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529</v>
      </c>
      <c r="AL32" s="1228"/>
      <c r="AM32" s="1228"/>
      <c r="AN32" s="1229"/>
      <c r="AO32" s="343">
        <v>903878</v>
      </c>
      <c r="AP32" s="343">
        <v>30094</v>
      </c>
      <c r="AQ32" s="344">
        <v>64413</v>
      </c>
      <c r="AR32" s="345">
        <v>-53.3</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530</v>
      </c>
      <c r="AL33" s="1228"/>
      <c r="AM33" s="1228"/>
      <c r="AN33" s="1229"/>
      <c r="AO33" s="343" t="s">
        <v>516</v>
      </c>
      <c r="AP33" s="343" t="s">
        <v>516</v>
      </c>
      <c r="AQ33" s="344" t="s">
        <v>516</v>
      </c>
      <c r="AR33" s="345" t="s">
        <v>516</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531</v>
      </c>
      <c r="AL34" s="1228"/>
      <c r="AM34" s="1228"/>
      <c r="AN34" s="1229"/>
      <c r="AO34" s="343" t="s">
        <v>516</v>
      </c>
      <c r="AP34" s="343" t="s">
        <v>516</v>
      </c>
      <c r="AQ34" s="344">
        <v>12</v>
      </c>
      <c r="AR34" s="345" t="s">
        <v>516</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532</v>
      </c>
      <c r="AL35" s="1228"/>
      <c r="AM35" s="1228"/>
      <c r="AN35" s="1229"/>
      <c r="AO35" s="343">
        <v>304297</v>
      </c>
      <c r="AP35" s="343">
        <v>10131</v>
      </c>
      <c r="AQ35" s="344">
        <v>17720</v>
      </c>
      <c r="AR35" s="345">
        <v>-42.8</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533</v>
      </c>
      <c r="AL36" s="1228"/>
      <c r="AM36" s="1228"/>
      <c r="AN36" s="1229"/>
      <c r="AO36" s="343">
        <v>110308</v>
      </c>
      <c r="AP36" s="343">
        <v>3673</v>
      </c>
      <c r="AQ36" s="344">
        <v>3472</v>
      </c>
      <c r="AR36" s="345">
        <v>5.8</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534</v>
      </c>
      <c r="AL37" s="1228"/>
      <c r="AM37" s="1228"/>
      <c r="AN37" s="1229"/>
      <c r="AO37" s="343">
        <v>666</v>
      </c>
      <c r="AP37" s="343">
        <v>22</v>
      </c>
      <c r="AQ37" s="344">
        <v>556</v>
      </c>
      <c r="AR37" s="345">
        <v>-96</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535</v>
      </c>
      <c r="AL38" s="1231"/>
      <c r="AM38" s="1231"/>
      <c r="AN38" s="1232"/>
      <c r="AO38" s="346" t="s">
        <v>516</v>
      </c>
      <c r="AP38" s="346" t="s">
        <v>516</v>
      </c>
      <c r="AQ38" s="347">
        <v>1</v>
      </c>
      <c r="AR38" s="335" t="s">
        <v>516</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536</v>
      </c>
      <c r="AL39" s="1231"/>
      <c r="AM39" s="1231"/>
      <c r="AN39" s="1232"/>
      <c r="AO39" s="343">
        <v>-50154</v>
      </c>
      <c r="AP39" s="343">
        <v>-1670</v>
      </c>
      <c r="AQ39" s="344">
        <v>-3031</v>
      </c>
      <c r="AR39" s="345">
        <v>-44.9</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537</v>
      </c>
      <c r="AL40" s="1228"/>
      <c r="AM40" s="1228"/>
      <c r="AN40" s="1229"/>
      <c r="AO40" s="343">
        <v>-999772</v>
      </c>
      <c r="AP40" s="343">
        <v>-33287</v>
      </c>
      <c r="AQ40" s="344">
        <v>-60754</v>
      </c>
      <c r="AR40" s="345">
        <v>-45.2</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301</v>
      </c>
      <c r="AL41" s="1234"/>
      <c r="AM41" s="1234"/>
      <c r="AN41" s="1235"/>
      <c r="AO41" s="343">
        <v>269223</v>
      </c>
      <c r="AP41" s="343">
        <v>8964</v>
      </c>
      <c r="AQ41" s="344">
        <v>22390</v>
      </c>
      <c r="AR41" s="345">
        <v>-60</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538</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539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540</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506</v>
      </c>
      <c r="AN49" s="1224" t="s">
        <v>541</v>
      </c>
      <c r="AO49" s="1225"/>
      <c r="AP49" s="1225"/>
      <c r="AQ49" s="1225"/>
      <c r="AR49" s="1226"/>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542</v>
      </c>
      <c r="AO50" s="360" t="s">
        <v>543</v>
      </c>
      <c r="AP50" s="361" t="s">
        <v>544</v>
      </c>
      <c r="AQ50" s="362" t="s">
        <v>545</v>
      </c>
      <c r="AR50" s="363" t="s">
        <v>546</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547</v>
      </c>
      <c r="AL51" s="356"/>
      <c r="AM51" s="364">
        <v>2160946</v>
      </c>
      <c r="AN51" s="365">
        <v>68354</v>
      </c>
      <c r="AO51" s="366">
        <v>-34.6</v>
      </c>
      <c r="AP51" s="367">
        <v>87974</v>
      </c>
      <c r="AQ51" s="368">
        <v>5.2</v>
      </c>
      <c r="AR51" s="369">
        <v>-39.799999999999997</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548</v>
      </c>
      <c r="AM52" s="372">
        <v>1224244</v>
      </c>
      <c r="AN52" s="373">
        <v>38725</v>
      </c>
      <c r="AO52" s="374">
        <v>-35.6</v>
      </c>
      <c r="AP52" s="375">
        <v>48183</v>
      </c>
      <c r="AQ52" s="376">
        <v>-1.2</v>
      </c>
      <c r="AR52" s="377">
        <v>-34.4</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549</v>
      </c>
      <c r="AL53" s="356"/>
      <c r="AM53" s="364">
        <v>1969631</v>
      </c>
      <c r="AN53" s="365">
        <v>63008</v>
      </c>
      <c r="AO53" s="366">
        <v>-7.8</v>
      </c>
      <c r="AP53" s="367">
        <v>78864</v>
      </c>
      <c r="AQ53" s="368">
        <v>-10.4</v>
      </c>
      <c r="AR53" s="369">
        <v>2.6</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548</v>
      </c>
      <c r="AM54" s="372">
        <v>768702</v>
      </c>
      <c r="AN54" s="373">
        <v>24591</v>
      </c>
      <c r="AO54" s="374">
        <v>-36.5</v>
      </c>
      <c r="AP54" s="375">
        <v>46136</v>
      </c>
      <c r="AQ54" s="376">
        <v>-4.2</v>
      </c>
      <c r="AR54" s="377">
        <v>-32.299999999999997</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550</v>
      </c>
      <c r="AL55" s="356"/>
      <c r="AM55" s="364">
        <v>2107757</v>
      </c>
      <c r="AN55" s="365">
        <v>68285</v>
      </c>
      <c r="AO55" s="366">
        <v>8.4</v>
      </c>
      <c r="AP55" s="367">
        <v>85042</v>
      </c>
      <c r="AQ55" s="368">
        <v>7.8</v>
      </c>
      <c r="AR55" s="369">
        <v>0.6</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548</v>
      </c>
      <c r="AM56" s="372">
        <v>1011207</v>
      </c>
      <c r="AN56" s="373">
        <v>32760</v>
      </c>
      <c r="AO56" s="374">
        <v>33.200000000000003</v>
      </c>
      <c r="AP56" s="375">
        <v>50806</v>
      </c>
      <c r="AQ56" s="376">
        <v>10.1</v>
      </c>
      <c r="AR56" s="377">
        <v>23.1</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551</v>
      </c>
      <c r="AL57" s="356"/>
      <c r="AM57" s="364">
        <v>2350922</v>
      </c>
      <c r="AN57" s="365">
        <v>77077</v>
      </c>
      <c r="AO57" s="366">
        <v>12.9</v>
      </c>
      <c r="AP57" s="367">
        <v>83774</v>
      </c>
      <c r="AQ57" s="368">
        <v>-1.5</v>
      </c>
      <c r="AR57" s="369">
        <v>14.4</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548</v>
      </c>
      <c r="AM58" s="372">
        <v>1327056</v>
      </c>
      <c r="AN58" s="373">
        <v>43509</v>
      </c>
      <c r="AO58" s="374">
        <v>32.799999999999997</v>
      </c>
      <c r="AP58" s="375">
        <v>52179</v>
      </c>
      <c r="AQ58" s="376">
        <v>2.7</v>
      </c>
      <c r="AR58" s="377">
        <v>30.1</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552</v>
      </c>
      <c r="AL59" s="356"/>
      <c r="AM59" s="364">
        <v>2761536</v>
      </c>
      <c r="AN59" s="365">
        <v>91944</v>
      </c>
      <c r="AO59" s="366">
        <v>19.3</v>
      </c>
      <c r="AP59" s="367">
        <v>132981</v>
      </c>
      <c r="AQ59" s="368">
        <v>58.7</v>
      </c>
      <c r="AR59" s="369">
        <v>-39.4</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548</v>
      </c>
      <c r="AM60" s="372">
        <v>1327493</v>
      </c>
      <c r="AN60" s="373">
        <v>44198</v>
      </c>
      <c r="AO60" s="374">
        <v>1.6</v>
      </c>
      <c r="AP60" s="375">
        <v>56973</v>
      </c>
      <c r="AQ60" s="376">
        <v>9.1999999999999993</v>
      </c>
      <c r="AR60" s="377">
        <v>-7.6</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553</v>
      </c>
      <c r="AL61" s="378"/>
      <c r="AM61" s="379">
        <v>2270158</v>
      </c>
      <c r="AN61" s="380">
        <v>73734</v>
      </c>
      <c r="AO61" s="381">
        <v>-0.4</v>
      </c>
      <c r="AP61" s="382">
        <v>93727</v>
      </c>
      <c r="AQ61" s="383">
        <v>12</v>
      </c>
      <c r="AR61" s="369">
        <v>-12.4</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548</v>
      </c>
      <c r="AM62" s="372">
        <v>1131740</v>
      </c>
      <c r="AN62" s="373">
        <v>36757</v>
      </c>
      <c r="AO62" s="374">
        <v>-0.9</v>
      </c>
      <c r="AP62" s="375">
        <v>50855</v>
      </c>
      <c r="AQ62" s="376">
        <v>3.3</v>
      </c>
      <c r="AR62" s="377">
        <v>-4.2</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TeRGlASSWva4gfvb/Zk6d8cn832XQ8PA1akNwIIUN/xHepJZmInR73URlwCa+2UQ4qlmM0ZElhPTHyEpj7r3bQ==" saltValue="OQuWUq1/gTiflVbTwromk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555</v>
      </c>
    </row>
    <row r="121" spans="125:125" ht="13.5" hidden="1" customHeight="1" x14ac:dyDescent="0.2">
      <c r="DU121" s="291"/>
    </row>
  </sheetData>
  <sheetProtection algorithmName="SHA-512" hashValue="KrfORQfD7lfhnwYAlN/BfC5FA8Zo1LFgbd8uq5lz+zHzgDCkLm1ppbKrGFoFjuoguSvIyBSVs3J4zp11qNfDiQ==" saltValue="KMwr/Q+No3f8W0Hgp+sqP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556</v>
      </c>
    </row>
  </sheetData>
  <sheetProtection algorithmName="SHA-512" hashValue="I3XKtTwnpUzZQQPciJ/rwV37DQ2TukgURhRO2fHHj+pmqAlkH25MMd4M2QbYkxxdmmLwEbZsw7teNMtn5/b1Xg==" saltValue="uilTC7Un8B1q7eFswLhHh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2">
      <c r="B47" s="10"/>
      <c r="C47" s="1236" t="s">
        <v>3</v>
      </c>
      <c r="D47" s="1236"/>
      <c r="E47" s="1237"/>
      <c r="F47" s="11">
        <v>11.78</v>
      </c>
      <c r="G47" s="12">
        <v>9.41</v>
      </c>
      <c r="H47" s="12">
        <v>9.4</v>
      </c>
      <c r="I47" s="12">
        <v>9.4499999999999993</v>
      </c>
      <c r="J47" s="13">
        <v>10.19</v>
      </c>
    </row>
    <row r="48" spans="2:10" ht="57.75" customHeight="1" x14ac:dyDescent="0.2">
      <c r="B48" s="14"/>
      <c r="C48" s="1238" t="s">
        <v>4</v>
      </c>
      <c r="D48" s="1238"/>
      <c r="E48" s="1239"/>
      <c r="F48" s="15">
        <v>6.33</v>
      </c>
      <c r="G48" s="16">
        <v>5.69</v>
      </c>
      <c r="H48" s="16">
        <v>5.97</v>
      </c>
      <c r="I48" s="16">
        <v>8.18</v>
      </c>
      <c r="J48" s="17">
        <v>7.24</v>
      </c>
    </row>
    <row r="49" spans="2:10" ht="57.75" customHeight="1" thickBot="1" x14ac:dyDescent="0.25">
      <c r="B49" s="18"/>
      <c r="C49" s="1240" t="s">
        <v>5</v>
      </c>
      <c r="D49" s="1240"/>
      <c r="E49" s="1241"/>
      <c r="F49" s="19">
        <v>4.18</v>
      </c>
      <c r="G49" s="20" t="s">
        <v>562</v>
      </c>
      <c r="H49" s="20">
        <v>0.28999999999999998</v>
      </c>
      <c r="I49" s="20">
        <v>2.29</v>
      </c>
      <c r="J49" s="21" t="s">
        <v>563</v>
      </c>
    </row>
    <row r="50" spans="2:10" ht="13.5" customHeight="1" x14ac:dyDescent="0.2"/>
  </sheetData>
  <sheetProtection algorithmName="SHA-512" hashValue="qriFQ7EJs8JYFn/uVIUiFyJ/9PupNckjNgyeb5WYnY68jv8HIOg6BVSTRDfD4XZP0B966aLsv0GA1chH0OJ47Q==" saltValue="lOmvKHxzsucXPJN2aSwj1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浜砂　正富</cp:lastModifiedBy>
  <cp:lastPrinted>2021-10-01T04:10:48Z</cp:lastPrinted>
  <dcterms:created xsi:type="dcterms:W3CDTF">2021-02-05T04:58:50Z</dcterms:created>
  <dcterms:modified xsi:type="dcterms:W3CDTF">2021-10-01T04:19:20Z</dcterms:modified>
  <cp:category/>
</cp:coreProperties>
</file>