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10.11.17.229\disk1\03-04 【決　算】財政状況資料集(H24～)\財政状況資料集(R01年度決算分)\04 提出（市町村→県）\06 2回目（市町村→県）\"/>
    </mc:Choice>
  </mc:AlternateContent>
  <xr:revisionPtr revIDLastSave="0" documentId="13_ncr:1_{3FF09A93-977E-44D4-AB98-003A387EC07D}" xr6:coauthVersionLast="47" xr6:coauthVersionMax="47" xr10:uidLastSave="{00000000-0000-0000-0000-000000000000}"/>
  <bookViews>
    <workbookView xWindow="-108" yWindow="-108" windowWidth="23256" windowHeight="12576" tabRatio="599"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W40" i="10"/>
  <c r="BW41" i="10" s="1"/>
  <c r="BE40" i="10"/>
  <c r="AM40" i="10"/>
  <c r="U40" i="10"/>
  <c r="C40" i="10"/>
  <c r="CO39" i="10"/>
  <c r="BE39" i="10"/>
  <c r="AM39" i="10"/>
  <c r="U39" i="10"/>
  <c r="C39" i="10"/>
  <c r="CO38" i="10"/>
  <c r="BE38" i="10"/>
  <c r="AM38" i="10"/>
  <c r="U38" i="10"/>
  <c r="C38" i="10"/>
  <c r="CO37" i="10"/>
  <c r="BE37" i="10"/>
  <c r="AM37" i="10"/>
  <c r="C37" i="10"/>
  <c r="CO36" i="10"/>
  <c r="BE36" i="10"/>
  <c r="AM36" i="10"/>
  <c r="C36" i="10"/>
  <c r="AM35" i="10"/>
  <c r="C35" i="10"/>
  <c r="AM34" i="10"/>
  <c r="C34" i="10"/>
  <c r="U34" i="10" s="1"/>
  <c r="U35" i="10" s="1"/>
  <c r="U36" i="10" s="1"/>
  <c r="U37" i="10" s="1"/>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CO34" i="10" l="1"/>
  <c r="CO35" i="10" s="1"/>
</calcChain>
</file>

<file path=xl/sharedStrings.xml><?xml version="1.0" encoding="utf-8"?>
<sst xmlns="http://schemas.openxmlformats.org/spreadsheetml/2006/main" count="1133" uniqueCount="609">
  <si>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</si>
  <si>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</si>
  <si>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</si>
  <si>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</si>
  <si>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</si>
  <si>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</si>
  <si>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</si>
  <si>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</si>
  <si>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</si>
  <si>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</si>
  <si>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</si>
  <si>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</si>
  <si>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</si>
  <si>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</si>
  <si>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</si>
  <si>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</si>
  <si>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</si>
  <si>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</si>
  <si>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</si>
  <si>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</si>
  <si>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</si>
  <si>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</si>
  <si>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</si>
  <si>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</si>
  <si>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</si>
  <si>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</si>
  <si>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</si>
  <si>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</si>
  <si>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</si>
  <si>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</si>
  <si>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</si>
  <si>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</si>
  <si>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</si>
  <si>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</si>
  <si>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</si>
  <si>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</si>
  <si>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</si>
  <si>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</si>
  <si>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</si>
  <si>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</si>
  <si>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</si>
  <si>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</si>
  <si>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</si>
  <si>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</si>
  <si>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</si>
  <si>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</si>
  <si>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</si>
  <si>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</si>
  <si>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</si>
  <si>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</si>
  <si>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</si>
  <si>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</si>
  <si>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</si>
  <si>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</si>
  <si>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</si>
  <si>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</si>
  <si>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</si>
  <si>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</si>
  <si>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</si>
  <si>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</si>
  <si>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</si>
  <si>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</si>
  <si>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</si>
  <si>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</si>
  <si>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</si>
  <si>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</si>
  <si>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</si>
  <si>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</si>
  <si>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</si>
  <si>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</si>
  <si>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</si>
  <si>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</si>
  <si>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</si>
  <si>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</si>
  <si>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</si>
  <si>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</si>
  <si>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</si>
  <si>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</si>
  <si>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</si>
  <si>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</si>
  <si>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</si>
  <si>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</si>
  <si>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</si>
  <si>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</si>
  <si>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</si>
  <si>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</si>
  <si>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</si>
  <si>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</si>
  <si>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</si>
  <si>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</si>
  <si>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</si>
  <si>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</si>
  <si>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</si>
  <si>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</si>
  <si>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</si>
  <si>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</si>
  <si>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</si>
  <si>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西米良村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</si>
  <si>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</si>
  <si>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</si>
  <si>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</si>
  <si>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</si>
  <si>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</si>
  <si>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</si>
  <si>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</si>
  <si>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</si>
  <si>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</si>
  <si>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</si>
  <si>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</si>
  <si>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</si>
  <si>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</si>
  <si>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</si>
  <si>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</si>
  <si>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</si>
  <si>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</si>
  <si>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</si>
  <si>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</si>
  <si>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</si>
  <si>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</si>
  <si>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</si>
  <si>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</si>
  <si>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</si>
  <si>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</si>
  <si>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</si>
  <si>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</si>
  <si>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</si>
  <si>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</si>
  <si>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</si>
  <si>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</si>
  <si>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</si>
  <si>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</si>
  <si>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</si>
  <si>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</si>
  <si>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</si>
  <si>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</si>
  <si>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</si>
  <si>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</si>
  <si>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</si>
  <si>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</si>
  <si>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</si>
  <si>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</si>
  <si>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</si>
  <si>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</si>
  <si>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</si>
  <si>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</si>
  <si>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</si>
  <si>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</si>
  <si>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</si>
  <si>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</si>
  <si>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</si>
  <si>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</si>
  <si>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</si>
  <si>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</si>
  <si>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</si>
  <si>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</si>
  <si>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</si>
  <si>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</si>
  <si>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</si>
  <si>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</si>
  <si>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</si>
  <si>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</si>
  <si>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</si>
  <si>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</si>
  <si>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</si>
  <si>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</si>
  <si>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</si>
  <si>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</si>
  <si>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</si>
  <si>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</si>
  <si>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</si>
  <si>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</si>
  <si>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</si>
  <si>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</si>
  <si>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</si>
  <si>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</si>
  <si>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</si>
  <si>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</si>
  <si>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</si>
  <si>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</si>
  <si>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</si>
  <si>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</si>
  <si>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</si>
  <si>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</si>
  <si>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</si>
  <si>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</si>
  <si>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</si>
  <si>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</si>
  <si>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</si>
  <si>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</si>
  <si>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</si>
  <si>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</si>
  <si>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</si>
  <si>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</si>
  <si>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</si>
  <si>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</si>
  <si>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</si>
  <si>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</si>
  <si>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</si>
  <si>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</si>
  <si>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</si>
  <si>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</si>
  <si>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</si>
  <si>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</si>
  <si>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</si>
  <si>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</si>
  <si>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</si>
  <si>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</si>
  <si>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</si>
  <si>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</si>
  <si>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</si>
  <si>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宮崎県西米良村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</si>
  <si>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</si>
  <si>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</si>
  <si>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</si>
  <si>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</si>
  <si>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</si>
  <si>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</si>
  <si>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</si>
  <si>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</si>
  <si>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</si>
  <si>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</si>
  <si>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</si>
  <si>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</si>
  <si>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</si>
  <si>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</si>
  <si>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</si>
  <si>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</si>
  <si>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</si>
  <si>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</si>
  <si>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</si>
  <si>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</si>
  <si>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</si>
  <si>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</si>
  <si>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</si>
  <si>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</si>
  <si>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</si>
  <si>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</si>
  <si>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</si>
  <si>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</si>
  <si>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</si>
  <si>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</si>
  <si>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</si>
  <si>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</si>
  <si>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</si>
  <si>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</si>
  <si>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</si>
  <si>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</si>
  <si>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</si>
  <si>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</si>
  <si>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</si>
  <si>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</si>
  <si>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</si>
  <si>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</si>
  <si>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</si>
  <si>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</si>
  <si>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</si>
  <si>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</si>
  <si>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</si>
  <si>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</si>
  <si>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</si>
  <si>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</si>
  <si>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</si>
  <si>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</si>
  <si>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</si>
  <si>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</si>
  <si>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</si>
  <si>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</si>
  <si>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</si>
  <si>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</si>
  <si>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</si>
  <si>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</si>
  <si>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</si>
  <si>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</si>
  <si>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</si>
  <si>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</si>
  <si>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</si>
  <si>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</si>
  <si>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</si>
  <si>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</si>
  <si>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</si>
  <si>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</si>
  <si>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</si>
  <si>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</si>
  <si>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</si>
  <si>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</si>
  <si>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</si>
  <si>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</si>
  <si>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</si>
  <si>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</si>
  <si>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</si>
  <si>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</si>
  <si>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</si>
  <si>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</si>
  <si>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</si>
  <si>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</si>
  <si>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</si>
  <si>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</si>
  <si>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</si>
  <si>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</si>
  <si>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</si>
  <si>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</si>
  <si>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</si>
  <si>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</si>
  <si>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</si>
  <si>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</si>
  <si>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</si>
  <si>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</si>
  <si>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</si>
  <si>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</si>
  <si>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</si>
  <si>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</si>
  <si>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</si>
  <si>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</si>
  <si>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</si>
  <si>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</si>
  <si>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</si>
  <si>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</si>
  <si>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</si>
  <si>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</si>
  <si>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</si>
  <si>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</si>
  <si>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</si>
  <si>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</si>
  <si>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</si>
  <si>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</si>
  <si>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</si>
  <si>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</si>
  <si>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</si>
  <si>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</si>
  <si>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</si>
  <si>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</si>
  <si>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</si>
  <si>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</si>
  <si>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</si>
  <si>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</si>
  <si>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</si>
  <si>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</si>
  <si>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</si>
  <si>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</si>
  <si>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</si>
  <si>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</si>
  <si>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</si>
  <si>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</si>
  <si>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</si>
  <si>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</si>
  <si>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</si>
  <si>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</si>
  <si>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</si>
  <si>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</si>
  <si>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</si>
  <si>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</si>
  <si>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</si>
  <si>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</si>
  <si>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</si>
  <si>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</si>
  <si>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</si>
  <si>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</si>
  <si>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</si>
  <si>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</si>
  <si>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</si>
  <si>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</si>
  <si>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</si>
  <si>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</si>
  <si>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宮崎県西米良村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</si>
  <si>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</si>
  <si>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</si>
  <si>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</si>
  <si>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</si>
  <si>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</si>
  <si>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</si>
  <si>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</si>
  <si>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</si>
  <si>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</si>
  <si>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</si>
  <si>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</si>
  <si>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</si>
  <si>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</si>
  <si>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</si>
  <si>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</si>
  <si>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</si>
  <si>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</si>
  <si>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</si>
  <si>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</si>
  <si>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</si>
  <si>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</si>
  <si>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</si>
  <si>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</si>
  <si>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</si>
  <si>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</si>
  <si>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</si>
  <si>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</si>
  <si>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</si>
  <si>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</si>
  <si>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</si>
  <si>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</si>
  <si>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</si>
  <si>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</si>
  <si>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</si>
  <si>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国民健康保険事業勘定会計</t>
    <phoneticPr fontId="5"/>
  </si>
  <si>
    <t>国民健康保険診療施設勘定会計</t>
    <phoneticPr fontId="5"/>
  </si>
  <si>
    <t>介護保険事業勘定会計</t>
    <phoneticPr fontId="5"/>
  </si>
  <si>
    <t>後期高齢者医療事業</t>
    <phoneticPr fontId="5"/>
  </si>
  <si>
    <t>簡易水道事業</t>
    <phoneticPr fontId="5"/>
  </si>
  <si>
    <t>法非適用企業</t>
    <phoneticPr fontId="5"/>
  </si>
  <si>
    <t>下水道事業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</si>
  <si>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</si>
  <si>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</si>
  <si>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</si>
  <si>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</si>
  <si>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</si>
  <si>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</si>
  <si>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</si>
  <si>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</si>
  <si>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</si>
  <si>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</si>
  <si>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</si>
  <si>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</si>
  <si>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</si>
  <si>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</si>
  <si>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</si>
  <si>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</si>
  <si>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</si>
  <si>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</si>
  <si>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</si>
  <si>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</si>
  <si>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</si>
  <si>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</si>
  <si>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</si>
  <si>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</si>
  <si>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</si>
  <si>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</si>
  <si>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</si>
  <si>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</si>
  <si>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</si>
  <si>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</si>
  <si>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</si>
  <si>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</si>
  <si>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</si>
  <si>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</si>
  <si>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</si>
  <si>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</si>
  <si>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</si>
  <si>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</si>
  <si>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</si>
  <si>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</si>
  <si>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</si>
  <si>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</si>
  <si>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</si>
  <si>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</si>
  <si>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</si>
  <si>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</si>
  <si>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</si>
  <si>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</si>
  <si>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</si>
  <si>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</si>
  <si>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</si>
  <si>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</si>
  <si>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</si>
  <si>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</si>
  <si>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</si>
  <si>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</si>
  <si>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</si>
  <si>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</si>
  <si>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</si>
  <si>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</si>
  <si>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</si>
  <si>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</si>
  <si>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</si>
  <si>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</si>
  <si>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</si>
  <si>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</si>
  <si>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</si>
  <si>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</si>
  <si>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</si>
  <si>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介護保険事業勘定会計</t>
    <phoneticPr fontId="5"/>
  </si>
  <si>
    <t>(Ｆ)</t>
    <phoneticPr fontId="5"/>
  </si>
  <si>
    <t>後期高齢者医療事業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</si>
  <si>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</si>
  <si>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</si>
  <si>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</si>
  <si>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</si>
  <si>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</si>
  <si>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</si>
  <si>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</si>
  <si>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</si>
  <si>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</si>
  <si>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</si>
  <si>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</si>
  <si>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</si>
  <si>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</si>
  <si>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</si>
  <si>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</si>
  <si>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</si>
  <si>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</si>
  <si>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</si>
  <si>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</si>
  <si>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</si>
  <si>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</si>
  <si>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</si>
  <si>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</si>
  <si>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</si>
  <si>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</si>
  <si>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</si>
  <si>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</si>
  <si>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</si>
  <si>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</si>
  <si>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</si>
  <si>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</si>
  <si>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</si>
  <si>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</si>
  <si>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</si>
  <si>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</si>
  <si>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</si>
  <si>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</si>
  <si>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</si>
  <si>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</si>
  <si>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</si>
  <si>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</si>
  <si>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</si>
  <si>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</si>
  <si>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</si>
  <si>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</si>
  <si>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</si>
  <si>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</si>
  <si>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</si>
  <si>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</si>
  <si>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</si>
  <si>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</si>
  <si>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</si>
  <si>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</si>
  <si>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</si>
  <si>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</si>
  <si>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</si>
  <si>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</si>
  <si>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</si>
  <si>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</si>
  <si>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</si>
  <si>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</si>
  <si>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</si>
  <si>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</si>
  <si>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</si>
  <si>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</si>
  <si>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</si>
  <si>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</si>
  <si>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</si>
  <si>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</si>
  <si>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</si>
  <si>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</si>
  <si>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</si>
  <si>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</si>
  <si>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</si>
  <si>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</si>
  <si>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</si>
  <si>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</si>
  <si>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</si>
  <si>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</si>
  <si>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H27</t>
  </si>
  <si>
    <t>H28</t>
  </si>
  <si>
    <t>H29</t>
  </si>
  <si>
    <t>H30</t>
  </si>
  <si>
    <t>R01</t>
  </si>
  <si>
    <t>▲ 3.36</t>
  </si>
  <si>
    <t>一般会計</t>
  </si>
  <si>
    <t>介護保険事業勘定会計</t>
  </si>
  <si>
    <t>国民健康保険事業勘定会計</t>
  </si>
  <si>
    <t>国民健康保険診療施設勘定会計</t>
  </si>
  <si>
    <t>簡易水道事業</t>
  </si>
  <si>
    <t>下水道事業</t>
  </si>
  <si>
    <t>後期高齢者医療事業</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</si>
  <si>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</si>
  <si>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</si>
  <si>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</si>
  <si>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</si>
  <si>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</si>
  <si>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</si>
  <si>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</si>
  <si>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</si>
  <si>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</si>
  <si>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西都児湯環境整備事務組合</t>
    <phoneticPr fontId="2"/>
  </si>
  <si>
    <t>宮崎県市町村総合事務組合</t>
    <phoneticPr fontId="2"/>
  </si>
  <si>
    <t>宮崎県後期高齢者医療広域連合</t>
    <phoneticPr fontId="2"/>
  </si>
  <si>
    <t>宮崎県市町村総合事務組合（市町村交通災害共済事業特別会計）</t>
    <rPh sb="13" eb="16">
      <t>シチョウソン</t>
    </rPh>
    <rPh sb="16" eb="18">
      <t>コウツウ</t>
    </rPh>
    <rPh sb="18" eb="20">
      <t>サイガイ</t>
    </rPh>
    <rPh sb="20" eb="22">
      <t>キョウサイ</t>
    </rPh>
    <rPh sb="22" eb="24">
      <t>ジギョウ</t>
    </rPh>
    <rPh sb="24" eb="26">
      <t>トクベツ</t>
    </rPh>
    <rPh sb="26" eb="28">
      <t>カイケイ</t>
    </rPh>
    <phoneticPr fontId="2"/>
  </si>
  <si>
    <t>宮崎県市町村総合事務組合（自治会館管理運営特別会計）</t>
    <rPh sb="0" eb="2">
      <t>ミヤザキ</t>
    </rPh>
    <rPh sb="2" eb="3">
      <t>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2"/>
  </si>
  <si>
    <t>宮崎県後期高齢者医療広域連合（後期高齢者医療特別会計）</t>
    <rPh sb="15" eb="17">
      <t>コウキ</t>
    </rPh>
    <rPh sb="17" eb="19">
      <t>コウレイ</t>
    </rPh>
    <rPh sb="19" eb="20">
      <t>シャ</t>
    </rPh>
    <rPh sb="20" eb="22">
      <t>イリョウ</t>
    </rPh>
    <rPh sb="22" eb="24">
      <t>トクベツ</t>
    </rPh>
    <rPh sb="24" eb="26">
      <t>カイケイ</t>
    </rPh>
    <phoneticPr fontId="2"/>
  </si>
  <si>
    <t>宮崎県環境整備公社</t>
    <rPh sb="0" eb="2">
      <t>ミヤザキ</t>
    </rPh>
    <rPh sb="2" eb="3">
      <t>ケン</t>
    </rPh>
    <rPh sb="3" eb="5">
      <t>カンキョウ</t>
    </rPh>
    <rPh sb="5" eb="7">
      <t>セイビ</t>
    </rPh>
    <rPh sb="7" eb="9">
      <t>コウシャ</t>
    </rPh>
    <phoneticPr fontId="2"/>
  </si>
  <si>
    <t>米良の庄</t>
    <rPh sb="0" eb="2">
      <t>メラ</t>
    </rPh>
    <rPh sb="3" eb="4">
      <t>ショウ</t>
    </rPh>
    <phoneticPr fontId="2"/>
  </si>
  <si>
    <t>〇</t>
    <phoneticPr fontId="2"/>
  </si>
  <si>
    <t>-</t>
    <phoneticPr fontId="2"/>
  </si>
  <si>
    <t>ふるさと振興基金</t>
    <rPh sb="4" eb="6">
      <t>シンコウ</t>
    </rPh>
    <rPh sb="6" eb="8">
      <t>キキン</t>
    </rPh>
    <phoneticPr fontId="2"/>
  </si>
  <si>
    <t>情報網基盤整備基金</t>
    <rPh sb="0" eb="2">
      <t>ジョウホウ</t>
    </rPh>
    <rPh sb="2" eb="3">
      <t>モウ</t>
    </rPh>
    <rPh sb="3" eb="5">
      <t>キバン</t>
    </rPh>
    <rPh sb="5" eb="7">
      <t>セイビ</t>
    </rPh>
    <rPh sb="7" eb="9">
      <t>キキン</t>
    </rPh>
    <phoneticPr fontId="5"/>
  </si>
  <si>
    <t>ふたば園施設整備基金</t>
    <rPh sb="3" eb="4">
      <t>エン</t>
    </rPh>
    <rPh sb="4" eb="6">
      <t>シセツ</t>
    </rPh>
    <rPh sb="6" eb="8">
      <t>セイビ</t>
    </rPh>
    <rPh sb="8" eb="10">
      <t>キキン</t>
    </rPh>
    <phoneticPr fontId="5"/>
  </si>
  <si>
    <t>地域福祉基金</t>
    <rPh sb="0" eb="2">
      <t>チイキ</t>
    </rPh>
    <rPh sb="2" eb="4">
      <t>フクシ</t>
    </rPh>
    <rPh sb="4" eb="6">
      <t>キキン</t>
    </rPh>
    <phoneticPr fontId="2"/>
  </si>
  <si>
    <t>双子キャンプ場整備基金</t>
    <rPh sb="0" eb="2">
      <t>フタゴ</t>
    </rPh>
    <rPh sb="6" eb="7">
      <t>ジョウ</t>
    </rPh>
    <rPh sb="7" eb="9">
      <t>セイビ</t>
    </rPh>
    <rPh sb="9" eb="11">
      <t>キキン</t>
    </rPh>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</si>
  <si>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</si>
  <si>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</si>
  <si>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</si>
  <si>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</si>
  <si>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</si>
  <si>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</si>
  <si>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</si>
  <si>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</si>
  <si>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</si>
  <si>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</si>
  <si>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</si>
  <si>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</si>
  <si>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</si>
  <si>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</si>
  <si>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計画的な基金の積立による資金運用により、将来負担比率は発生していない。今後も地方債については、これまで同様に借入の抑制に努め、将来負担比率が発生していない財政運営を行っていく。一方で、有形固定資産減価償却率は類似団体よりも高く、上昇傾向にある。公共施設等総合管理計画に基づき、今後、老朽化対策に積極的に取り組んでいく。</t>
    <phoneticPr fontId="2"/>
  </si>
  <si>
    <t>　計画的な基金の積立による資金運用により、将来負担比率は発生していない。今後も地方債については、これまで同様に借入の抑制に努め、将来負担比率が発生していない財政運営を行っていく。
　実質公債費比率は類似団体と比較すると低いが、これまで以上に公債費の適正化に取り組んでいく必要がある。</t>
    <rPh sb="1" eb="4">
      <t>ケイカクテキ</t>
    </rPh>
    <rPh sb="5" eb="7">
      <t>キキン</t>
    </rPh>
    <rPh sb="8" eb="10">
      <t>ツミタテ</t>
    </rPh>
    <rPh sb="13" eb="15">
      <t>シキン</t>
    </rPh>
    <rPh sb="15" eb="17">
      <t>ウンヨウ</t>
    </rPh>
    <rPh sb="21" eb="23">
      <t>ショウライ</t>
    </rPh>
    <rPh sb="23" eb="25">
      <t>フタン</t>
    </rPh>
    <rPh sb="25" eb="27">
      <t>ヒリツ</t>
    </rPh>
    <rPh sb="28" eb="30">
      <t>ハッセイ</t>
    </rPh>
    <rPh sb="36" eb="38">
      <t>コンゴ</t>
    </rPh>
    <rPh sb="39" eb="41">
      <t>チホウ</t>
    </rPh>
    <rPh sb="41" eb="42">
      <t>サイ</t>
    </rPh>
    <rPh sb="52" eb="54">
      <t>ドウヨウ</t>
    </rPh>
    <rPh sb="55" eb="57">
      <t>カリイレ</t>
    </rPh>
    <rPh sb="58" eb="60">
      <t>ヨクセイ</t>
    </rPh>
    <rPh sb="61" eb="62">
      <t>ツト</t>
    </rPh>
    <rPh sb="64" eb="66">
      <t>ショウライ</t>
    </rPh>
    <rPh sb="66" eb="68">
      <t>フタン</t>
    </rPh>
    <rPh sb="68" eb="70">
      <t>ヒリツ</t>
    </rPh>
    <rPh sb="71" eb="73">
      <t>ハッセイ</t>
    </rPh>
    <rPh sb="78" eb="80">
      <t>ザイセイ</t>
    </rPh>
    <rPh sb="80" eb="82">
      <t>ウンエイ</t>
    </rPh>
    <rPh sb="83" eb="84">
      <t>オコナツミタテシキンウンヨウショウライフタンヒリツハッセイコンゴチホウサイドウヨウカリイレヨクセイツトショウライフタンヒリツハッセイザイセイウンエイオコナ</t>
    </rPh>
    <rPh sb="109" eb="110">
      <t>ヒク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</si>
</sst>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FE6FDE7-DFF8-49A6-9092-875E2E08877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8949-4AE8-9DB5-4DFBFE0948C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481334</c:v>
                </c:pt>
                <c:pt idx="1">
                  <c:v>434815</c:v>
                </c:pt>
                <c:pt idx="2">
                  <c:v>609734</c:v>
                </c:pt>
                <c:pt idx="3">
                  <c:v>690379</c:v>
                </c:pt>
                <c:pt idx="4">
                  <c:v>534490</c:v>
                </c:pt>
              </c:numCache>
            </c:numRef>
          </c:val>
          <c:smooth val="0"/>
          <c:extLst>
            <c:ext xmlns:c16="http://schemas.microsoft.com/office/drawing/2014/chart" uri="{C3380CC4-5D6E-409C-BE32-E72D297353CC}">
              <c16:uniqueId val="{00000001-8949-4AE8-9DB5-4DFBFE0948C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7.19</c:v>
                </c:pt>
                <c:pt idx="1">
                  <c:v>6.6</c:v>
                </c:pt>
                <c:pt idx="2">
                  <c:v>7.07</c:v>
                </c:pt>
                <c:pt idx="3">
                  <c:v>8.58</c:v>
                </c:pt>
                <c:pt idx="4">
                  <c:v>9.86</c:v>
                </c:pt>
              </c:numCache>
            </c:numRef>
          </c:val>
          <c:extLst>
            <c:ext xmlns:c16="http://schemas.microsoft.com/office/drawing/2014/chart" uri="{C3380CC4-5D6E-409C-BE32-E72D297353CC}">
              <c16:uniqueId val="{00000000-4526-4E40-882E-86E622980D7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42.49</c:v>
                </c:pt>
                <c:pt idx="1">
                  <c:v>48.25</c:v>
                </c:pt>
                <c:pt idx="2">
                  <c:v>48.28</c:v>
                </c:pt>
                <c:pt idx="3">
                  <c:v>51.06</c:v>
                </c:pt>
                <c:pt idx="4">
                  <c:v>55.24</c:v>
                </c:pt>
              </c:numCache>
            </c:numRef>
          </c:val>
          <c:extLst>
            <c:ext xmlns:c16="http://schemas.microsoft.com/office/drawing/2014/chart" uri="{C3380CC4-5D6E-409C-BE32-E72D297353CC}">
              <c16:uniqueId val="{00000001-4526-4E40-882E-86E622980D7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1.63</c:v>
                </c:pt>
                <c:pt idx="1">
                  <c:v>2.78</c:v>
                </c:pt>
                <c:pt idx="2">
                  <c:v>-3.36</c:v>
                </c:pt>
                <c:pt idx="3">
                  <c:v>1.05</c:v>
                </c:pt>
                <c:pt idx="4">
                  <c:v>5.64</c:v>
                </c:pt>
              </c:numCache>
            </c:numRef>
          </c:val>
          <c:smooth val="0"/>
          <c:extLst>
            <c:ext xmlns:c16="http://schemas.microsoft.com/office/drawing/2014/chart" uri="{C3380CC4-5D6E-409C-BE32-E72D297353CC}">
              <c16:uniqueId val="{00000002-4526-4E40-882E-86E622980D7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7D4-4990-921F-946CC9612BD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7D4-4990-921F-946CC9612BD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7D4-4990-921F-946CC9612BDD}"/>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7.0000000000000007E-2</c:v>
                </c:pt>
                <c:pt idx="2">
                  <c:v>#N/A</c:v>
                </c:pt>
                <c:pt idx="3">
                  <c:v>0.12</c:v>
                </c:pt>
                <c:pt idx="4">
                  <c:v>#N/A</c:v>
                </c:pt>
                <c:pt idx="5">
                  <c:v>0.2</c:v>
                </c:pt>
                <c:pt idx="6">
                  <c:v>#N/A</c:v>
                </c:pt>
                <c:pt idx="7">
                  <c:v>0.08</c:v>
                </c:pt>
                <c:pt idx="8">
                  <c:v>#N/A</c:v>
                </c:pt>
                <c:pt idx="9">
                  <c:v>0.04</c:v>
                </c:pt>
              </c:numCache>
            </c:numRef>
          </c:val>
          <c:extLst>
            <c:ext xmlns:c16="http://schemas.microsoft.com/office/drawing/2014/chart" uri="{C3380CC4-5D6E-409C-BE32-E72D297353CC}">
              <c16:uniqueId val="{00000003-27D4-4990-921F-946CC9612BDD}"/>
            </c:ext>
          </c:extLst>
        </c:ser>
        <c:ser>
          <c:idx val="4"/>
          <c:order val="4"/>
          <c:tx>
            <c:strRef>
              <c:f>データシート!$A$31</c:f>
              <c:strCache>
                <c:ptCount val="1"/>
                <c:pt idx="0">
                  <c:v>下水道事業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0.14000000000000001</c:v>
                </c:pt>
                <c:pt idx="2">
                  <c:v>#N/A</c:v>
                </c:pt>
                <c:pt idx="3">
                  <c:v>0.1</c:v>
                </c:pt>
                <c:pt idx="4">
                  <c:v>#N/A</c:v>
                </c:pt>
                <c:pt idx="5">
                  <c:v>0.16</c:v>
                </c:pt>
                <c:pt idx="6">
                  <c:v>#N/A</c:v>
                </c:pt>
                <c:pt idx="7">
                  <c:v>0.19</c:v>
                </c:pt>
                <c:pt idx="8">
                  <c:v>#N/A</c:v>
                </c:pt>
                <c:pt idx="9">
                  <c:v>0.1</c:v>
                </c:pt>
              </c:numCache>
            </c:numRef>
          </c:val>
          <c:extLst>
            <c:ext xmlns:c16="http://schemas.microsoft.com/office/drawing/2014/chart" uri="{C3380CC4-5D6E-409C-BE32-E72D297353CC}">
              <c16:uniqueId val="{00000004-27D4-4990-921F-946CC9612BDD}"/>
            </c:ext>
          </c:extLst>
        </c:ser>
        <c:ser>
          <c:idx val="5"/>
          <c:order val="5"/>
          <c:tx>
            <c:strRef>
              <c:f>データシート!$A$32</c:f>
              <c:strCache>
                <c:ptCount val="1"/>
                <c:pt idx="0">
                  <c:v>簡易水道事業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0.16</c:v>
                </c:pt>
                <c:pt idx="2">
                  <c:v>#N/A</c:v>
                </c:pt>
                <c:pt idx="3">
                  <c:v>0.28999999999999998</c:v>
                </c:pt>
                <c:pt idx="4">
                  <c:v>#N/A</c:v>
                </c:pt>
                <c:pt idx="5">
                  <c:v>0.22</c:v>
                </c:pt>
                <c:pt idx="6">
                  <c:v>#N/A</c:v>
                </c:pt>
                <c:pt idx="7">
                  <c:v>0.16</c:v>
                </c:pt>
                <c:pt idx="8">
                  <c:v>#N/A</c:v>
                </c:pt>
                <c:pt idx="9">
                  <c:v>0.24</c:v>
                </c:pt>
              </c:numCache>
            </c:numRef>
          </c:val>
          <c:extLst>
            <c:ext xmlns:c16="http://schemas.microsoft.com/office/drawing/2014/chart" uri="{C3380CC4-5D6E-409C-BE32-E72D297353CC}">
              <c16:uniqueId val="{00000005-27D4-4990-921F-946CC9612BDD}"/>
            </c:ext>
          </c:extLst>
        </c:ser>
        <c:ser>
          <c:idx val="6"/>
          <c:order val="6"/>
          <c:tx>
            <c:strRef>
              <c:f>データシート!$A$33</c:f>
              <c:strCache>
                <c:ptCount val="1"/>
                <c:pt idx="0">
                  <c:v>国民健康保険診療施設勘定会計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1.07</c:v>
                </c:pt>
                <c:pt idx="2">
                  <c:v>#N/A</c:v>
                </c:pt>
                <c:pt idx="3">
                  <c:v>0.28999999999999998</c:v>
                </c:pt>
                <c:pt idx="4">
                  <c:v>#N/A</c:v>
                </c:pt>
                <c:pt idx="5">
                  <c:v>0.79</c:v>
                </c:pt>
                <c:pt idx="6">
                  <c:v>#N/A</c:v>
                </c:pt>
                <c:pt idx="7">
                  <c:v>0.6</c:v>
                </c:pt>
                <c:pt idx="8">
                  <c:v>#N/A</c:v>
                </c:pt>
                <c:pt idx="9">
                  <c:v>0.37</c:v>
                </c:pt>
              </c:numCache>
            </c:numRef>
          </c:val>
          <c:extLst>
            <c:ext xmlns:c16="http://schemas.microsoft.com/office/drawing/2014/chart" uri="{C3380CC4-5D6E-409C-BE32-E72D297353CC}">
              <c16:uniqueId val="{00000006-27D4-4990-921F-946CC9612BDD}"/>
            </c:ext>
          </c:extLst>
        </c:ser>
        <c:ser>
          <c:idx val="7"/>
          <c:order val="7"/>
          <c:tx>
            <c:strRef>
              <c:f>データシート!$A$34</c:f>
              <c:strCache>
                <c:ptCount val="1"/>
                <c:pt idx="0">
                  <c:v>国民健康保険事業勘定会計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1.94</c:v>
                </c:pt>
                <c:pt idx="2">
                  <c:v>#N/A</c:v>
                </c:pt>
                <c:pt idx="3">
                  <c:v>2.91</c:v>
                </c:pt>
                <c:pt idx="4">
                  <c:v>#N/A</c:v>
                </c:pt>
                <c:pt idx="5">
                  <c:v>3.35</c:v>
                </c:pt>
                <c:pt idx="6">
                  <c:v>#N/A</c:v>
                </c:pt>
                <c:pt idx="7">
                  <c:v>1.58</c:v>
                </c:pt>
                <c:pt idx="8">
                  <c:v>#N/A</c:v>
                </c:pt>
                <c:pt idx="9">
                  <c:v>2.0499999999999998</c:v>
                </c:pt>
              </c:numCache>
            </c:numRef>
          </c:val>
          <c:extLst>
            <c:ext xmlns:c16="http://schemas.microsoft.com/office/drawing/2014/chart" uri="{C3380CC4-5D6E-409C-BE32-E72D297353CC}">
              <c16:uniqueId val="{00000007-27D4-4990-921F-946CC9612BDD}"/>
            </c:ext>
          </c:extLst>
        </c:ser>
        <c:ser>
          <c:idx val="8"/>
          <c:order val="8"/>
          <c:tx>
            <c:strRef>
              <c:f>データシート!$A$35</c:f>
              <c:strCache>
                <c:ptCount val="1"/>
                <c:pt idx="0">
                  <c:v>介護保険事業勘定会計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1.75</c:v>
                </c:pt>
                <c:pt idx="2">
                  <c:v>#N/A</c:v>
                </c:pt>
                <c:pt idx="3">
                  <c:v>1.48</c:v>
                </c:pt>
                <c:pt idx="4">
                  <c:v>#N/A</c:v>
                </c:pt>
                <c:pt idx="5">
                  <c:v>2.0299999999999998</c:v>
                </c:pt>
                <c:pt idx="6">
                  <c:v>#N/A</c:v>
                </c:pt>
                <c:pt idx="7">
                  <c:v>2.54</c:v>
                </c:pt>
                <c:pt idx="8">
                  <c:v>#N/A</c:v>
                </c:pt>
                <c:pt idx="9">
                  <c:v>2.74</c:v>
                </c:pt>
              </c:numCache>
            </c:numRef>
          </c:val>
          <c:extLst>
            <c:ext xmlns:c16="http://schemas.microsoft.com/office/drawing/2014/chart" uri="{C3380CC4-5D6E-409C-BE32-E72D297353CC}">
              <c16:uniqueId val="{00000008-27D4-4990-921F-946CC9612BD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7.18</c:v>
                </c:pt>
                <c:pt idx="2">
                  <c:v>#N/A</c:v>
                </c:pt>
                <c:pt idx="3">
                  <c:v>6.59</c:v>
                </c:pt>
                <c:pt idx="4">
                  <c:v>#N/A</c:v>
                </c:pt>
                <c:pt idx="5">
                  <c:v>7.07</c:v>
                </c:pt>
                <c:pt idx="6">
                  <c:v>#N/A</c:v>
                </c:pt>
                <c:pt idx="7">
                  <c:v>8.58</c:v>
                </c:pt>
                <c:pt idx="8">
                  <c:v>#N/A</c:v>
                </c:pt>
                <c:pt idx="9">
                  <c:v>9.86</c:v>
                </c:pt>
              </c:numCache>
            </c:numRef>
          </c:val>
          <c:extLst>
            <c:ext xmlns:c16="http://schemas.microsoft.com/office/drawing/2014/chart" uri="{C3380CC4-5D6E-409C-BE32-E72D297353CC}">
              <c16:uniqueId val="{00000009-27D4-4990-921F-946CC9612BD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222</c:v>
                </c:pt>
                <c:pt idx="5">
                  <c:v>214</c:v>
                </c:pt>
                <c:pt idx="8">
                  <c:v>206</c:v>
                </c:pt>
                <c:pt idx="11">
                  <c:v>189</c:v>
                </c:pt>
                <c:pt idx="14">
                  <c:v>186</c:v>
                </c:pt>
              </c:numCache>
            </c:numRef>
          </c:val>
          <c:extLst>
            <c:ext xmlns:c16="http://schemas.microsoft.com/office/drawing/2014/chart" uri="{C3380CC4-5D6E-409C-BE32-E72D297353CC}">
              <c16:uniqueId val="{00000000-BEDE-420C-90C2-4737B2E0B49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EDE-420C-90C2-4737B2E0B49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c:v>
                </c:pt>
                <c:pt idx="3">
                  <c:v>3</c:v>
                </c:pt>
                <c:pt idx="6">
                  <c:v>3</c:v>
                </c:pt>
                <c:pt idx="9">
                  <c:v>3</c:v>
                </c:pt>
                <c:pt idx="12">
                  <c:v>3</c:v>
                </c:pt>
              </c:numCache>
            </c:numRef>
          </c:val>
          <c:extLst>
            <c:ext xmlns:c16="http://schemas.microsoft.com/office/drawing/2014/chart" uri="{C3380CC4-5D6E-409C-BE32-E72D297353CC}">
              <c16:uniqueId val="{00000002-BEDE-420C-90C2-4737B2E0B49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c:v>
                </c:pt>
                <c:pt idx="3">
                  <c:v>10</c:v>
                </c:pt>
                <c:pt idx="6">
                  <c:v>9</c:v>
                </c:pt>
                <c:pt idx="9">
                  <c:v>10</c:v>
                </c:pt>
                <c:pt idx="12">
                  <c:v>6</c:v>
                </c:pt>
              </c:numCache>
            </c:numRef>
          </c:val>
          <c:extLst>
            <c:ext xmlns:c16="http://schemas.microsoft.com/office/drawing/2014/chart" uri="{C3380CC4-5D6E-409C-BE32-E72D297353CC}">
              <c16:uniqueId val="{00000003-BEDE-420C-90C2-4737B2E0B49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38</c:v>
                </c:pt>
                <c:pt idx="3">
                  <c:v>37</c:v>
                </c:pt>
                <c:pt idx="6">
                  <c:v>36</c:v>
                </c:pt>
                <c:pt idx="9">
                  <c:v>37</c:v>
                </c:pt>
                <c:pt idx="12">
                  <c:v>46</c:v>
                </c:pt>
              </c:numCache>
            </c:numRef>
          </c:val>
          <c:extLst>
            <c:ext xmlns:c16="http://schemas.microsoft.com/office/drawing/2014/chart" uri="{C3380CC4-5D6E-409C-BE32-E72D297353CC}">
              <c16:uniqueId val="{00000004-BEDE-420C-90C2-4737B2E0B49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DE-420C-90C2-4737B2E0B49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EDE-420C-90C2-4737B2E0B49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208</c:v>
                </c:pt>
                <c:pt idx="3">
                  <c:v>203</c:v>
                </c:pt>
                <c:pt idx="6">
                  <c:v>217</c:v>
                </c:pt>
                <c:pt idx="9">
                  <c:v>211</c:v>
                </c:pt>
                <c:pt idx="12">
                  <c:v>212</c:v>
                </c:pt>
              </c:numCache>
            </c:numRef>
          </c:val>
          <c:extLst>
            <c:ext xmlns:c16="http://schemas.microsoft.com/office/drawing/2014/chart" uri="{C3380CC4-5D6E-409C-BE32-E72D297353CC}">
              <c16:uniqueId val="{00000007-BEDE-420C-90C2-4737B2E0B49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37</c:v>
                </c:pt>
                <c:pt idx="2">
                  <c:v>#N/A</c:v>
                </c:pt>
                <c:pt idx="3">
                  <c:v>#N/A</c:v>
                </c:pt>
                <c:pt idx="4">
                  <c:v>39</c:v>
                </c:pt>
                <c:pt idx="5">
                  <c:v>#N/A</c:v>
                </c:pt>
                <c:pt idx="6">
                  <c:v>#N/A</c:v>
                </c:pt>
                <c:pt idx="7">
                  <c:v>59</c:v>
                </c:pt>
                <c:pt idx="8">
                  <c:v>#N/A</c:v>
                </c:pt>
                <c:pt idx="9">
                  <c:v>#N/A</c:v>
                </c:pt>
                <c:pt idx="10">
                  <c:v>72</c:v>
                </c:pt>
                <c:pt idx="11">
                  <c:v>#N/A</c:v>
                </c:pt>
                <c:pt idx="12">
                  <c:v>#N/A</c:v>
                </c:pt>
                <c:pt idx="13">
                  <c:v>81</c:v>
                </c:pt>
                <c:pt idx="14">
                  <c:v>#N/A</c:v>
                </c:pt>
              </c:numCache>
            </c:numRef>
          </c:val>
          <c:smooth val="0"/>
          <c:extLst>
            <c:ext xmlns:c16="http://schemas.microsoft.com/office/drawing/2014/chart" uri="{C3380CC4-5D6E-409C-BE32-E72D297353CC}">
              <c16:uniqueId val="{00000008-BEDE-420C-90C2-4737B2E0B49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2005</c:v>
                </c:pt>
                <c:pt idx="5">
                  <c:v>1798</c:v>
                </c:pt>
                <c:pt idx="8">
                  <c:v>1756</c:v>
                </c:pt>
                <c:pt idx="11">
                  <c:v>1689</c:v>
                </c:pt>
                <c:pt idx="14">
                  <c:v>1849</c:v>
                </c:pt>
              </c:numCache>
            </c:numRef>
          </c:val>
          <c:extLst>
            <c:ext xmlns:c16="http://schemas.microsoft.com/office/drawing/2014/chart" uri="{C3380CC4-5D6E-409C-BE32-E72D297353CC}">
              <c16:uniqueId val="{00000000-4E15-4B1A-B625-274680CE3BD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E15-4B1A-B625-274680CE3BD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3698</c:v>
                </c:pt>
                <c:pt idx="5">
                  <c:v>3682</c:v>
                </c:pt>
                <c:pt idx="8">
                  <c:v>3374</c:v>
                </c:pt>
                <c:pt idx="11">
                  <c:v>2738</c:v>
                </c:pt>
                <c:pt idx="14">
                  <c:v>2434</c:v>
                </c:pt>
              </c:numCache>
            </c:numRef>
          </c:val>
          <c:extLst>
            <c:ext xmlns:c16="http://schemas.microsoft.com/office/drawing/2014/chart" uri="{C3380CC4-5D6E-409C-BE32-E72D297353CC}">
              <c16:uniqueId val="{00000002-4E15-4B1A-B625-274680CE3BD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E15-4B1A-B625-274680CE3BD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E15-4B1A-B625-274680CE3BD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10</c:v>
                </c:pt>
                <c:pt idx="6">
                  <c:v>7</c:v>
                </c:pt>
                <c:pt idx="9">
                  <c:v>6</c:v>
                </c:pt>
                <c:pt idx="12">
                  <c:v>0</c:v>
                </c:pt>
              </c:numCache>
            </c:numRef>
          </c:val>
          <c:extLst>
            <c:ext xmlns:c16="http://schemas.microsoft.com/office/drawing/2014/chart" uri="{C3380CC4-5D6E-409C-BE32-E72D297353CC}">
              <c16:uniqueId val="{00000005-4E15-4B1A-B625-274680CE3BD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328</c:v>
                </c:pt>
                <c:pt idx="3">
                  <c:v>338</c:v>
                </c:pt>
                <c:pt idx="6">
                  <c:v>312</c:v>
                </c:pt>
                <c:pt idx="9">
                  <c:v>290</c:v>
                </c:pt>
                <c:pt idx="12">
                  <c:v>260</c:v>
                </c:pt>
              </c:numCache>
            </c:numRef>
          </c:val>
          <c:extLst>
            <c:ext xmlns:c16="http://schemas.microsoft.com/office/drawing/2014/chart" uri="{C3380CC4-5D6E-409C-BE32-E72D297353CC}">
              <c16:uniqueId val="{00000006-4E15-4B1A-B625-274680CE3BD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40</c:v>
                </c:pt>
                <c:pt idx="3">
                  <c:v>30</c:v>
                </c:pt>
                <c:pt idx="6">
                  <c:v>20</c:v>
                </c:pt>
                <c:pt idx="9">
                  <c:v>10</c:v>
                </c:pt>
                <c:pt idx="12">
                  <c:v>4</c:v>
                </c:pt>
              </c:numCache>
            </c:numRef>
          </c:val>
          <c:extLst>
            <c:ext xmlns:c16="http://schemas.microsoft.com/office/drawing/2014/chart" uri="{C3380CC4-5D6E-409C-BE32-E72D297353CC}">
              <c16:uniqueId val="{00000007-4E15-4B1A-B625-274680CE3BD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390</c:v>
                </c:pt>
                <c:pt idx="3">
                  <c:v>429</c:v>
                </c:pt>
                <c:pt idx="6">
                  <c:v>485</c:v>
                </c:pt>
                <c:pt idx="9">
                  <c:v>423</c:v>
                </c:pt>
                <c:pt idx="12">
                  <c:v>289</c:v>
                </c:pt>
              </c:numCache>
            </c:numRef>
          </c:val>
          <c:extLst>
            <c:ext xmlns:c16="http://schemas.microsoft.com/office/drawing/2014/chart" uri="{C3380CC4-5D6E-409C-BE32-E72D297353CC}">
              <c16:uniqueId val="{00000008-4E15-4B1A-B625-274680CE3BD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35</c:v>
                </c:pt>
                <c:pt idx="3">
                  <c:v>32</c:v>
                </c:pt>
                <c:pt idx="6">
                  <c:v>29</c:v>
                </c:pt>
                <c:pt idx="9">
                  <c:v>26</c:v>
                </c:pt>
                <c:pt idx="12">
                  <c:v>23</c:v>
                </c:pt>
              </c:numCache>
            </c:numRef>
          </c:val>
          <c:extLst>
            <c:ext xmlns:c16="http://schemas.microsoft.com/office/drawing/2014/chart" uri="{C3380CC4-5D6E-409C-BE32-E72D297353CC}">
              <c16:uniqueId val="{00000009-4E15-4B1A-B625-274680CE3BD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2154</c:v>
                </c:pt>
                <c:pt idx="3">
                  <c:v>2101</c:v>
                </c:pt>
                <c:pt idx="6">
                  <c:v>2066</c:v>
                </c:pt>
                <c:pt idx="9">
                  <c:v>1995</c:v>
                </c:pt>
                <c:pt idx="12">
                  <c:v>2002</c:v>
                </c:pt>
              </c:numCache>
            </c:numRef>
          </c:val>
          <c:extLst>
            <c:ext xmlns:c16="http://schemas.microsoft.com/office/drawing/2014/chart" uri="{C3380CC4-5D6E-409C-BE32-E72D297353CC}">
              <c16:uniqueId val="{0000000A-4E15-4B1A-B625-274680CE3BD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E15-4B1A-B625-274680CE3BD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608</c:v>
                </c:pt>
                <c:pt idx="1">
                  <c:v>607</c:v>
                </c:pt>
                <c:pt idx="2">
                  <c:v>659</c:v>
                </c:pt>
              </c:numCache>
            </c:numRef>
          </c:val>
          <c:extLst>
            <c:ext xmlns:c16="http://schemas.microsoft.com/office/drawing/2014/chart" uri="{C3380CC4-5D6E-409C-BE32-E72D297353CC}">
              <c16:uniqueId val="{00000000-6585-4324-AA0E-6A67773F598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300</c:v>
                </c:pt>
                <c:pt idx="1">
                  <c:v>250</c:v>
                </c:pt>
                <c:pt idx="2">
                  <c:v>200</c:v>
                </c:pt>
              </c:numCache>
            </c:numRef>
          </c:val>
          <c:extLst>
            <c:ext xmlns:c16="http://schemas.microsoft.com/office/drawing/2014/chart" uri="{C3380CC4-5D6E-409C-BE32-E72D297353CC}">
              <c16:uniqueId val="{00000001-6585-4324-AA0E-6A67773F598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2277</c:v>
                </c:pt>
                <c:pt idx="1">
                  <c:v>1855</c:v>
                </c:pt>
                <c:pt idx="2">
                  <c:v>1575</c:v>
                </c:pt>
              </c:numCache>
            </c:numRef>
          </c:val>
          <c:extLst>
            <c:ext xmlns:c16="http://schemas.microsoft.com/office/drawing/2014/chart" uri="{C3380CC4-5D6E-409C-BE32-E72D297353CC}">
              <c16:uniqueId val="{00000002-6585-4324-AA0E-6A67773F598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{9471BADF-C90F-44F0-87F6-23543188DC2B}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B80-4D3F-819A-D2791412BF8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{88271913-BB00-403F-B9B3-E34DAAC1A8E1}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B80-4D3F-819A-D2791412BF8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{707D09A3-2918-4448-AEED-AEBA1261DF9E}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B80-4D3F-819A-D2791412BF8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{D2DBC75B-92AD-40B3-95B4-8C05A3AC86BF}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B80-4D3F-819A-D2791412BF8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{BF7F3702-3EC3-4B4E-8915-5B720A558CFA}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B80-4D3F-819A-D2791412BF8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{0D9E3B15-A975-4D10-B885-B121EC722B26}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B80-4D3F-819A-D2791412BF8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{C54692B0-820A-4370-8835-4428F0E8EA02}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B80-4D3F-819A-D2791412BF8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{FE47BC60-1265-4BF3-A2D0-E88DA04A2BC2}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B80-4D3F-819A-D2791412BF8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{4C1BB54C-0DC2-46C7-B854-E1D9F2B786AB}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B80-4D3F-819A-D2791412BF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69.3</c:v>
                </c:pt>
                <c:pt idx="16">
                  <c:v>70.5</c:v>
                </c:pt>
                <c:pt idx="24">
                  <c:v>71</c:v>
                </c:pt>
                <c:pt idx="32">
                  <c:v>72.3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B80-4D3F-819A-D2791412BF8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{89E7EB88-6D08-4E05-BB4B-71DAE0D1EF38}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B80-4D3F-819A-D2791412BF8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{8CF29763-E2F4-47C8-BB96-EDD0CCDF64F2}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B80-4D3F-819A-D2791412BF8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{DB03973D-EF71-43AB-91F8-A7BDF74CFDD6}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B80-4D3F-819A-D2791412BF8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{7AEB57C7-5C94-41AE-9B6D-E02B763A97F7}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B80-4D3F-819A-D2791412BF8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{21C43FFE-3B97-47C1-AFE9-3872ACAFBD07}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B80-4D3F-819A-D2791412BF8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{37025875-04DD-4645-AE2D-C5CAB2FCBD0A}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B80-4D3F-819A-D2791412BF8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{31900814-0165-4EE4-947A-C52A6F7C6E79}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B80-4D3F-819A-D2791412BF8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{E777EB0D-C113-4EFA-8019-23D7495AA760}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B80-4D3F-819A-D2791412BF8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{43AFD4E1-9452-4006-887F-D6C17BB71909}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B80-4D3F-819A-D2791412BF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56.3</c:v>
                </c:pt>
                <c:pt idx="16">
                  <c:v>57.6</c:v>
                </c:pt>
                <c:pt idx="24">
                  <c:v>58.8</c:v>
                </c:pt>
                <c:pt idx="32">
                  <c:v>59.5</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EB80-4D3F-819A-D2791412BF80}"/>
            </c:ext>
          </c:extLst>
        </c:ser>
        <c:dLbls>
          <c:showLegendKey val="0"/>
          <c:showVal val="1"/>
          <c:showCatName val="0"/>
          <c:showSerName val="0"/>
          <c:showPercent val="0"/>
          <c:showBubbleSize val="0"/>
        </c:dLbls>
        <c:axId val="46179840"/>
        <c:axId val="46181760"/>
      </c:scatterChart>
      <c:valAx>
        <c:axId val="46179840"/>
        <c:scaling>
          <c:orientation val="minMax"/>
          <c:max val="59.800000000000004"/>
          <c:min val="5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{A6C45139-8977-4521-AA22-9951228427A6}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77E-4DED-A12C-AE022926841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{DC7F6D13-422A-4BCE-8FA6-C126C63C7A6C}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77E-4DED-A12C-AE022926841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{5B138055-5258-48F2-AF9C-399ED49D7BEE}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77E-4DED-A12C-AE022926841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{71977BC0-999A-4603-9983-33A9CF56AA4C}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77E-4DED-A12C-AE022926841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{B3A21289-40C7-4F8E-977E-297DC5F7F7A6}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77E-4DED-A12C-AE0229268415}"/>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{B505FF5C-F918-433A-B66C-F1CC0AA5A95B}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77E-4DED-A12C-AE0229268415}"/>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{2F876568-723E-48F8-A600-D2F227205CDE}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77E-4DED-A12C-AE0229268415}"/>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{8DD40105-7014-406B-9D20-61C99FCF0135}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77E-4DED-A12C-AE0229268415}"/>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{1D9152D6-B609-4CEF-8863-47C7FCECB5B2}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77E-4DED-A12C-AE02292684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3.7</c:v>
                </c:pt>
                <c:pt idx="8">
                  <c:v>3.4</c:v>
                </c:pt>
                <c:pt idx="16">
                  <c:v>3.9</c:v>
                </c:pt>
                <c:pt idx="24">
                  <c:v>5.3</c:v>
                </c:pt>
                <c:pt idx="32">
                  <c:v>6.8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77E-4DED-A12C-AE022926841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{2959039A-4B95-4FA3-94E9-56668AF411F7}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77E-4DED-A12C-AE022926841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{94CAA24A-5747-4364-8BB8-2345B32092AD}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77E-4DED-A12C-AE022926841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{D51C29A0-0C97-4844-A828-AF672CD41C4B}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77E-4DED-A12C-AE022926841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{1E18217F-FAE6-44CC-AC65-9A8E77E7654C}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77E-4DED-A12C-AE022926841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{D5B6EE23-0C39-4472-9486-4D0C216A6AC5}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77E-4DED-A12C-AE022926841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{5E26353F-B2D7-43D0-AD39-A07E3523EBDA}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77E-4DED-A12C-AE0229268415}"/>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{CB2628E2-3BDF-47A2-B25D-0ADA129C65B4}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77E-4DED-A12C-AE0229268415}"/>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{52FEC4DA-8BB0-44D6-848B-6C329FFAF08F}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77E-4DED-A12C-AE022926841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{D8BE3ECE-E46E-48BC-A98F-CA200CCAB31B}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77E-4DED-A12C-AE02292684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77E-4DED-A12C-AE0229268415}"/>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宮崎県西米良村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1,125
1,123
271.51
2,937,522
2,766,023
117,617
1,192,672
2,001,918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高齢化・少子化・過疎化などの社会環境により自主財源の確保が厳しく、類似団体を下回っている現状である。行政サービスを維持しながら、行政運営の更なる効率化、集約化など、事業の集約、選択を進め、自立自走に向けた村づくりを進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132927</xdr:rowOff>
    </xdr:from>
    <xdr:to>
      <xdr:col>23</xdr:col>
      <xdr:colOff>133350</xdr:colOff>
      <xdr:row>44</xdr:row>
      <xdr:rowOff>140970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67672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140970</xdr:rowOff>
    </xdr:from>
    <xdr:to>
      <xdr:col>19</xdr:col>
      <xdr:colOff>133350</xdr:colOff>
      <xdr:row>44</xdr:row>
      <xdr:rowOff>149013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6847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149013</xdr:rowOff>
    </xdr:from>
    <xdr:to>
      <xdr:col>15</xdr:col>
      <xdr:colOff>82550</xdr:colOff>
      <xdr:row>44</xdr:row>
      <xdr:rowOff>149013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149013</xdr:rowOff>
    </xdr:from>
    <xdr:to>
      <xdr:col>11</xdr:col>
      <xdr:colOff>31750</xdr:colOff>
      <xdr:row>44</xdr:row>
      <xdr:rowOff>157056</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6928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82127</xdr:rowOff>
    </xdr:from>
    <xdr:to>
      <xdr:col>23</xdr:col>
      <xdr:colOff>184150</xdr:colOff>
      <xdr:row>45</xdr:row>
      <xdr:rowOff>12277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9331</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5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90170</xdr:rowOff>
    </xdr:from>
    <xdr:to>
      <xdr:col>19</xdr:col>
      <xdr:colOff>184150</xdr:colOff>
      <xdr:row>45</xdr:row>
      <xdr:rowOff>20320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5097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2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98213</xdr:rowOff>
    </xdr:from>
    <xdr:to>
      <xdr:col>15</xdr:col>
      <xdr:colOff>133350</xdr:colOff>
      <xdr:row>45</xdr:row>
      <xdr:rowOff>28363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13140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98213</xdr:rowOff>
    </xdr:from>
    <xdr:to>
      <xdr:col>11</xdr:col>
      <xdr:colOff>82550</xdr:colOff>
      <xdr:row>45</xdr:row>
      <xdr:rowOff>28363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13140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106256</xdr:rowOff>
    </xdr:from>
    <xdr:to>
      <xdr:col>7</xdr:col>
      <xdr:colOff>31750</xdr:colOff>
      <xdr:row>45</xdr:row>
      <xdr:rowOff>36406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21183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地方譲与税、地方交付税等が増加したことにより、前年度から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2.3</a:t>
          </a:r>
          <a:r>
            <a:rPr kumimoji="1" lang="ja-JP" altLang="en-US" sz="1300">
              <a:solidFill>
                <a:schemeClr val="tx1"/>
              </a:solidFill>
              <a:latin typeface="ＭＳ Ｐゴシック" panose="020B0600070205080204" pitchFamily="50" charset="-128"/>
              <a:ea typeface="ＭＳ Ｐゴシック" panose="020B0600070205080204" pitchFamily="50" charset="-128"/>
            </a:rPr>
            <a:t>％減少した。今後も、人件費の削減など、行政改革への取組を通じて義務的経費の削減に努める。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139912</xdr:rowOff>
    </xdr:from>
    <xdr:to>
      <xdr:col>23</xdr:col>
      <xdr:colOff>133350</xdr:colOff>
      <xdr:row>65</xdr:row>
      <xdr:rowOff>60960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112712"/>
          <a:ext cx="8382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154517</xdr:rowOff>
    </xdr:from>
    <xdr:to>
      <xdr:col>19</xdr:col>
      <xdr:colOff>133350</xdr:colOff>
      <xdr:row>65</xdr:row>
      <xdr:rowOff>60960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55867"/>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1694</xdr:rowOff>
    </xdr:from>
    <xdr:to>
      <xdr:col>15</xdr:col>
      <xdr:colOff>82550</xdr:colOff>
      <xdr:row>63</xdr:row>
      <xdr:rowOff>154517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803044"/>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24342</xdr:rowOff>
    </xdr:from>
    <xdr:to>
      <xdr:col>11</xdr:col>
      <xdr:colOff>31750</xdr:colOff>
      <xdr:row>63</xdr:row>
      <xdr:rowOff>1694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654242"/>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89112</xdr:rowOff>
    </xdr:from>
    <xdr:to>
      <xdr:col>23</xdr:col>
      <xdr:colOff>184150</xdr:colOff>
      <xdr:row>65</xdr:row>
      <xdr:rowOff>19262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61189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33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10160</xdr:rowOff>
    </xdr:from>
    <xdr:to>
      <xdr:col>19</xdr:col>
      <xdr:colOff>184150</xdr:colOff>
      <xdr:row>65</xdr:row>
      <xdr:rowOff>111760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103717</xdr:rowOff>
    </xdr:from>
    <xdr:to>
      <xdr:col>15</xdr:col>
      <xdr:colOff>133350</xdr:colOff>
      <xdr:row>64</xdr:row>
      <xdr:rowOff>33867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18644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122344</xdr:rowOff>
    </xdr:from>
    <xdr:to>
      <xdr:col>11</xdr:col>
      <xdr:colOff>82550</xdr:colOff>
      <xdr:row>63</xdr:row>
      <xdr:rowOff>52494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144992</xdr:rowOff>
    </xdr:from>
    <xdr:to>
      <xdr:col>7</xdr:col>
      <xdr:colOff>31750</xdr:colOff>
      <xdr:row>62</xdr:row>
      <xdr:rowOff>75142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85319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37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[878,443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人件費については、新規職員採用により決算額で</a:t>
          </a:r>
          <a:r>
            <a:rPr kumimoji="1" lang="en-US" altLang="ja-JP" sz="1300">
              <a:latin typeface="ＭＳ Ｐゴシック" panose="020B0600070205080204" pitchFamily="50" charset="-128"/>
              <a:ea typeface="ＭＳ Ｐゴシック" panose="020B0600070205080204" pitchFamily="50" charset="-128"/>
            </a:rPr>
            <a:t>21,257</a:t>
          </a:r>
          <a:r>
            <a:rPr kumimoji="1" lang="ja-JP" altLang="en-US" sz="1300">
              <a:latin typeface="ＭＳ Ｐゴシック" panose="020B0600070205080204" pitchFamily="50" charset="-128"/>
              <a:ea typeface="ＭＳ Ｐゴシック" panose="020B0600070205080204" pitchFamily="50" charset="-128"/>
            </a:rPr>
            <a:t>千円の増となり、物件費については、業務委託の減等により</a:t>
          </a:r>
          <a:r>
            <a:rPr kumimoji="1" lang="en-US" altLang="ja-JP" sz="1300">
              <a:latin typeface="ＭＳ Ｐゴシック" panose="020B0600070205080204" pitchFamily="50" charset="-128"/>
              <a:ea typeface="ＭＳ Ｐゴシック" panose="020B0600070205080204" pitchFamily="50" charset="-128"/>
            </a:rPr>
            <a:t>22,040</a:t>
          </a:r>
          <a:r>
            <a:rPr kumimoji="1" lang="ja-JP" altLang="en-US" sz="1300">
              <a:latin typeface="ＭＳ Ｐゴシック" panose="020B0600070205080204" pitchFamily="50" charset="-128"/>
              <a:ea typeface="ＭＳ Ｐゴシック" panose="020B0600070205080204" pitchFamily="50" charset="-128"/>
            </a:rPr>
            <a:t>千円の減となった。更に適正な定員管理に努めるとともに事務事業などの見直しを行いながら、経費削減に努めている。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72985</xdr:rowOff>
    </xdr:from>
    <xdr:to>
      <xdr:col>23</xdr:col>
      <xdr:colOff>133350</xdr:colOff>
      <xdr:row>86</xdr:row>
      <xdr:rowOff>7888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646235"/>
          <a:ext cx="838200" cy="10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142276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9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40607</xdr:rowOff>
    </xdr:from>
    <xdr:to>
      <xdr:col>19</xdr:col>
      <xdr:colOff>133350</xdr:colOff>
      <xdr:row>85</xdr:row>
      <xdr:rowOff>72985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613857"/>
          <a:ext cx="889000" cy="3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55224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4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16708</xdr:rowOff>
    </xdr:from>
    <xdr:to>
      <xdr:col>15</xdr:col>
      <xdr:colOff>82550</xdr:colOff>
      <xdr:row>85</xdr:row>
      <xdr:rowOff>40607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589958"/>
          <a:ext cx="889000" cy="2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48694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102228</xdr:rowOff>
    </xdr:from>
    <xdr:to>
      <xdr:col>11</xdr:col>
      <xdr:colOff>31750</xdr:colOff>
      <xdr:row>85</xdr:row>
      <xdr:rowOff>16708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504028"/>
          <a:ext cx="889000" cy="8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41967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18573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128538</xdr:rowOff>
    </xdr:from>
    <xdr:to>
      <xdr:col>23</xdr:col>
      <xdr:colOff>184150</xdr:colOff>
      <xdr:row>86</xdr:row>
      <xdr:rowOff>58688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70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100615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67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22185</xdr:rowOff>
    </xdr:from>
    <xdr:to>
      <xdr:col>19</xdr:col>
      <xdr:colOff>184150</xdr:colOff>
      <xdr:row>85</xdr:row>
      <xdr:rowOff>123785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59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108562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681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161257</xdr:rowOff>
    </xdr:from>
    <xdr:to>
      <xdr:col>15</xdr:col>
      <xdr:colOff>133350</xdr:colOff>
      <xdr:row>85</xdr:row>
      <xdr:rowOff>91407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56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76184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6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137358</xdr:rowOff>
    </xdr:from>
    <xdr:to>
      <xdr:col>11</xdr:col>
      <xdr:colOff>82550</xdr:colOff>
      <xdr:row>85</xdr:row>
      <xdr:rowOff>67508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53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52285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62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51428</xdr:rowOff>
    </xdr:from>
    <xdr:to>
      <xdr:col>7</xdr:col>
      <xdr:colOff>31750</xdr:colOff>
      <xdr:row>84</xdr:row>
      <xdr:rowOff>153028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45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137805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53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類似団体の水準を下回っている。今後も給与や手当等の適正化に努めながら、大きな変動がないよう縮減努力を行っていく。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87</xdr:row>
      <xdr:rowOff>26670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72565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60554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97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85</xdr:row>
      <xdr:rowOff>168487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7256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3404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509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168487</xdr:rowOff>
    </xdr:from>
    <xdr:to>
      <xdr:col>72</xdr:col>
      <xdr:colOff>203200</xdr:colOff>
      <xdr:row>86</xdr:row>
      <xdr:rowOff>61384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741737"/>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168487</xdr:rowOff>
    </xdr:from>
    <xdr:to>
      <xdr:col>68</xdr:col>
      <xdr:colOff>152400</xdr:colOff>
      <xdr:row>86</xdr:row>
      <xdr:rowOff>61384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741737"/>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163847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117687</xdr:rowOff>
    </xdr:from>
    <xdr:to>
      <xdr:col>73</xdr:col>
      <xdr:colOff>44450</xdr:colOff>
      <xdr:row>86</xdr:row>
      <xdr:rowOff>47837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58014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122361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117687</xdr:rowOff>
    </xdr:from>
    <xdr:to>
      <xdr:col>64</xdr:col>
      <xdr:colOff>152400</xdr:colOff>
      <xdr:row>86</xdr:row>
      <xdr:rowOff>47837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58014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人口減少が進む中、移住定住の対策として保育所職員を採用したため、前年度比で</a:t>
          </a:r>
          <a:r>
            <a:rPr kumimoji="1" lang="en-US" altLang="ja-JP" sz="1300">
              <a:latin typeface="ＭＳ Ｐゴシック" panose="020B0600070205080204" pitchFamily="50" charset="-128"/>
              <a:ea typeface="ＭＳ Ｐゴシック" panose="020B0600070205080204" pitchFamily="50" charset="-128"/>
            </a:rPr>
            <a:t>3.92</a:t>
          </a:r>
          <a:r>
            <a:rPr kumimoji="1" lang="ja-JP" altLang="en-US" sz="1300">
              <a:latin typeface="ＭＳ Ｐゴシック" panose="020B0600070205080204" pitchFamily="50" charset="-128"/>
              <a:ea typeface="ＭＳ Ｐゴシック" panose="020B0600070205080204" pitchFamily="50" charset="-128"/>
            </a:rPr>
            <a:t>人の増となり、類似団体との比較において大幅に上回っている。今後も、職員配置の見直し等により、長期的観点から定員管理等の改善を図っていく。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6713</xdr:rowOff>
    </xdr:from>
    <xdr:to>
      <xdr:col>81</xdr:col>
      <xdr:colOff>44450</xdr:colOff>
      <xdr:row>66</xdr:row>
      <xdr:rowOff>141841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322413"/>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38008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78885</xdr:rowOff>
    </xdr:from>
    <xdr:to>
      <xdr:col>77</xdr:col>
      <xdr:colOff>44450</xdr:colOff>
      <xdr:row>66</xdr:row>
      <xdr:rowOff>6713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223135"/>
          <a:ext cx="889000" cy="9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115333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12355</xdr:rowOff>
    </xdr:from>
    <xdr:to>
      <xdr:col>72</xdr:col>
      <xdr:colOff>203200</xdr:colOff>
      <xdr:row>65</xdr:row>
      <xdr:rowOff>78885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156605"/>
          <a:ext cx="889000" cy="6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114643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12355</xdr:rowOff>
    </xdr:from>
    <xdr:to>
      <xdr:col>68</xdr:col>
      <xdr:colOff>152400</xdr:colOff>
      <xdr:row>65</xdr:row>
      <xdr:rowOff>13734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1156605"/>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112230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93616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91041</xdr:rowOff>
    </xdr:from>
    <xdr:to>
      <xdr:col>81</xdr:col>
      <xdr:colOff>95250</xdr:colOff>
      <xdr:row>67</xdr:row>
      <xdr:rowOff>21191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40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63118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378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127363</xdr:rowOff>
    </xdr:from>
    <xdr:to>
      <xdr:col>77</xdr:col>
      <xdr:colOff>95250</xdr:colOff>
      <xdr:row>66</xdr:row>
      <xdr:rowOff>57513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27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42290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357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28085</xdr:rowOff>
    </xdr:from>
    <xdr:to>
      <xdr:col>73</xdr:col>
      <xdr:colOff>44450</xdr:colOff>
      <xdr:row>65</xdr:row>
      <xdr:rowOff>129685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17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114462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25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133005</xdr:rowOff>
    </xdr:from>
    <xdr:to>
      <xdr:col>68</xdr:col>
      <xdr:colOff>203200</xdr:colOff>
      <xdr:row>65</xdr:row>
      <xdr:rowOff>63155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10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47932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192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134384</xdr:rowOff>
    </xdr:from>
    <xdr:to>
      <xdr:col>64</xdr:col>
      <xdr:colOff>152400</xdr:colOff>
      <xdr:row>65</xdr:row>
      <xdr:rowOff>64534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10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49311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19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実質公債費比率は、前年度より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ポイントの増となっているが、類似団体を下回っている。今後も、各数値に注意しながら地方債発行の抑制に努めている。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141478</xdr:rowOff>
    </xdr:from>
    <xdr:to>
      <xdr:col>81</xdr:col>
      <xdr:colOff>44450</xdr:colOff>
      <xdr:row>41</xdr:row>
      <xdr:rowOff>42418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999478"/>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73914</xdr:rowOff>
    </xdr:from>
    <xdr:to>
      <xdr:col>77</xdr:col>
      <xdr:colOff>44450</xdr:colOff>
      <xdr:row>40</xdr:row>
      <xdr:rowOff>141478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93191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49784</xdr:rowOff>
    </xdr:from>
    <xdr:to>
      <xdr:col>72</xdr:col>
      <xdr:colOff>203200</xdr:colOff>
      <xdr:row>40</xdr:row>
      <xdr:rowOff>73914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90778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92473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49784</xdr:rowOff>
    </xdr:from>
    <xdr:to>
      <xdr:col>68</xdr:col>
      <xdr:colOff>152400</xdr:colOff>
      <xdr:row>40</xdr:row>
      <xdr:rowOff>64262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90778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163068</xdr:rowOff>
    </xdr:from>
    <xdr:to>
      <xdr:col>81</xdr:col>
      <xdr:colOff>95250</xdr:colOff>
      <xdr:row>41</xdr:row>
      <xdr:rowOff>93218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8145</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90678</xdr:rowOff>
    </xdr:from>
    <xdr:to>
      <xdr:col>77</xdr:col>
      <xdr:colOff>95250</xdr:colOff>
      <xdr:row>41</xdr:row>
      <xdr:rowOff>20828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31005</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71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23114</xdr:rowOff>
    </xdr:from>
    <xdr:to>
      <xdr:col>73</xdr:col>
      <xdr:colOff>44450</xdr:colOff>
      <xdr:row>40</xdr:row>
      <xdr:rowOff>124714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134891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64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170434</xdr:rowOff>
    </xdr:from>
    <xdr:to>
      <xdr:col>68</xdr:col>
      <xdr:colOff>203200</xdr:colOff>
      <xdr:row>40</xdr:row>
      <xdr:rowOff>100584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110761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13462</xdr:rowOff>
    </xdr:from>
    <xdr:to>
      <xdr:col>64</xdr:col>
      <xdr:colOff>152400</xdr:colOff>
      <xdr:row>40</xdr:row>
      <xdr:rowOff>115062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125239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64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地方債償還等に充当可能な基金による財源の確保など、将来負担額を充当可能財源が上回っているため、将来負担比率は標示されていない。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宮崎県西米良村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1,125
1,123
271.51
2,937,522
2,766,023
117,617
1,192,672
2,001,918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ポイント増となった。新規職員の増が主な要因である。類似団体の数値を上回っている状態であることから、定員管理を図りながら抑制に努めたい。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28702</xdr:rowOff>
    </xdr:from>
    <xdr:to>
      <xdr:col>24</xdr:col>
      <xdr:colOff>25400</xdr:colOff>
      <xdr:row>39</xdr:row>
      <xdr:rowOff>60706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7152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127000</xdr:rowOff>
    </xdr:from>
    <xdr:to>
      <xdr:col>19</xdr:col>
      <xdr:colOff>187325</xdr:colOff>
      <xdr:row>39</xdr:row>
      <xdr:rowOff>28702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6421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30988</xdr:rowOff>
    </xdr:from>
    <xdr:to>
      <xdr:col>15</xdr:col>
      <xdr:colOff>98425</xdr:colOff>
      <xdr:row>38</xdr:row>
      <xdr:rowOff>127000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4608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147574</xdr:rowOff>
    </xdr:from>
    <xdr:to>
      <xdr:col>11</xdr:col>
      <xdr:colOff>9525</xdr:colOff>
      <xdr:row>38</xdr:row>
      <xdr:rowOff>30988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912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9906</xdr:rowOff>
    </xdr:from>
    <xdr:to>
      <xdr:col>24</xdr:col>
      <xdr:colOff>76200</xdr:colOff>
      <xdr:row>39</xdr:row>
      <xdr:rowOff>111506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153433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149352</xdr:rowOff>
    </xdr:from>
    <xdr:to>
      <xdr:col>20</xdr:col>
      <xdr:colOff>38100</xdr:colOff>
      <xdr:row>39</xdr:row>
      <xdr:rowOff>79502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64279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50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151638</xdr:rowOff>
    </xdr:from>
    <xdr:to>
      <xdr:col>11</xdr:col>
      <xdr:colOff>60325</xdr:colOff>
      <xdr:row>38</xdr:row>
      <xdr:rowOff>81788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66565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96774</xdr:rowOff>
    </xdr:from>
    <xdr:to>
      <xdr:col>6</xdr:col>
      <xdr:colOff>171450</xdr:colOff>
      <xdr:row>38</xdr:row>
      <xdr:rowOff>26924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11701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デジタル防災行政無線委託事業の終了等により前年比</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ポイント減となった。今後も継続的に歳出抑制を図り、財政運営の健全化に努める。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17</xdr:row>
      <xdr:rowOff>146050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9159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146050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387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24130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93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149860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01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138447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39387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ポイント増となった。類似団体の数値は下回っているが、今後も介護予防事業等を積極的に進めながら、医療費の抑制を図るなど、扶助費の削減に努めていきたい。</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101600</xdr:rowOff>
    </xdr:from>
    <xdr:to>
      <xdr:col>24</xdr:col>
      <xdr:colOff>25400</xdr:colOff>
      <xdr:row>54</xdr:row>
      <xdr:rowOff>114300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359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101600</xdr:rowOff>
    </xdr:from>
    <xdr:to>
      <xdr:col>19</xdr:col>
      <xdr:colOff>187325</xdr:colOff>
      <xdr:row>54</xdr:row>
      <xdr:rowOff>114300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359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101600</xdr:rowOff>
    </xdr:from>
    <xdr:to>
      <xdr:col>15</xdr:col>
      <xdr:colOff>98425</xdr:colOff>
      <xdr:row>54</xdr:row>
      <xdr:rowOff>114300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359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101600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309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63500</xdr:rowOff>
    </xdr:from>
    <xdr:to>
      <xdr:col>24</xdr:col>
      <xdr:colOff>76200</xdr:colOff>
      <xdr:row>54</xdr:row>
      <xdr:rowOff>165100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80027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50800</xdr:rowOff>
    </xdr:from>
    <xdr:to>
      <xdr:col>20</xdr:col>
      <xdr:colOff>38100</xdr:colOff>
      <xdr:row>54</xdr:row>
      <xdr:rowOff>152400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162577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07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63500</xdr:rowOff>
    </xdr:from>
    <xdr:to>
      <xdr:col>15</xdr:col>
      <xdr:colOff>149225</xdr:colOff>
      <xdr:row>54</xdr:row>
      <xdr:rowOff>165100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3827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50800</xdr:rowOff>
    </xdr:from>
    <xdr:to>
      <xdr:col>11</xdr:col>
      <xdr:colOff>60325</xdr:colOff>
      <xdr:row>54</xdr:row>
      <xdr:rowOff>152400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162577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簡易水道事業繰出金、下水道事業繰出金が増加したため、前年度比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ポイントの増となった。類似団体平均を上回っているため、今後も繰出金等の適正化により健全な財政運営に努める。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161290</xdr:rowOff>
    </xdr:from>
    <xdr:to>
      <xdr:col>82</xdr:col>
      <xdr:colOff>107950</xdr:colOff>
      <xdr:row>56</xdr:row>
      <xdr:rowOff>27940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5910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43197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46990</xdr:rowOff>
    </xdr:from>
    <xdr:to>
      <xdr:col>78</xdr:col>
      <xdr:colOff>69850</xdr:colOff>
      <xdr:row>55</xdr:row>
      <xdr:rowOff>161290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4767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46990</xdr:rowOff>
    </xdr:from>
    <xdr:to>
      <xdr:col>73</xdr:col>
      <xdr:colOff>180975</xdr:colOff>
      <xdr:row>55</xdr:row>
      <xdr:rowOff>58420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4767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50800</xdr:rowOff>
    </xdr:from>
    <xdr:to>
      <xdr:col>69</xdr:col>
      <xdr:colOff>92075</xdr:colOff>
      <xdr:row>55</xdr:row>
      <xdr:rowOff>58420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4805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93997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120667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110490</xdr:rowOff>
    </xdr:from>
    <xdr:to>
      <xdr:col>78</xdr:col>
      <xdr:colOff>120650</xdr:colOff>
      <xdr:row>56</xdr:row>
      <xdr:rowOff>40640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25417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626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167640</xdr:rowOff>
    </xdr:from>
    <xdr:to>
      <xdr:col>74</xdr:col>
      <xdr:colOff>31750</xdr:colOff>
      <xdr:row>55</xdr:row>
      <xdr:rowOff>97790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107967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7620</xdr:rowOff>
    </xdr:from>
    <xdr:to>
      <xdr:col>69</xdr:col>
      <xdr:colOff>142875</xdr:colOff>
      <xdr:row>55</xdr:row>
      <xdr:rowOff>109220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43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119397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20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0</xdr:rowOff>
    </xdr:from>
    <xdr:to>
      <xdr:col>65</xdr:col>
      <xdr:colOff>53975</xdr:colOff>
      <xdr:row>55</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111777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特定財源化（ふるさと振興基金充当）により、前年度比で</a:t>
          </a:r>
          <a:r>
            <a:rPr kumimoji="1" lang="en-US" altLang="ja-JP" sz="1300">
              <a:latin typeface="ＭＳ Ｐゴシック" panose="020B0600070205080204" pitchFamily="50" charset="-128"/>
              <a:ea typeface="ＭＳ Ｐゴシック" panose="020B0600070205080204" pitchFamily="50" charset="-128"/>
            </a:rPr>
            <a:t>2.20</a:t>
          </a:r>
          <a:r>
            <a:rPr kumimoji="1" lang="ja-JP" altLang="en-US" sz="1300">
              <a:latin typeface="ＭＳ Ｐゴシック" panose="020B0600070205080204" pitchFamily="50" charset="-128"/>
              <a:ea typeface="ＭＳ Ｐゴシック" panose="020B0600070205080204" pitchFamily="50" charset="-128"/>
            </a:rPr>
            <a:t>ポイント減となった。類似団体の数値は下回っているが、今後も分析・再点検を行い、財政運営の健全化に努める。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56134</xdr:rowOff>
    </xdr:from>
    <xdr:to>
      <xdr:col>82</xdr:col>
      <xdr:colOff>107950</xdr:colOff>
      <xdr:row>35</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05688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36</xdr:row>
      <xdr:rowOff>8128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1574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xdr:rowOff>
    </xdr:from>
    <xdr:to>
      <xdr:col>73</xdr:col>
      <xdr:colOff>180975</xdr:colOff>
      <xdr:row>36</xdr:row>
      <xdr:rowOff>40132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1803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40132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1986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5334</xdr:rowOff>
    </xdr:from>
    <xdr:to>
      <xdr:col>82</xdr:col>
      <xdr:colOff>158750</xdr:colOff>
      <xdr:row>35</xdr:row>
      <xdr:rowOff>106934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21861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8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105918</xdr:rowOff>
    </xdr:from>
    <xdr:to>
      <xdr:col>78</xdr:col>
      <xdr:colOff>120650</xdr:colOff>
      <xdr:row>36</xdr:row>
      <xdr:rowOff>36068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128778</xdr:rowOff>
    </xdr:from>
    <xdr:to>
      <xdr:col>74</xdr:col>
      <xdr:colOff>31750</xdr:colOff>
      <xdr:row>36</xdr:row>
      <xdr:rowOff>58928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160782</xdr:rowOff>
    </xdr:from>
    <xdr:to>
      <xdr:col>69</xdr:col>
      <xdr:colOff>142875</xdr:colOff>
      <xdr:row>36</xdr:row>
      <xdr:rowOff>90932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類似団体は下回っているが、計画的な起債と償還により、健全な財政運営が持続できるよう努めていきたい。</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76</xdr:row>
      <xdr:rowOff>149861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180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76</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1572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50800</xdr:rowOff>
    </xdr:from>
    <xdr:to>
      <xdr:col>15</xdr:col>
      <xdr:colOff>98425</xdr:colOff>
      <xdr:row>76</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081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0657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115588</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0</xdr:rowOff>
    </xdr:from>
    <xdr:to>
      <xdr:col>11</xdr:col>
      <xdr:colOff>60325</xdr:colOff>
      <xdr:row>76</xdr:row>
      <xdr:rowOff>101600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111777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前年度より悪化しており、類似団体平均を大きく上回っている。定員管理の適正化や効率化に努めるとともに、全体的な経常経費の見直しによる縮減を進め、健全な財政運営に取り組んでいく。</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78423</xdr:rowOff>
    </xdr:from>
    <xdr:to>
      <xdr:col>82</xdr:col>
      <xdr:colOff>107950</xdr:colOff>
      <xdr:row>77</xdr:row>
      <xdr:rowOff>144145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280073"/>
          <a:ext cx="8382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155575</xdr:rowOff>
    </xdr:from>
    <xdr:to>
      <xdr:col>78</xdr:col>
      <xdr:colOff>69850</xdr:colOff>
      <xdr:row>77</xdr:row>
      <xdr:rowOff>144145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185775"/>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76</xdr:row>
      <xdr:rowOff>155575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13433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9843</xdr:rowOff>
    </xdr:from>
    <xdr:to>
      <xdr:col>69</xdr:col>
      <xdr:colOff>92075</xdr:colOff>
      <xdr:row>76</xdr:row>
      <xdr:rowOff>104139</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040043"/>
          <a:ext cx="889000" cy="9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70820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7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27623</xdr:rowOff>
    </xdr:from>
    <xdr:to>
      <xdr:col>82</xdr:col>
      <xdr:colOff>158750</xdr:colOff>
      <xdr:row>77</xdr:row>
      <xdr:rowOff>129223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171150</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0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93345</xdr:rowOff>
    </xdr:from>
    <xdr:to>
      <xdr:col>78</xdr:col>
      <xdr:colOff>120650</xdr:colOff>
      <xdr:row>78</xdr:row>
      <xdr:rowOff>23495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8272</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381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104775</xdr:rowOff>
    </xdr:from>
    <xdr:to>
      <xdr:col>74</xdr:col>
      <xdr:colOff>31750</xdr:colOff>
      <xdr:row>77</xdr:row>
      <xdr:rowOff>34925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19702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22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53339</xdr:rowOff>
    </xdr:from>
    <xdr:to>
      <xdr:col>69</xdr:col>
      <xdr:colOff>142875</xdr:colOff>
      <xdr:row>76</xdr:row>
      <xdr:rowOff>154939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139716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9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45420</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0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宮崎県西米良村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95935</xdr:rowOff>
    </xdr:from>
    <xdr:to>
      <xdr:col>29</xdr:col>
      <xdr:colOff>127000</xdr:colOff>
      <xdr:row>15</xdr:row>
      <xdr:rowOff>169369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715310"/>
          <a:ext cx="647700" cy="73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33801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96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169369</xdr:rowOff>
    </xdr:from>
    <xdr:to>
      <xdr:col>26</xdr:col>
      <xdr:colOff>50800</xdr:colOff>
      <xdr:row>16</xdr:row>
      <xdr:rowOff>15527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788744"/>
          <a:ext cx="698500" cy="17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166479</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28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15527</xdr:rowOff>
    </xdr:from>
    <xdr:to>
      <xdr:col>22</xdr:col>
      <xdr:colOff>114300</xdr:colOff>
      <xdr:row>16</xdr:row>
      <xdr:rowOff>34274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806352"/>
          <a:ext cx="698500" cy="18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171035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34274</xdr:rowOff>
    </xdr:from>
    <xdr:to>
      <xdr:col>18</xdr:col>
      <xdr:colOff>177800</xdr:colOff>
      <xdr:row>16</xdr:row>
      <xdr:rowOff>40877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825099"/>
          <a:ext cx="698500" cy="6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3746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13924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45135</xdr:rowOff>
    </xdr:from>
    <xdr:to>
      <xdr:col>29</xdr:col>
      <xdr:colOff>177800</xdr:colOff>
      <xdr:row>15</xdr:row>
      <xdr:rowOff>146735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664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61662</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50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118569</xdr:rowOff>
    </xdr:from>
    <xdr:to>
      <xdr:col>26</xdr:col>
      <xdr:colOff>101600</xdr:colOff>
      <xdr:row>16</xdr:row>
      <xdr:rowOff>48719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737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58896</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50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136177</xdr:rowOff>
    </xdr:from>
    <xdr:to>
      <xdr:col>22</xdr:col>
      <xdr:colOff>165100</xdr:colOff>
      <xdr:row>16</xdr:row>
      <xdr:rowOff>66327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755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76504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52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154924</xdr:rowOff>
    </xdr:from>
    <xdr:to>
      <xdr:col>19</xdr:col>
      <xdr:colOff>38100</xdr:colOff>
      <xdr:row>16</xdr:row>
      <xdr:rowOff>85074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774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95251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54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161527</xdr:rowOff>
    </xdr:from>
    <xdr:to>
      <xdr:col>15</xdr:col>
      <xdr:colOff>101600</xdr:colOff>
      <xdr:row>16</xdr:row>
      <xdr:rowOff>91677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780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101854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54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20854</xdr:rowOff>
    </xdr:from>
    <xdr:to>
      <xdr:col>29</xdr:col>
      <xdr:colOff>127000</xdr:colOff>
      <xdr:row>35</xdr:row>
      <xdr:rowOff>98516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631204"/>
          <a:ext cx="647700" cy="77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144997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55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98516</xdr:rowOff>
    </xdr:from>
    <xdr:to>
      <xdr:col>26</xdr:col>
      <xdr:colOff>50800</xdr:colOff>
      <xdr:row>35</xdr:row>
      <xdr:rowOff>194582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708866"/>
          <a:ext cx="698500" cy="96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273745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8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194582</xdr:rowOff>
    </xdr:from>
    <xdr:to>
      <xdr:col>22</xdr:col>
      <xdr:colOff>114300</xdr:colOff>
      <xdr:row>35</xdr:row>
      <xdr:rowOff>321325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804932"/>
          <a:ext cx="698500" cy="126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269463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321325</xdr:rowOff>
    </xdr:from>
    <xdr:to>
      <xdr:col>18</xdr:col>
      <xdr:colOff>177800</xdr:colOff>
      <xdr:row>35</xdr:row>
      <xdr:rowOff>332977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931675"/>
          <a:ext cx="698500" cy="11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300562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303504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312954</xdr:rowOff>
    </xdr:from>
    <xdr:to>
      <xdr:col>29</xdr:col>
      <xdr:colOff>177800</xdr:colOff>
      <xdr:row>35</xdr:row>
      <xdr:rowOff>71654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580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158030</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42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47716</xdr:rowOff>
    </xdr:from>
    <xdr:to>
      <xdr:col>26</xdr:col>
      <xdr:colOff>101600</xdr:colOff>
      <xdr:row>35</xdr:row>
      <xdr:rowOff>149316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658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159493</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426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143782</xdr:rowOff>
    </xdr:from>
    <xdr:to>
      <xdr:col>22</xdr:col>
      <xdr:colOff>165100</xdr:colOff>
      <xdr:row>35</xdr:row>
      <xdr:rowOff>245382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754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255559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523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270525</xdr:rowOff>
    </xdr:from>
    <xdr:to>
      <xdr:col>19</xdr:col>
      <xdr:colOff>38100</xdr:colOff>
      <xdr:row>36</xdr:row>
      <xdr:rowOff>29225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880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14002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96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282177</xdr:rowOff>
    </xdr:from>
    <xdr:to>
      <xdr:col>15</xdr:col>
      <xdr:colOff>101600</xdr:colOff>
      <xdr:row>36</xdr:row>
      <xdr:rowOff>40877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892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25654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978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宮崎県西米良村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1,125
1,123
271.51
2,937,522
2,766,023
117,617
1,192,672
2,001,918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150878</xdr:rowOff>
    </xdr:from>
    <xdr:to>
      <xdr:col>24</xdr:col>
      <xdr:colOff>63500</xdr:colOff>
      <xdr:row>35</xdr:row>
      <xdr:rowOff>32791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5980178"/>
          <a:ext cx="838200" cy="5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109149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81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32791</xdr:rowOff>
    </xdr:from>
    <xdr:to>
      <xdr:col>19</xdr:col>
      <xdr:colOff>177800</xdr:colOff>
      <xdr:row>35</xdr:row>
      <xdr:rowOff>41139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033541"/>
          <a:ext cx="889000" cy="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65991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41139</xdr:rowOff>
    </xdr:from>
    <xdr:to>
      <xdr:col>15</xdr:col>
      <xdr:colOff>50800</xdr:colOff>
      <xdr:row>35</xdr:row>
      <xdr:rowOff>61227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041889"/>
          <a:ext cx="889000" cy="2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67834</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61227</xdr:rowOff>
    </xdr:from>
    <xdr:to>
      <xdr:col>10</xdr:col>
      <xdr:colOff>114300</xdr:colOff>
      <xdr:row>35</xdr:row>
      <xdr:rowOff>67937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061977"/>
          <a:ext cx="889000" cy="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67906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72747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100078</xdr:rowOff>
    </xdr:from>
    <xdr:to>
      <xdr:col>24</xdr:col>
      <xdr:colOff>114300</xdr:colOff>
      <xdr:row>35</xdr:row>
      <xdr:rowOff>30228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592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122955</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780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153441</xdr:rowOff>
    </xdr:from>
    <xdr:to>
      <xdr:col>20</xdr:col>
      <xdr:colOff>38100</xdr:colOff>
      <xdr:row>35</xdr:row>
      <xdr:rowOff>83591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598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100118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757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161789</xdr:rowOff>
    </xdr:from>
    <xdr:to>
      <xdr:col>15</xdr:col>
      <xdr:colOff>101600</xdr:colOff>
      <xdr:row>35</xdr:row>
      <xdr:rowOff>91939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599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108466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76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10427</xdr:rowOff>
    </xdr:from>
    <xdr:to>
      <xdr:col>10</xdr:col>
      <xdr:colOff>165100</xdr:colOff>
      <xdr:row>35</xdr:row>
      <xdr:rowOff>112027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01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128554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786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17137</xdr:rowOff>
    </xdr:from>
    <xdr:to>
      <xdr:col>6</xdr:col>
      <xdr:colOff>38100</xdr:colOff>
      <xdr:row>35</xdr:row>
      <xdr:rowOff>118737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01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135264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793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17128</xdr:rowOff>
    </xdr:from>
    <xdr:to>
      <xdr:col>24</xdr:col>
      <xdr:colOff>63500</xdr:colOff>
      <xdr:row>55</xdr:row>
      <xdr:rowOff>106866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446878"/>
          <a:ext cx="838200" cy="8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11023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8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106866</xdr:rowOff>
    </xdr:from>
    <xdr:to>
      <xdr:col>19</xdr:col>
      <xdr:colOff>177800</xdr:colOff>
      <xdr:row>55</xdr:row>
      <xdr:rowOff>142393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36616"/>
          <a:ext cx="889000" cy="3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132692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142393</xdr:rowOff>
    </xdr:from>
    <xdr:to>
      <xdr:col>15</xdr:col>
      <xdr:colOff>50800</xdr:colOff>
      <xdr:row>55</xdr:row>
      <xdr:rowOff>167545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572143"/>
          <a:ext cx="889000" cy="2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143763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167545</xdr:rowOff>
    </xdr:from>
    <xdr:to>
      <xdr:col>10</xdr:col>
      <xdr:colOff>114300</xdr:colOff>
      <xdr:row>56</xdr:row>
      <xdr:rowOff>108401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597295"/>
          <a:ext cx="889000" cy="1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145273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137778</xdr:rowOff>
    </xdr:from>
    <xdr:to>
      <xdr:col>24</xdr:col>
      <xdr:colOff>114300</xdr:colOff>
      <xdr:row>55</xdr:row>
      <xdr:rowOff>67928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39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160655</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247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56066</xdr:rowOff>
    </xdr:from>
    <xdr:to>
      <xdr:col>20</xdr:col>
      <xdr:colOff>38100</xdr:colOff>
      <xdr:row>55</xdr:row>
      <xdr:rowOff>157666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8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2743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26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91593</xdr:rowOff>
    </xdr:from>
    <xdr:to>
      <xdr:col>15</xdr:col>
      <xdr:colOff>101600</xdr:colOff>
      <xdr:row>56</xdr:row>
      <xdr:rowOff>21743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2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38270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29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116745</xdr:rowOff>
    </xdr:from>
    <xdr:to>
      <xdr:col>10</xdr:col>
      <xdr:colOff>165100</xdr:colOff>
      <xdr:row>56</xdr:row>
      <xdr:rowOff>46895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4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63422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321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57601</xdr:rowOff>
    </xdr:from>
    <xdr:to>
      <xdr:col>6</xdr:col>
      <xdr:colOff>38100</xdr:colOff>
      <xdr:row>56</xdr:row>
      <xdr:rowOff>159201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5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4278</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43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41004</xdr:rowOff>
    </xdr:from>
    <xdr:to>
      <xdr:col>24</xdr:col>
      <xdr:colOff>63500</xdr:colOff>
      <xdr:row>78</xdr:row>
      <xdr:rowOff>66109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14104"/>
          <a:ext cx="838200" cy="2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65478</xdr:rowOff>
    </xdr:from>
    <xdr:to>
      <xdr:col>19</xdr:col>
      <xdr:colOff>177800</xdr:colOff>
      <xdr:row>78</xdr:row>
      <xdr:rowOff>66109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38578"/>
          <a:ext cx="8890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27101</xdr:rowOff>
    </xdr:from>
    <xdr:to>
      <xdr:col>15</xdr:col>
      <xdr:colOff>50800</xdr:colOff>
      <xdr:row>78</xdr:row>
      <xdr:rowOff>65478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00201"/>
          <a:ext cx="889000" cy="3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27101</xdr:rowOff>
    </xdr:from>
    <xdr:to>
      <xdr:col>10</xdr:col>
      <xdr:colOff>114300</xdr:colOff>
      <xdr:row>78</xdr:row>
      <xdr:rowOff>60184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00201"/>
          <a:ext cx="889000" cy="3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161654</xdr:rowOff>
    </xdr:from>
    <xdr:to>
      <xdr:col>24</xdr:col>
      <xdr:colOff>114300</xdr:colOff>
      <xdr:row>78</xdr:row>
      <xdr:rowOff>91804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6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124961</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2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15309</xdr:rowOff>
    </xdr:from>
    <xdr:to>
      <xdr:col>20</xdr:col>
      <xdr:colOff>38100</xdr:colOff>
      <xdr:row>78</xdr:row>
      <xdr:rowOff>116909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8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108036</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8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14678</xdr:rowOff>
    </xdr:from>
    <xdr:to>
      <xdr:col>15</xdr:col>
      <xdr:colOff>101600</xdr:colOff>
      <xdr:row>78</xdr:row>
      <xdr:rowOff>116278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8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107405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8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147751</xdr:rowOff>
    </xdr:from>
    <xdr:to>
      <xdr:col>10</xdr:col>
      <xdr:colOff>165100</xdr:colOff>
      <xdr:row>78</xdr:row>
      <xdr:rowOff>77901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4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69028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4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9384</xdr:rowOff>
    </xdr:from>
    <xdr:to>
      <xdr:col>6</xdr:col>
      <xdr:colOff>38100</xdr:colOff>
      <xdr:row>78</xdr:row>
      <xdr:rowOff>110984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8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102111</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7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78778</xdr:rowOff>
    </xdr:from>
    <xdr:to>
      <xdr:col>24</xdr:col>
      <xdr:colOff>63500</xdr:colOff>
      <xdr:row>98</xdr:row>
      <xdr:rowOff>83152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880878"/>
          <a:ext cx="838200" cy="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13825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81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58190</xdr:rowOff>
    </xdr:from>
    <xdr:to>
      <xdr:col>19</xdr:col>
      <xdr:colOff>177800</xdr:colOff>
      <xdr:row>98</xdr:row>
      <xdr:rowOff>78778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860290"/>
          <a:ext cx="889000" cy="2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132728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9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58190</xdr:rowOff>
    </xdr:from>
    <xdr:to>
      <xdr:col>15</xdr:col>
      <xdr:colOff>50800</xdr:colOff>
      <xdr:row>98</xdr:row>
      <xdr:rowOff>59492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860290"/>
          <a:ext cx="889000" cy="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129770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93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59492</xdr:rowOff>
    </xdr:from>
    <xdr:to>
      <xdr:col>10</xdr:col>
      <xdr:colOff>114300</xdr:colOff>
      <xdr:row>98</xdr:row>
      <xdr:rowOff>75783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61592"/>
          <a:ext cx="889000" cy="1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127919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9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138039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4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32352</xdr:rowOff>
    </xdr:from>
    <xdr:to>
      <xdr:col>24</xdr:col>
      <xdr:colOff>114300</xdr:colOff>
      <xdr:row>98</xdr:row>
      <xdr:rowOff>133952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3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163179</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2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27978</xdr:rowOff>
    </xdr:from>
    <xdr:to>
      <xdr:col>20</xdr:col>
      <xdr:colOff>38100</xdr:colOff>
      <xdr:row>98</xdr:row>
      <xdr:rowOff>129578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3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146105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60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7390</xdr:rowOff>
    </xdr:from>
    <xdr:to>
      <xdr:col>15</xdr:col>
      <xdr:colOff>101600</xdr:colOff>
      <xdr:row>98</xdr:row>
      <xdr:rowOff>108990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0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125517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8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8692</xdr:rowOff>
    </xdr:from>
    <xdr:to>
      <xdr:col>10</xdr:col>
      <xdr:colOff>165100</xdr:colOff>
      <xdr:row>98</xdr:row>
      <xdr:rowOff>110292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126819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58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24983</xdr:rowOff>
    </xdr:from>
    <xdr:to>
      <xdr:col>6</xdr:col>
      <xdr:colOff>38100</xdr:colOff>
      <xdr:row>98</xdr:row>
      <xdr:rowOff>126583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2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143110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60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115857</xdr:rowOff>
    </xdr:from>
    <xdr:to>
      <xdr:col>55</xdr:col>
      <xdr:colOff>0</xdr:colOff>
      <xdr:row>37</xdr:row>
      <xdr:rowOff>119198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459507"/>
          <a:ext cx="838200" cy="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89240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61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115857</xdr:rowOff>
    </xdr:from>
    <xdr:to>
      <xdr:col>50</xdr:col>
      <xdr:colOff>114300</xdr:colOff>
      <xdr:row>37</xdr:row>
      <xdr:rowOff>128669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59507"/>
          <a:ext cx="889000" cy="1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3817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128669</xdr:rowOff>
    </xdr:from>
    <xdr:to>
      <xdr:col>45</xdr:col>
      <xdr:colOff>177800</xdr:colOff>
      <xdr:row>37</xdr:row>
      <xdr:rowOff>134624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72319"/>
          <a:ext cx="889000" cy="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17586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8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134624</xdr:rowOff>
    </xdr:from>
    <xdr:to>
      <xdr:col>41</xdr:col>
      <xdr:colOff>50800</xdr:colOff>
      <xdr:row>37</xdr:row>
      <xdr:rowOff>163579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78274"/>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16422</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51016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68398</xdr:rowOff>
    </xdr:from>
    <xdr:to>
      <xdr:col>55</xdr:col>
      <xdr:colOff>50800</xdr:colOff>
      <xdr:row>37</xdr:row>
      <xdr:rowOff>169997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120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46825</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9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65057</xdr:rowOff>
    </xdr:from>
    <xdr:to>
      <xdr:col>50</xdr:col>
      <xdr:colOff>165100</xdr:colOff>
      <xdr:row>37</xdr:row>
      <xdr:rowOff>166656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087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11734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83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77869</xdr:rowOff>
    </xdr:from>
    <xdr:to>
      <xdr:col>46</xdr:col>
      <xdr:colOff>38100</xdr:colOff>
      <xdr:row>38</xdr:row>
      <xdr:rowOff>8018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215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170595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514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83824</xdr:rowOff>
    </xdr:from>
    <xdr:to>
      <xdr:col>41</xdr:col>
      <xdr:colOff>101600</xdr:colOff>
      <xdr:row>38</xdr:row>
      <xdr:rowOff>13974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2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30501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20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112779</xdr:rowOff>
    </xdr:from>
    <xdr:to>
      <xdr:col>36</xdr:col>
      <xdr:colOff>165100</xdr:colOff>
      <xdr:row>38</xdr:row>
      <xdr:rowOff>42929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5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34056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54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124316</xdr:rowOff>
    </xdr:from>
    <xdr:to>
      <xdr:col>55</xdr:col>
      <xdr:colOff>0</xdr:colOff>
      <xdr:row>58</xdr:row>
      <xdr:rowOff>12259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896966"/>
          <a:ext cx="838200" cy="5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41276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85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124316</xdr:rowOff>
    </xdr:from>
    <xdr:to>
      <xdr:col>50</xdr:col>
      <xdr:colOff>114300</xdr:colOff>
      <xdr:row>57</xdr:row>
      <xdr:rowOff>155042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896966"/>
          <a:ext cx="889000" cy="3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154355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155042</xdr:rowOff>
    </xdr:from>
    <xdr:to>
      <xdr:col>45</xdr:col>
      <xdr:colOff>177800</xdr:colOff>
      <xdr:row>58</xdr:row>
      <xdr:rowOff>50236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27692"/>
          <a:ext cx="889000" cy="6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146890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32512</xdr:rowOff>
    </xdr:from>
    <xdr:to>
      <xdr:col>41</xdr:col>
      <xdr:colOff>50800</xdr:colOff>
      <xdr:row>58</xdr:row>
      <xdr:rowOff>50236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76612"/>
          <a:ext cx="889000" cy="1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146596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150972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132909</xdr:rowOff>
    </xdr:from>
    <xdr:to>
      <xdr:col>55</xdr:col>
      <xdr:colOff>50800</xdr:colOff>
      <xdr:row>58</xdr:row>
      <xdr:rowOff>63059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0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155786</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5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73516</xdr:rowOff>
    </xdr:from>
    <xdr:to>
      <xdr:col>50</xdr:col>
      <xdr:colOff>165100</xdr:colOff>
      <xdr:row>58</xdr:row>
      <xdr:rowOff>3666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4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20193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621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104242</xdr:rowOff>
    </xdr:from>
    <xdr:to>
      <xdr:col>46</xdr:col>
      <xdr:colOff>38100</xdr:colOff>
      <xdr:row>58</xdr:row>
      <xdr:rowOff>34392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7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50919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652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170886</xdr:rowOff>
    </xdr:from>
    <xdr:to>
      <xdr:col>41</xdr:col>
      <xdr:colOff>101600</xdr:colOff>
      <xdr:row>58</xdr:row>
      <xdr:rowOff>101036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117563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71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153162</xdr:rowOff>
    </xdr:from>
    <xdr:to>
      <xdr:col>36</xdr:col>
      <xdr:colOff>165100</xdr:colOff>
      <xdr:row>58</xdr:row>
      <xdr:rowOff>83312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2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99839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70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31305</xdr:rowOff>
    </xdr:from>
    <xdr:to>
      <xdr:col>55</xdr:col>
      <xdr:colOff>0</xdr:colOff>
      <xdr:row>78</xdr:row>
      <xdr:rowOff>118058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04405"/>
          <a:ext cx="838200" cy="8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31954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0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129028</xdr:rowOff>
    </xdr:from>
    <xdr:to>
      <xdr:col>50</xdr:col>
      <xdr:colOff>114300</xdr:colOff>
      <xdr:row>78</xdr:row>
      <xdr:rowOff>118058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330678"/>
          <a:ext cx="889000" cy="16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129028</xdr:rowOff>
    </xdr:from>
    <xdr:to>
      <xdr:col>45</xdr:col>
      <xdr:colOff>177800</xdr:colOff>
      <xdr:row>78</xdr:row>
      <xdr:rowOff>98326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330678"/>
          <a:ext cx="889000" cy="14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145727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87305</xdr:rowOff>
    </xdr:from>
    <xdr:to>
      <xdr:col>41</xdr:col>
      <xdr:colOff>50800</xdr:colOff>
      <xdr:row>78</xdr:row>
      <xdr:rowOff>98326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60405"/>
          <a:ext cx="889000" cy="1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153785</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18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151955</xdr:rowOff>
    </xdr:from>
    <xdr:to>
      <xdr:col>55</xdr:col>
      <xdr:colOff>50800</xdr:colOff>
      <xdr:row>78</xdr:row>
      <xdr:rowOff>82105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5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111332</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4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67258</xdr:rowOff>
    </xdr:from>
    <xdr:to>
      <xdr:col>50</xdr:col>
      <xdr:colOff>165100</xdr:colOff>
      <xdr:row>78</xdr:row>
      <xdr:rowOff>168858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4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159985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3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78228</xdr:rowOff>
    </xdr:from>
    <xdr:to>
      <xdr:col>46</xdr:col>
      <xdr:colOff>38100</xdr:colOff>
      <xdr:row>78</xdr:row>
      <xdr:rowOff>8378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27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24905</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05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47526</xdr:rowOff>
    </xdr:from>
    <xdr:to>
      <xdr:col>41</xdr:col>
      <xdr:colOff>101600</xdr:colOff>
      <xdr:row>78</xdr:row>
      <xdr:rowOff>149126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2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140253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1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36505</xdr:rowOff>
    </xdr:from>
    <xdr:to>
      <xdr:col>36</xdr:col>
      <xdr:colOff>165100</xdr:colOff>
      <xdr:row>78</xdr:row>
      <xdr:rowOff>138105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129232</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50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105983</xdr:rowOff>
    </xdr:from>
    <xdr:to>
      <xdr:col>55</xdr:col>
      <xdr:colOff>0</xdr:colOff>
      <xdr:row>97</xdr:row>
      <xdr:rowOff>88033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393733"/>
          <a:ext cx="838200" cy="32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108585</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39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105983</xdr:rowOff>
    </xdr:from>
    <xdr:to>
      <xdr:col>50</xdr:col>
      <xdr:colOff>114300</xdr:colOff>
      <xdr:row>97</xdr:row>
      <xdr:rowOff>167074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393733"/>
          <a:ext cx="889000" cy="40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54334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85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63486</xdr:rowOff>
    </xdr:from>
    <xdr:to>
      <xdr:col>45</xdr:col>
      <xdr:colOff>177800</xdr:colOff>
      <xdr:row>97</xdr:row>
      <xdr:rowOff>167074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694136"/>
          <a:ext cx="889000" cy="10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38347</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84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52811</xdr:rowOff>
    </xdr:from>
    <xdr:to>
      <xdr:col>41</xdr:col>
      <xdr:colOff>50800</xdr:colOff>
      <xdr:row>97</xdr:row>
      <xdr:rowOff>63486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683461"/>
          <a:ext cx="889000" cy="1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47617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84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64893</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8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37233</xdr:rowOff>
    </xdr:from>
    <xdr:to>
      <xdr:col>55</xdr:col>
      <xdr:colOff>50800</xdr:colOff>
      <xdr:row>97</xdr:row>
      <xdr:rowOff>138833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6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60110</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51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55183</xdr:rowOff>
    </xdr:from>
    <xdr:to>
      <xdr:col>50</xdr:col>
      <xdr:colOff>165100</xdr:colOff>
      <xdr:row>95</xdr:row>
      <xdr:rowOff>156783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34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1860</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11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116274</xdr:rowOff>
    </xdr:from>
    <xdr:to>
      <xdr:col>46</xdr:col>
      <xdr:colOff>38100</xdr:colOff>
      <xdr:row>98</xdr:row>
      <xdr:rowOff>46424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4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62951</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522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12686</xdr:rowOff>
    </xdr:from>
    <xdr:to>
      <xdr:col>41</xdr:col>
      <xdr:colOff>101600</xdr:colOff>
      <xdr:row>97</xdr:row>
      <xdr:rowOff>114286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4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130813</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418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2011</xdr:rowOff>
    </xdr:from>
    <xdr:to>
      <xdr:col>36</xdr:col>
      <xdr:colOff>165100</xdr:colOff>
      <xdr:row>97</xdr:row>
      <xdr:rowOff>103611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63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120138</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407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76774</xdr:rowOff>
    </xdr:from>
    <xdr:to>
      <xdr:col>85</xdr:col>
      <xdr:colOff>127000</xdr:colOff>
      <xdr:row>39</xdr:row>
      <xdr:rowOff>51783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591874"/>
          <a:ext cx="838200" cy="14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1416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87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45834</xdr:rowOff>
    </xdr:from>
    <xdr:to>
      <xdr:col>81</xdr:col>
      <xdr:colOff>50800</xdr:colOff>
      <xdr:row>39</xdr:row>
      <xdr:rowOff>51783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32384"/>
          <a:ext cx="889000" cy="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119921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80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45834</xdr:rowOff>
    </xdr:from>
    <xdr:to>
      <xdr:col>76</xdr:col>
      <xdr:colOff>114300</xdr:colOff>
      <xdr:row>39</xdr:row>
      <xdr:rowOff>59687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32384"/>
          <a:ext cx="8890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122358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80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48951</xdr:rowOff>
    </xdr:from>
    <xdr:to>
      <xdr:col>71</xdr:col>
      <xdr:colOff>177800</xdr:colOff>
      <xdr:row>39</xdr:row>
      <xdr:rowOff>59687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5501"/>
          <a:ext cx="889000" cy="1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120549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80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124983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81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25974</xdr:rowOff>
    </xdr:from>
    <xdr:to>
      <xdr:col>85</xdr:col>
      <xdr:colOff>177800</xdr:colOff>
      <xdr:row>38</xdr:row>
      <xdr:rowOff>127574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4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48851</xdr:rowOff>
    </xdr:from>
    <xdr:ext cx="599010"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9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983</xdr:rowOff>
    </xdr:from>
    <xdr:to>
      <xdr:col>81</xdr:col>
      <xdr:colOff>101600</xdr:colOff>
      <xdr:row>39</xdr:row>
      <xdr:rowOff>102583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119109</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46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166484</xdr:rowOff>
    </xdr:from>
    <xdr:to>
      <xdr:col>76</xdr:col>
      <xdr:colOff>165100</xdr:colOff>
      <xdr:row>39</xdr:row>
      <xdr:rowOff>96634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113161</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45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8887</xdr:rowOff>
    </xdr:from>
    <xdr:to>
      <xdr:col>72</xdr:col>
      <xdr:colOff>38100</xdr:colOff>
      <xdr:row>39</xdr:row>
      <xdr:rowOff>110487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9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127014</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47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169601</xdr:rowOff>
    </xdr:from>
    <xdr:to>
      <xdr:col>67</xdr:col>
      <xdr:colOff>101600</xdr:colOff>
      <xdr:row>39</xdr:row>
      <xdr:rowOff>99751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116278</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45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28564</xdr:rowOff>
    </xdr:from>
    <xdr:to>
      <xdr:col>85</xdr:col>
      <xdr:colOff>127000</xdr:colOff>
      <xdr:row>77</xdr:row>
      <xdr:rowOff>39190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230214"/>
          <a:ext cx="838200" cy="1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37389</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239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37897</xdr:rowOff>
    </xdr:from>
    <xdr:to>
      <xdr:col>81</xdr:col>
      <xdr:colOff>50800</xdr:colOff>
      <xdr:row>77</xdr:row>
      <xdr:rowOff>39190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239547"/>
          <a:ext cx="889000" cy="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155577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37897</xdr:rowOff>
    </xdr:from>
    <xdr:to>
      <xdr:col>76</xdr:col>
      <xdr:colOff>114300</xdr:colOff>
      <xdr:row>77</xdr:row>
      <xdr:rowOff>67590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239547"/>
          <a:ext cx="889000" cy="2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146466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59452</xdr:rowOff>
    </xdr:from>
    <xdr:to>
      <xdr:col>71</xdr:col>
      <xdr:colOff>177800</xdr:colOff>
      <xdr:row>77</xdr:row>
      <xdr:rowOff>67590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261102"/>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150779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150674</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149214</xdr:rowOff>
    </xdr:from>
    <xdr:to>
      <xdr:col>85</xdr:col>
      <xdr:colOff>177800</xdr:colOff>
      <xdr:row>77</xdr:row>
      <xdr:rowOff>79364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17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641</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030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159840</xdr:rowOff>
    </xdr:from>
    <xdr:to>
      <xdr:col>81</xdr:col>
      <xdr:colOff>101600</xdr:colOff>
      <xdr:row>77</xdr:row>
      <xdr:rowOff>89990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19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106518</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965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158547</xdr:rowOff>
    </xdr:from>
    <xdr:to>
      <xdr:col>76</xdr:col>
      <xdr:colOff>165100</xdr:colOff>
      <xdr:row>77</xdr:row>
      <xdr:rowOff>88697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18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105224</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296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16790</xdr:rowOff>
    </xdr:from>
    <xdr:to>
      <xdr:col>72</xdr:col>
      <xdr:colOff>38100</xdr:colOff>
      <xdr:row>77</xdr:row>
      <xdr:rowOff>118390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1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134917</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2993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8652</xdr:rowOff>
    </xdr:from>
    <xdr:to>
      <xdr:col>67</xdr:col>
      <xdr:colOff>101600</xdr:colOff>
      <xdr:row>77</xdr:row>
      <xdr:rowOff>110252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1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126779</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29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18943</xdr:rowOff>
    </xdr:from>
    <xdr:to>
      <xdr:col>85</xdr:col>
      <xdr:colOff>127000</xdr:colOff>
      <xdr:row>98</xdr:row>
      <xdr:rowOff>46954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821043"/>
          <a:ext cx="838200" cy="2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36472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83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154986</xdr:rowOff>
    </xdr:from>
    <xdr:to>
      <xdr:col>81</xdr:col>
      <xdr:colOff>50800</xdr:colOff>
      <xdr:row>98</xdr:row>
      <xdr:rowOff>18943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785636"/>
          <a:ext cx="889000" cy="3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148956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154986</xdr:rowOff>
    </xdr:from>
    <xdr:to>
      <xdr:col>76</xdr:col>
      <xdr:colOff>114300</xdr:colOff>
      <xdr:row>98</xdr:row>
      <xdr:rowOff>47617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785636"/>
          <a:ext cx="889000" cy="6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144466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148081</xdr:rowOff>
    </xdr:from>
    <xdr:to>
      <xdr:col>71</xdr:col>
      <xdr:colOff>177800</xdr:colOff>
      <xdr:row>98</xdr:row>
      <xdr:rowOff>47617</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778731"/>
          <a:ext cx="889000" cy="7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149018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145299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167604</xdr:rowOff>
    </xdr:from>
    <xdr:to>
      <xdr:col>85</xdr:col>
      <xdr:colOff>177800</xdr:colOff>
      <xdr:row>98</xdr:row>
      <xdr:rowOff>97754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79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126981</xdr:rowOff>
    </xdr:from>
    <xdr:ext cx="599010"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586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139593</xdr:rowOff>
    </xdr:from>
    <xdr:to>
      <xdr:col>81</xdr:col>
      <xdr:colOff>101600</xdr:colOff>
      <xdr:row>98</xdr:row>
      <xdr:rowOff>69743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7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86270</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181795" y="16545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104186</xdr:rowOff>
    </xdr:from>
    <xdr:to>
      <xdr:col>76</xdr:col>
      <xdr:colOff>165100</xdr:colOff>
      <xdr:row>98</xdr:row>
      <xdr:rowOff>34336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73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50863</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292795" y="1651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168267</xdr:rowOff>
    </xdr:from>
    <xdr:to>
      <xdr:col>72</xdr:col>
      <xdr:colOff>38100</xdr:colOff>
      <xdr:row>98</xdr:row>
      <xdr:rowOff>98417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79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114944</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03795" y="1657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97281</xdr:rowOff>
    </xdr:from>
    <xdr:to>
      <xdr:col>67</xdr:col>
      <xdr:colOff>101600</xdr:colOff>
      <xdr:row>98</xdr:row>
      <xdr:rowOff>27431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72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43958</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14795" y="16503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36906</xdr:rowOff>
    </xdr:from>
    <xdr:to>
      <xdr:col>116</xdr:col>
      <xdr:colOff>63500</xdr:colOff>
      <xdr:row>59</xdr:row>
      <xdr:rowOff>37078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52456"/>
          <a:ext cx="8382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102476</xdr:rowOff>
    </xdr:from>
    <xdr:to>
      <xdr:col>111</xdr:col>
      <xdr:colOff>177800</xdr:colOff>
      <xdr:row>59</xdr:row>
      <xdr:rowOff>37078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46576"/>
          <a:ext cx="889000" cy="10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46222</xdr:rowOff>
    </xdr:from>
    <xdr:to>
      <xdr:col>107</xdr:col>
      <xdr:colOff>50800</xdr:colOff>
      <xdr:row>58</xdr:row>
      <xdr:rowOff>102476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647422"/>
          <a:ext cx="889000" cy="39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46222</xdr:rowOff>
    </xdr:from>
    <xdr:to>
      <xdr:col>102</xdr:col>
      <xdr:colOff>114300</xdr:colOff>
      <xdr:row>58</xdr:row>
      <xdr:rowOff>41935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647422"/>
          <a:ext cx="889000" cy="33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95445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84510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157556</xdr:rowOff>
    </xdr:from>
    <xdr:to>
      <xdr:col>116</xdr:col>
      <xdr:colOff>114300</xdr:colOff>
      <xdr:row>59</xdr:row>
      <xdr:rowOff>87706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72483</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16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157728</xdr:rowOff>
    </xdr:from>
    <xdr:to>
      <xdr:col>112</xdr:col>
      <xdr:colOff>38100</xdr:colOff>
      <xdr:row>59</xdr:row>
      <xdr:rowOff>87878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79005</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94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51676</xdr:rowOff>
    </xdr:from>
    <xdr:to>
      <xdr:col>107</xdr:col>
      <xdr:colOff>101600</xdr:colOff>
      <xdr:row>58</xdr:row>
      <xdr:rowOff>153276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9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144403</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08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166872</xdr:rowOff>
    </xdr:from>
    <xdr:to>
      <xdr:col>102</xdr:col>
      <xdr:colOff>165100</xdr:colOff>
      <xdr:row>56</xdr:row>
      <xdr:rowOff>97022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59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113549</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37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162585</xdr:rowOff>
    </xdr:from>
    <xdr:to>
      <xdr:col>98</xdr:col>
      <xdr:colOff>38100</xdr:colOff>
      <xdr:row>58</xdr:row>
      <xdr:rowOff>92735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109262</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71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132934</xdr:rowOff>
    </xdr:from>
    <xdr:to>
      <xdr:col>116</xdr:col>
      <xdr:colOff>63500</xdr:colOff>
      <xdr:row>75</xdr:row>
      <xdr:rowOff>6887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820234"/>
          <a:ext cx="838200" cy="4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65944</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96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6887</xdr:rowOff>
    </xdr:from>
    <xdr:to>
      <xdr:col>111</xdr:col>
      <xdr:colOff>177800</xdr:colOff>
      <xdr:row>75</xdr:row>
      <xdr:rowOff>42450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865637"/>
          <a:ext cx="889000" cy="3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19004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28387</xdr:rowOff>
    </xdr:from>
    <xdr:to>
      <xdr:col>107</xdr:col>
      <xdr:colOff>50800</xdr:colOff>
      <xdr:row>75</xdr:row>
      <xdr:rowOff>42450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2887137"/>
          <a:ext cx="889000" cy="1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10124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90913</xdr:rowOff>
    </xdr:from>
    <xdr:to>
      <xdr:col>102</xdr:col>
      <xdr:colOff>114300</xdr:colOff>
      <xdr:row>75</xdr:row>
      <xdr:rowOff>28387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2778213"/>
          <a:ext cx="889000" cy="10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19614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19062</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82134</xdr:rowOff>
    </xdr:from>
    <xdr:to>
      <xdr:col>116</xdr:col>
      <xdr:colOff>114300</xdr:colOff>
      <xdr:row>75</xdr:row>
      <xdr:rowOff>12284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76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105011</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620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127537</xdr:rowOff>
    </xdr:from>
    <xdr:to>
      <xdr:col>112</xdr:col>
      <xdr:colOff>38100</xdr:colOff>
      <xdr:row>75</xdr:row>
      <xdr:rowOff>57687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81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74214</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590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163100</xdr:rowOff>
    </xdr:from>
    <xdr:to>
      <xdr:col>107</xdr:col>
      <xdr:colOff>101600</xdr:colOff>
      <xdr:row>75</xdr:row>
      <xdr:rowOff>93250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8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109777</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62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149037</xdr:rowOff>
    </xdr:from>
    <xdr:to>
      <xdr:col>102</xdr:col>
      <xdr:colOff>165100</xdr:colOff>
      <xdr:row>75</xdr:row>
      <xdr:rowOff>79187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83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95714</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611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40113</xdr:rowOff>
    </xdr:from>
    <xdr:to>
      <xdr:col>98</xdr:col>
      <xdr:colOff>38100</xdr:colOff>
      <xdr:row>74</xdr:row>
      <xdr:rowOff>141713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72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158240</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502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全体的な事項として、本村は類似団体と比較して人口が少ないため、住民一人当たりのコストは高くなる傾向にある。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物件費、普通建設事業費、普通建設事業費（うち新規整備）、普通建設事業費（うち更新整備）、災害復旧事業費、公債費、積立金、繰出金の項目が高い水準にあり、人件費は類似団体内順位で１０位と突出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人件費における一人当たりのコストは</a:t>
          </a:r>
          <a:r>
            <a:rPr kumimoji="1" lang="en-US" altLang="ja-JP" sz="1300">
              <a:latin typeface="ＭＳ Ｐゴシック" panose="020B0600070205080204" pitchFamily="50" charset="-128"/>
              <a:ea typeface="ＭＳ Ｐゴシック" panose="020B0600070205080204" pitchFamily="50" charset="-128"/>
            </a:rPr>
            <a:t>394,132</a:t>
          </a:r>
          <a:r>
            <a:rPr kumimoji="1" lang="ja-JP" altLang="en-US" sz="1300">
              <a:latin typeface="ＭＳ Ｐゴシック" panose="020B0600070205080204" pitchFamily="50" charset="-128"/>
              <a:ea typeface="ＭＳ Ｐゴシック" panose="020B0600070205080204" pitchFamily="50" charset="-128"/>
            </a:rPr>
            <a:t>千円であり、全国平均比較で</a:t>
          </a:r>
          <a:r>
            <a:rPr kumimoji="1" lang="en-US" altLang="ja-JP" sz="1300">
              <a:latin typeface="ＭＳ Ｐゴシック" panose="020B0600070205080204" pitchFamily="50" charset="-128"/>
              <a:ea typeface="ＭＳ Ｐゴシック" panose="020B0600070205080204" pitchFamily="50" charset="-128"/>
            </a:rPr>
            <a:t>320,599</a:t>
          </a:r>
          <a:r>
            <a:rPr kumimoji="1" lang="ja-JP" altLang="en-US" sz="1300">
              <a:latin typeface="ＭＳ Ｐゴシック" panose="020B0600070205080204" pitchFamily="50" charset="-128"/>
              <a:ea typeface="ＭＳ Ｐゴシック" panose="020B0600070205080204" pitchFamily="50" charset="-128"/>
            </a:rPr>
            <a:t>円、類似団体平均比較で</a:t>
          </a:r>
          <a:r>
            <a:rPr kumimoji="1" lang="en-US" altLang="ja-JP" sz="1300">
              <a:latin typeface="ＭＳ Ｐゴシック" panose="020B0600070205080204" pitchFamily="50" charset="-128"/>
              <a:ea typeface="ＭＳ Ｐゴシック" panose="020B0600070205080204" pitchFamily="50" charset="-128"/>
            </a:rPr>
            <a:t>196,086</a:t>
          </a:r>
          <a:r>
            <a:rPr kumimoji="1" lang="ja-JP" altLang="en-US" sz="1300">
              <a:latin typeface="ＭＳ Ｐゴシック" panose="020B0600070205080204" pitchFamily="50" charset="-128"/>
              <a:ea typeface="ＭＳ Ｐゴシック" panose="020B0600070205080204" pitchFamily="50" charset="-128"/>
            </a:rPr>
            <a:t>円、宮崎</a:t>
          </a:r>
          <a:r>
            <a:rPr kumimoji="1" lang="ja-JP" altLang="en-US" sz="1300">
              <a:solidFill>
                <a:srgbClr val="FF0000"/>
              </a:solidFill>
              <a:latin typeface="ＭＳ Ｐゴシック" panose="020B0600070205080204" pitchFamily="50" charset="-128"/>
              <a:ea typeface="ＭＳ Ｐゴシック" panose="020B0600070205080204" pitchFamily="50" charset="-128"/>
            </a:rPr>
            <a:t>県</a:t>
          </a:r>
          <a:r>
            <a:rPr kumimoji="1" lang="ja-JP" altLang="en-US" sz="1300">
              <a:latin typeface="ＭＳ Ｐゴシック" panose="020B0600070205080204" pitchFamily="50" charset="-128"/>
              <a:ea typeface="ＭＳ Ｐゴシック" panose="020B0600070205080204" pitchFamily="50" charset="-128"/>
            </a:rPr>
            <a:t>平均比較で</a:t>
          </a:r>
          <a:r>
            <a:rPr kumimoji="1" lang="en-US" altLang="ja-JP" sz="1300">
              <a:latin typeface="ＭＳ Ｐゴシック" panose="020B0600070205080204" pitchFamily="50" charset="-128"/>
              <a:ea typeface="ＭＳ Ｐゴシック" panose="020B0600070205080204" pitchFamily="50" charset="-128"/>
            </a:rPr>
            <a:t>323,649</a:t>
          </a:r>
          <a:r>
            <a:rPr kumimoji="1" lang="ja-JP" altLang="en-US" sz="1300">
              <a:latin typeface="ＭＳ Ｐゴシック" panose="020B0600070205080204" pitchFamily="50" charset="-128"/>
              <a:ea typeface="ＭＳ Ｐゴシック" panose="020B0600070205080204" pitchFamily="50" charset="-128"/>
            </a:rPr>
            <a:t>円高くなっている。その要因として、少子化高齢対策、子育て支援対策として、専門職の採用を行ったことによるものである。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繰出金については、簡易水道事業繰出金の増等があり高い数値となっている。今後も最小の経費で最大な効果が</a:t>
          </a:r>
          <a:r>
            <a:rPr kumimoji="1" lang="ja-JP" altLang="en-US" sz="1300">
              <a:solidFill>
                <a:schemeClr val="tx1"/>
              </a:solidFill>
              <a:latin typeface="ＭＳ Ｐゴシック" panose="020B0600070205080204" pitchFamily="50" charset="-128"/>
              <a:ea typeface="ＭＳ Ｐゴシック" panose="020B0600070205080204" pitchFamily="50" charset="-128"/>
            </a:rPr>
            <a:t>得られるよう</a:t>
          </a:r>
          <a:r>
            <a:rPr kumimoji="1" lang="ja-JP" altLang="en-US" sz="1300">
              <a:latin typeface="ＭＳ Ｐゴシック" panose="020B0600070205080204" pitchFamily="50" charset="-128"/>
              <a:ea typeface="ＭＳ Ｐゴシック" panose="020B0600070205080204" pitchFamily="50" charset="-128"/>
            </a:rPr>
            <a:t>適正な財政運営に取り組んでいく。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宮崎県西米良村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1,125
1,123
271.51
2,937,522
2,766,023
117,617
1,192,672
2,001,918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15075</xdr:rowOff>
    </xdr:from>
    <xdr:to>
      <xdr:col>24</xdr:col>
      <xdr:colOff>63500</xdr:colOff>
      <xdr:row>34</xdr:row>
      <xdr:rowOff>78416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5844375"/>
          <a:ext cx="838200" cy="6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15075</xdr:rowOff>
    </xdr:from>
    <xdr:to>
      <xdr:col>19</xdr:col>
      <xdr:colOff>177800</xdr:colOff>
      <xdr:row>34</xdr:row>
      <xdr:rowOff>61900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5844375"/>
          <a:ext cx="889000" cy="4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61900</xdr:rowOff>
    </xdr:from>
    <xdr:to>
      <xdr:col>15</xdr:col>
      <xdr:colOff>50800</xdr:colOff>
      <xdr:row>34</xdr:row>
      <xdr:rowOff>141053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5891200"/>
          <a:ext cx="889000" cy="7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95711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90475</xdr:rowOff>
    </xdr:from>
    <xdr:to>
      <xdr:col>10</xdr:col>
      <xdr:colOff>114300</xdr:colOff>
      <xdr:row>34</xdr:row>
      <xdr:rowOff>141053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5919775"/>
          <a:ext cx="889000" cy="5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95997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80224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27616</xdr:rowOff>
    </xdr:from>
    <xdr:to>
      <xdr:col>24</xdr:col>
      <xdr:colOff>114300</xdr:colOff>
      <xdr:row>34</xdr:row>
      <xdr:rowOff>129216</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85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50493</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7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135725</xdr:rowOff>
    </xdr:from>
    <xdr:to>
      <xdr:col>20</xdr:col>
      <xdr:colOff>38100</xdr:colOff>
      <xdr:row>34</xdr:row>
      <xdr:rowOff>65875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79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82402</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56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11100</xdr:rowOff>
    </xdr:from>
    <xdr:to>
      <xdr:col>15</xdr:col>
      <xdr:colOff>101600</xdr:colOff>
      <xdr:row>34</xdr:row>
      <xdr:rowOff>112700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8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129227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61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90253</xdr:rowOff>
    </xdr:from>
    <xdr:to>
      <xdr:col>10</xdr:col>
      <xdr:colOff>165100</xdr:colOff>
      <xdr:row>35</xdr:row>
      <xdr:rowOff>20403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91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36930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69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39675</xdr:rowOff>
    </xdr:from>
    <xdr:to>
      <xdr:col>6</xdr:col>
      <xdr:colOff>38100</xdr:colOff>
      <xdr:row>34</xdr:row>
      <xdr:rowOff>141275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86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157802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64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68671</xdr:rowOff>
    </xdr:from>
    <xdr:to>
      <xdr:col>24</xdr:col>
      <xdr:colOff>63500</xdr:colOff>
      <xdr:row>58</xdr:row>
      <xdr:rowOff>16603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841321"/>
          <a:ext cx="838200" cy="11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35622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979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68671</xdr:rowOff>
    </xdr:from>
    <xdr:to>
      <xdr:col>19</xdr:col>
      <xdr:colOff>177800</xdr:colOff>
      <xdr:row>57</xdr:row>
      <xdr:rowOff>90310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841321"/>
          <a:ext cx="889000" cy="2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150271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09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90310</xdr:rowOff>
    </xdr:from>
    <xdr:to>
      <xdr:col>15</xdr:col>
      <xdr:colOff>50800</xdr:colOff>
      <xdr:row>57</xdr:row>
      <xdr:rowOff>169191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62960"/>
          <a:ext cx="889000" cy="7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149705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09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133385</xdr:rowOff>
    </xdr:from>
    <xdr:to>
      <xdr:col>10</xdr:col>
      <xdr:colOff>114300</xdr:colOff>
      <xdr:row>57</xdr:row>
      <xdr:rowOff>169191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906035"/>
          <a:ext cx="889000" cy="3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156117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10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156655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1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137253</xdr:rowOff>
    </xdr:from>
    <xdr:to>
      <xdr:col>24</xdr:col>
      <xdr:colOff>114300</xdr:colOff>
      <xdr:row>58</xdr:row>
      <xdr:rowOff>67403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0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160130</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6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17871</xdr:rowOff>
    </xdr:from>
    <xdr:to>
      <xdr:col>20</xdr:col>
      <xdr:colOff>38100</xdr:colOff>
      <xdr:row>57</xdr:row>
      <xdr:rowOff>119471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79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135998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56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39510</xdr:rowOff>
    </xdr:from>
    <xdr:to>
      <xdr:col>15</xdr:col>
      <xdr:colOff>101600</xdr:colOff>
      <xdr:row>57</xdr:row>
      <xdr:rowOff>141110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1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157637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587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118391</xdr:rowOff>
    </xdr:from>
    <xdr:to>
      <xdr:col>10</xdr:col>
      <xdr:colOff>165100</xdr:colOff>
      <xdr:row>58</xdr:row>
      <xdr:rowOff>48541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9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65068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66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82585</xdr:rowOff>
    </xdr:from>
    <xdr:to>
      <xdr:col>6</xdr:col>
      <xdr:colOff>38100</xdr:colOff>
      <xdr:row>58</xdr:row>
      <xdr:rowOff>12735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5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29262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63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148758</xdr:rowOff>
    </xdr:from>
    <xdr:to>
      <xdr:col>24</xdr:col>
      <xdr:colOff>63500</xdr:colOff>
      <xdr:row>76</xdr:row>
      <xdr:rowOff>71293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07508"/>
          <a:ext cx="838200" cy="9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13645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215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133200</xdr:rowOff>
    </xdr:from>
    <xdr:to>
      <xdr:col>19</xdr:col>
      <xdr:colOff>177800</xdr:colOff>
      <xdr:row>76</xdr:row>
      <xdr:rowOff>71293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991950"/>
          <a:ext cx="889000" cy="10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143108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133200</xdr:rowOff>
    </xdr:from>
    <xdr:to>
      <xdr:col>15</xdr:col>
      <xdr:colOff>50800</xdr:colOff>
      <xdr:row>76</xdr:row>
      <xdr:rowOff>49535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91950"/>
          <a:ext cx="889000" cy="8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125537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49535</xdr:rowOff>
    </xdr:from>
    <xdr:to>
      <xdr:col>10</xdr:col>
      <xdr:colOff>114300</xdr:colOff>
      <xdr:row>77</xdr:row>
      <xdr:rowOff>44000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79735"/>
          <a:ext cx="889000" cy="16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130794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145012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97959</xdr:rowOff>
    </xdr:from>
    <xdr:to>
      <xdr:col>24</xdr:col>
      <xdr:colOff>114300</xdr:colOff>
      <xdr:row>76</xdr:row>
      <xdr:rowOff>28110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567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120836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0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20493</xdr:rowOff>
    </xdr:from>
    <xdr:to>
      <xdr:col>20</xdr:col>
      <xdr:colOff>38100</xdr:colOff>
      <xdr:row>76</xdr:row>
      <xdr:rowOff>122093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138620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25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82400</xdr:rowOff>
    </xdr:from>
    <xdr:to>
      <xdr:col>15</xdr:col>
      <xdr:colOff>101600</xdr:colOff>
      <xdr:row>76</xdr:row>
      <xdr:rowOff>12550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4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29077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1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170185</xdr:rowOff>
    </xdr:from>
    <xdr:to>
      <xdr:col>10</xdr:col>
      <xdr:colOff>165100</xdr:colOff>
      <xdr:row>76</xdr:row>
      <xdr:rowOff>100335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2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116862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0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164650</xdr:rowOff>
    </xdr:from>
    <xdr:to>
      <xdr:col>6</xdr:col>
      <xdr:colOff>38100</xdr:colOff>
      <xdr:row>77</xdr:row>
      <xdr:rowOff>94800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9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111327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7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22983</xdr:rowOff>
    </xdr:from>
    <xdr:to>
      <xdr:col>24</xdr:col>
      <xdr:colOff>63500</xdr:colOff>
      <xdr:row>96</xdr:row>
      <xdr:rowOff>57414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482183"/>
          <a:ext cx="838200" cy="3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869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31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57414</xdr:rowOff>
    </xdr:from>
    <xdr:to>
      <xdr:col>19</xdr:col>
      <xdr:colOff>177800</xdr:colOff>
      <xdr:row>96</xdr:row>
      <xdr:rowOff>96422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516614"/>
          <a:ext cx="889000" cy="3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143418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51806</xdr:rowOff>
    </xdr:from>
    <xdr:to>
      <xdr:col>15</xdr:col>
      <xdr:colOff>50800</xdr:colOff>
      <xdr:row>96</xdr:row>
      <xdr:rowOff>96422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511006"/>
          <a:ext cx="889000" cy="4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119987</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154124</xdr:rowOff>
    </xdr:from>
    <xdr:to>
      <xdr:col>10</xdr:col>
      <xdr:colOff>114300</xdr:colOff>
      <xdr:row>96</xdr:row>
      <xdr:rowOff>51806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441874"/>
          <a:ext cx="889000" cy="6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125996</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75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149257</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77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143633</xdr:rowOff>
    </xdr:from>
    <xdr:to>
      <xdr:col>24</xdr:col>
      <xdr:colOff>114300</xdr:colOff>
      <xdr:row>96</xdr:row>
      <xdr:rowOff>73783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3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166510</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28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6614</xdr:rowOff>
    </xdr:from>
    <xdr:to>
      <xdr:col>20</xdr:col>
      <xdr:colOff>38100</xdr:colOff>
      <xdr:row>96</xdr:row>
      <xdr:rowOff>108214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46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124741</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241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45622</xdr:rowOff>
    </xdr:from>
    <xdr:to>
      <xdr:col>15</xdr:col>
      <xdr:colOff>101600</xdr:colOff>
      <xdr:row>96</xdr:row>
      <xdr:rowOff>147222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0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163749</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280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1006</xdr:rowOff>
    </xdr:from>
    <xdr:to>
      <xdr:col>10</xdr:col>
      <xdr:colOff>165100</xdr:colOff>
      <xdr:row>96</xdr:row>
      <xdr:rowOff>102606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6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119133</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23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103324</xdr:rowOff>
    </xdr:from>
    <xdr:to>
      <xdr:col>6</xdr:col>
      <xdr:colOff>38100</xdr:colOff>
      <xdr:row>96</xdr:row>
      <xdr:rowOff>33474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3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50001</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16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82717</xdr:rowOff>
    </xdr:from>
    <xdr:to>
      <xdr:col>55</xdr:col>
      <xdr:colOff>0</xdr:colOff>
      <xdr:row>56</xdr:row>
      <xdr:rowOff>44954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512467"/>
          <a:ext cx="838200" cy="13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115107</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87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147172</xdr:rowOff>
    </xdr:from>
    <xdr:to>
      <xdr:col>50</xdr:col>
      <xdr:colOff>114300</xdr:colOff>
      <xdr:row>56</xdr:row>
      <xdr:rowOff>44954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576922"/>
          <a:ext cx="889000" cy="6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51508</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147172</xdr:rowOff>
    </xdr:from>
    <xdr:to>
      <xdr:col>45</xdr:col>
      <xdr:colOff>177800</xdr:colOff>
      <xdr:row>57</xdr:row>
      <xdr:rowOff>18235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576922"/>
          <a:ext cx="889000" cy="21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40063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98854</xdr:rowOff>
    </xdr:from>
    <xdr:to>
      <xdr:col>41</xdr:col>
      <xdr:colOff>50800</xdr:colOff>
      <xdr:row>57</xdr:row>
      <xdr:rowOff>18235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700054"/>
          <a:ext cx="889000" cy="9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41463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98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59419</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1000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31917</xdr:rowOff>
    </xdr:from>
    <xdr:to>
      <xdr:col>55</xdr:col>
      <xdr:colOff>50800</xdr:colOff>
      <xdr:row>55</xdr:row>
      <xdr:rowOff>133517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46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54794</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313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165604</xdr:rowOff>
    </xdr:from>
    <xdr:to>
      <xdr:col>50</xdr:col>
      <xdr:colOff>165100</xdr:colOff>
      <xdr:row>56</xdr:row>
      <xdr:rowOff>95754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59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112281</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9370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96372</xdr:rowOff>
    </xdr:from>
    <xdr:to>
      <xdr:col>46</xdr:col>
      <xdr:colOff>38100</xdr:colOff>
      <xdr:row>56</xdr:row>
      <xdr:rowOff>26522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52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43049</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9301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138885</xdr:rowOff>
    </xdr:from>
    <xdr:to>
      <xdr:col>41</xdr:col>
      <xdr:colOff>101600</xdr:colOff>
      <xdr:row>57</xdr:row>
      <xdr:rowOff>69035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7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85562</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61795" y="951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48054</xdr:rowOff>
    </xdr:from>
    <xdr:to>
      <xdr:col>36</xdr:col>
      <xdr:colOff>165100</xdr:colOff>
      <xdr:row>56</xdr:row>
      <xdr:rowOff>149654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64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166181</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9424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20093</xdr:rowOff>
    </xdr:from>
    <xdr:to>
      <xdr:col>55</xdr:col>
      <xdr:colOff>0</xdr:colOff>
      <xdr:row>78</xdr:row>
      <xdr:rowOff>57533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393193"/>
          <a:ext cx="838200" cy="3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159734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8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49696</xdr:rowOff>
    </xdr:from>
    <xdr:to>
      <xdr:col>50</xdr:col>
      <xdr:colOff>114300</xdr:colOff>
      <xdr:row>78</xdr:row>
      <xdr:rowOff>57533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422796"/>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92792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121808</xdr:rowOff>
    </xdr:from>
    <xdr:to>
      <xdr:col>45</xdr:col>
      <xdr:colOff>177800</xdr:colOff>
      <xdr:row>78</xdr:row>
      <xdr:rowOff>49696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323458"/>
          <a:ext cx="889000" cy="9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104701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120025</xdr:rowOff>
    </xdr:from>
    <xdr:to>
      <xdr:col>41</xdr:col>
      <xdr:colOff>50800</xdr:colOff>
      <xdr:row>77</xdr:row>
      <xdr:rowOff>121808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321675"/>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84069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5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74235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140743</xdr:rowOff>
    </xdr:from>
    <xdr:to>
      <xdr:col>55</xdr:col>
      <xdr:colOff>50800</xdr:colOff>
      <xdr:row>78</xdr:row>
      <xdr:rowOff>70893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4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119170</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6733</xdr:rowOff>
    </xdr:from>
    <xdr:to>
      <xdr:col>50</xdr:col>
      <xdr:colOff>165100</xdr:colOff>
      <xdr:row>78</xdr:row>
      <xdr:rowOff>108333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7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99460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47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170346</xdr:rowOff>
    </xdr:from>
    <xdr:to>
      <xdr:col>46</xdr:col>
      <xdr:colOff>38100</xdr:colOff>
      <xdr:row>78</xdr:row>
      <xdr:rowOff>100496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91623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46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71008</xdr:rowOff>
    </xdr:from>
    <xdr:to>
      <xdr:col>41</xdr:col>
      <xdr:colOff>101600</xdr:colOff>
      <xdr:row>78</xdr:row>
      <xdr:rowOff>1158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27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17685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0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69225</xdr:rowOff>
    </xdr:from>
    <xdr:to>
      <xdr:col>36</xdr:col>
      <xdr:colOff>165100</xdr:colOff>
      <xdr:row>77</xdr:row>
      <xdr:rowOff>170825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27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15902</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04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73363</xdr:rowOff>
    </xdr:from>
    <xdr:to>
      <xdr:col>55</xdr:col>
      <xdr:colOff>0</xdr:colOff>
      <xdr:row>97</xdr:row>
      <xdr:rowOff>94841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704013"/>
          <a:ext cx="838200" cy="2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129523</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7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73363</xdr:rowOff>
    </xdr:from>
    <xdr:to>
      <xdr:col>50</xdr:col>
      <xdr:colOff>114300</xdr:colOff>
      <xdr:row>98</xdr:row>
      <xdr:rowOff>33347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704013"/>
          <a:ext cx="889000" cy="13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76492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87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77338</xdr:rowOff>
    </xdr:from>
    <xdr:to>
      <xdr:col>45</xdr:col>
      <xdr:colOff>177800</xdr:colOff>
      <xdr:row>98</xdr:row>
      <xdr:rowOff>33347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707988"/>
          <a:ext cx="889000" cy="12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90274</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54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8995</xdr:rowOff>
    </xdr:from>
    <xdr:to>
      <xdr:col>41</xdr:col>
      <xdr:colOff>50800</xdr:colOff>
      <xdr:row>97</xdr:row>
      <xdr:rowOff>77338</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639645"/>
          <a:ext cx="889000" cy="6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68812</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87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92493</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89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44041</xdr:rowOff>
    </xdr:from>
    <xdr:to>
      <xdr:col>55</xdr:col>
      <xdr:colOff>50800</xdr:colOff>
      <xdr:row>97</xdr:row>
      <xdr:rowOff>145641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7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66918</xdr:rowOff>
    </xdr:from>
    <xdr:ext cx="599010"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526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22563</xdr:rowOff>
    </xdr:from>
    <xdr:to>
      <xdr:col>50</xdr:col>
      <xdr:colOff>165100</xdr:colOff>
      <xdr:row>97</xdr:row>
      <xdr:rowOff>124163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5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140690</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39795" y="16428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153997</xdr:rowOff>
    </xdr:from>
    <xdr:to>
      <xdr:col>46</xdr:col>
      <xdr:colOff>38100</xdr:colOff>
      <xdr:row>98</xdr:row>
      <xdr:rowOff>84147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8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75274</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50795" y="16877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26538</xdr:rowOff>
    </xdr:from>
    <xdr:to>
      <xdr:col>41</xdr:col>
      <xdr:colOff>101600</xdr:colOff>
      <xdr:row>97</xdr:row>
      <xdr:rowOff>128138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5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144665</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61795" y="1643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129645</xdr:rowOff>
    </xdr:from>
    <xdr:to>
      <xdr:col>36</xdr:col>
      <xdr:colOff>165100</xdr:colOff>
      <xdr:row>97</xdr:row>
      <xdr:rowOff>59795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58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76322</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672795" y="16364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139588</xdr:rowOff>
    </xdr:from>
    <xdr:to>
      <xdr:col>85</xdr:col>
      <xdr:colOff>127000</xdr:colOff>
      <xdr:row>38</xdr:row>
      <xdr:rowOff>154418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654688"/>
          <a:ext cx="838200" cy="1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43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154418</xdr:rowOff>
    </xdr:from>
    <xdr:to>
      <xdr:col>81</xdr:col>
      <xdr:colOff>50800</xdr:colOff>
      <xdr:row>38</xdr:row>
      <xdr:rowOff>161303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669518"/>
          <a:ext cx="889000" cy="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153073</xdr:rowOff>
    </xdr:from>
    <xdr:to>
      <xdr:col>76</xdr:col>
      <xdr:colOff>114300</xdr:colOff>
      <xdr:row>38</xdr:row>
      <xdr:rowOff>161303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668173"/>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153073</xdr:rowOff>
    </xdr:from>
    <xdr:to>
      <xdr:col>71</xdr:col>
      <xdr:colOff>177800</xdr:colOff>
      <xdr:row>38</xdr:row>
      <xdr:rowOff>157146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668173"/>
          <a:ext cx="889000" cy="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14083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88788</xdr:rowOff>
    </xdr:from>
    <xdr:to>
      <xdr:col>85</xdr:col>
      <xdr:colOff>177800</xdr:colOff>
      <xdr:row>39</xdr:row>
      <xdr:rowOff>18938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60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42517</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5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103618</xdr:rowOff>
    </xdr:from>
    <xdr:to>
      <xdr:col>81</xdr:col>
      <xdr:colOff>101600</xdr:colOff>
      <xdr:row>39</xdr:row>
      <xdr:rowOff>33768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61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24895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71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110503</xdr:rowOff>
    </xdr:from>
    <xdr:to>
      <xdr:col>76</xdr:col>
      <xdr:colOff>165100</xdr:colOff>
      <xdr:row>39</xdr:row>
      <xdr:rowOff>40653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62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31780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71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102273</xdr:rowOff>
    </xdr:from>
    <xdr:to>
      <xdr:col>72</xdr:col>
      <xdr:colOff>38100</xdr:colOff>
      <xdr:row>39</xdr:row>
      <xdr:rowOff>32423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61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23550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71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106346</xdr:rowOff>
    </xdr:from>
    <xdr:to>
      <xdr:col>67</xdr:col>
      <xdr:colOff>101600</xdr:colOff>
      <xdr:row>39</xdr:row>
      <xdr:rowOff>36496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62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27623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71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162451</xdr:rowOff>
    </xdr:from>
    <xdr:to>
      <xdr:col>85</xdr:col>
      <xdr:colOff>127000</xdr:colOff>
      <xdr:row>57</xdr:row>
      <xdr:rowOff>33344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763651"/>
          <a:ext cx="838200" cy="4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130862</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732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26501</xdr:rowOff>
    </xdr:from>
    <xdr:to>
      <xdr:col>81</xdr:col>
      <xdr:colOff>50800</xdr:colOff>
      <xdr:row>57</xdr:row>
      <xdr:rowOff>33344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799151"/>
          <a:ext cx="889000" cy="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26501</xdr:rowOff>
    </xdr:from>
    <xdr:to>
      <xdr:col>76</xdr:col>
      <xdr:colOff>114300</xdr:colOff>
      <xdr:row>57</xdr:row>
      <xdr:rowOff>51284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799151"/>
          <a:ext cx="889000" cy="2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51284</xdr:rowOff>
    </xdr:from>
    <xdr:to>
      <xdr:col>71</xdr:col>
      <xdr:colOff>177800</xdr:colOff>
      <xdr:row>57</xdr:row>
      <xdr:rowOff>73335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823934"/>
          <a:ext cx="889000" cy="2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76103</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14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111651</xdr:rowOff>
    </xdr:from>
    <xdr:to>
      <xdr:col>85</xdr:col>
      <xdr:colOff>177800</xdr:colOff>
      <xdr:row>57</xdr:row>
      <xdr:rowOff>41801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1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134528</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56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153994</xdr:rowOff>
    </xdr:from>
    <xdr:to>
      <xdr:col>81</xdr:col>
      <xdr:colOff>101600</xdr:colOff>
      <xdr:row>57</xdr:row>
      <xdr:rowOff>84144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5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75271</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181795" y="984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147151</xdr:rowOff>
    </xdr:from>
    <xdr:to>
      <xdr:col>76</xdr:col>
      <xdr:colOff>165100</xdr:colOff>
      <xdr:row>57</xdr:row>
      <xdr:rowOff>77301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4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68428</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292795" y="984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484</xdr:rowOff>
    </xdr:from>
    <xdr:to>
      <xdr:col>72</xdr:col>
      <xdr:colOff>38100</xdr:colOff>
      <xdr:row>57</xdr:row>
      <xdr:rowOff>102084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7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93211</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03795" y="986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22535</xdr:rowOff>
    </xdr:from>
    <xdr:to>
      <xdr:col>67</xdr:col>
      <xdr:colOff>101600</xdr:colOff>
      <xdr:row>57</xdr:row>
      <xdr:rowOff>124135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9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115262</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14795" y="988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76774</xdr:rowOff>
    </xdr:from>
    <xdr:to>
      <xdr:col>85</xdr:col>
      <xdr:colOff>127000</xdr:colOff>
      <xdr:row>79</xdr:row>
      <xdr:rowOff>51783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449874"/>
          <a:ext cx="838200" cy="14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545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45833</xdr:rowOff>
    </xdr:from>
    <xdr:to>
      <xdr:col>81</xdr:col>
      <xdr:colOff>50800</xdr:colOff>
      <xdr:row>79</xdr:row>
      <xdr:rowOff>51783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90383"/>
          <a:ext cx="889000" cy="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119921</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6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45833</xdr:rowOff>
    </xdr:from>
    <xdr:to>
      <xdr:col>76</xdr:col>
      <xdr:colOff>114300</xdr:colOff>
      <xdr:row>79</xdr:row>
      <xdr:rowOff>59686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90383"/>
          <a:ext cx="8890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122358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66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48951</xdr:rowOff>
    </xdr:from>
    <xdr:to>
      <xdr:col>71</xdr:col>
      <xdr:colOff>177800</xdr:colOff>
      <xdr:row>79</xdr:row>
      <xdr:rowOff>59686</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93501"/>
          <a:ext cx="889000" cy="1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120550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66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124984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66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25974</xdr:rowOff>
    </xdr:from>
    <xdr:to>
      <xdr:col>85</xdr:col>
      <xdr:colOff>177800</xdr:colOff>
      <xdr:row>78</xdr:row>
      <xdr:rowOff>127574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39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48851</xdr:rowOff>
    </xdr:from>
    <xdr:ext cx="599010"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25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983</xdr:rowOff>
    </xdr:from>
    <xdr:to>
      <xdr:col>81</xdr:col>
      <xdr:colOff>101600</xdr:colOff>
      <xdr:row>79</xdr:row>
      <xdr:rowOff>102583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4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119110</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14111" y="1332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166483</xdr:rowOff>
    </xdr:from>
    <xdr:to>
      <xdr:col>76</xdr:col>
      <xdr:colOff>165100</xdr:colOff>
      <xdr:row>79</xdr:row>
      <xdr:rowOff>96633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113160</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25111" y="1331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8886</xdr:rowOff>
    </xdr:from>
    <xdr:to>
      <xdr:col>72</xdr:col>
      <xdr:colOff>38100</xdr:colOff>
      <xdr:row>79</xdr:row>
      <xdr:rowOff>110486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5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127013</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36111" y="1332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169601</xdr:rowOff>
    </xdr:from>
    <xdr:to>
      <xdr:col>67</xdr:col>
      <xdr:colOff>101600</xdr:colOff>
      <xdr:row>79</xdr:row>
      <xdr:rowOff>99751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4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116278</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47111" y="1331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28564</xdr:rowOff>
    </xdr:from>
    <xdr:to>
      <xdr:col>85</xdr:col>
      <xdr:colOff>127000</xdr:colOff>
      <xdr:row>97</xdr:row>
      <xdr:rowOff>39190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659214"/>
          <a:ext cx="838200" cy="1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37361</xdr:rowOff>
    </xdr:from>
    <xdr:ext cx="599010"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68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37897</xdr:rowOff>
    </xdr:from>
    <xdr:to>
      <xdr:col>81</xdr:col>
      <xdr:colOff>50800</xdr:colOff>
      <xdr:row>97</xdr:row>
      <xdr:rowOff>39190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668547"/>
          <a:ext cx="889000" cy="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155576</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37897</xdr:rowOff>
    </xdr:from>
    <xdr:to>
      <xdr:col>76</xdr:col>
      <xdr:colOff>114300</xdr:colOff>
      <xdr:row>97</xdr:row>
      <xdr:rowOff>67590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668547"/>
          <a:ext cx="889000" cy="2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146438</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59452</xdr:rowOff>
    </xdr:from>
    <xdr:to>
      <xdr:col>71</xdr:col>
      <xdr:colOff>177800</xdr:colOff>
      <xdr:row>97</xdr:row>
      <xdr:rowOff>67590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690102"/>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150759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150643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149214</xdr:rowOff>
    </xdr:from>
    <xdr:to>
      <xdr:col>85</xdr:col>
      <xdr:colOff>177800</xdr:colOff>
      <xdr:row>97</xdr:row>
      <xdr:rowOff>79364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0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641</xdr:rowOff>
    </xdr:from>
    <xdr:ext cx="599010"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45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159840</xdr:rowOff>
    </xdr:from>
    <xdr:to>
      <xdr:col>81</xdr:col>
      <xdr:colOff>101600</xdr:colOff>
      <xdr:row>97</xdr:row>
      <xdr:rowOff>89990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1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106517</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639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158547</xdr:rowOff>
    </xdr:from>
    <xdr:to>
      <xdr:col>76</xdr:col>
      <xdr:colOff>165100</xdr:colOff>
      <xdr:row>97</xdr:row>
      <xdr:rowOff>88697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1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105224</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795" y="1639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16790</xdr:rowOff>
    </xdr:from>
    <xdr:to>
      <xdr:col>72</xdr:col>
      <xdr:colOff>38100</xdr:colOff>
      <xdr:row>97</xdr:row>
      <xdr:rowOff>118390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4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134917</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3795" y="1642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8652</xdr:rowOff>
    </xdr:from>
    <xdr:to>
      <xdr:col>67</xdr:col>
      <xdr:colOff>101600</xdr:colOff>
      <xdr:row>97</xdr:row>
      <xdr:rowOff>110252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3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126779</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795" y="16414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2632</xdr:rowOff>
    </xdr:from>
    <xdr:to>
      <xdr:col>116</xdr:col>
      <xdr:colOff>63500</xdr:colOff>
      <xdr:row>38</xdr:row>
      <xdr:rowOff>38979</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517732"/>
          <a:ext cx="8382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48582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63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2632</xdr:rowOff>
    </xdr:from>
    <xdr:to>
      <xdr:col>111</xdr:col>
      <xdr:colOff>177800</xdr:colOff>
      <xdr:row>38</xdr:row>
      <xdr:rowOff>64536</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0434300" y="6517732"/>
          <a:ext cx="889000" cy="6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169008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684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129139</xdr:rowOff>
    </xdr:from>
    <xdr:to>
      <xdr:col>107</xdr:col>
      <xdr:colOff>50800</xdr:colOff>
      <xdr:row>38</xdr:row>
      <xdr:rowOff>64536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129889"/>
          <a:ext cx="889000" cy="44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161968</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677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129139</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18656300" y="6129889"/>
          <a:ext cx="889000" cy="52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153326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668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159629</xdr:rowOff>
    </xdr:from>
    <xdr:to>
      <xdr:col>116</xdr:col>
      <xdr:colOff>114300</xdr:colOff>
      <xdr:row>38</xdr:row>
      <xdr:rowOff>89779</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50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119006</xdr:rowOff>
    </xdr:from>
    <xdr:ext cx="469744"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29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123282</xdr:rowOff>
    </xdr:from>
    <xdr:to>
      <xdr:col>112</xdr:col>
      <xdr:colOff>38100</xdr:colOff>
      <xdr:row>38</xdr:row>
      <xdr:rowOff>53432</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46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69959</xdr:rowOff>
    </xdr:from>
    <xdr:ext cx="469744"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088428" y="62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13736</xdr:rowOff>
    </xdr:from>
    <xdr:to>
      <xdr:col>107</xdr:col>
      <xdr:colOff>101600</xdr:colOff>
      <xdr:row>38</xdr:row>
      <xdr:rowOff>115336</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52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131863</xdr:rowOff>
    </xdr:from>
    <xdr:ext cx="469744"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199428" y="630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78339</xdr:rowOff>
    </xdr:from>
    <xdr:to>
      <xdr:col>102</xdr:col>
      <xdr:colOff>165100</xdr:colOff>
      <xdr:row>36</xdr:row>
      <xdr:rowOff>8489</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07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25016</xdr:rowOff>
    </xdr:from>
    <xdr:ext cx="534377"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278111" y="58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全体的な事項として、本村は類似団体と比較して人口が少ないため、住民一人当たりのコストは高くなる傾向にある。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前年度に比べ、民生費、</a:t>
          </a:r>
          <a:r>
            <a:rPr kumimoji="1" lang="ja-JP" altLang="en-US" sz="1300">
              <a:solidFill>
                <a:srgbClr val="FF0000"/>
              </a:solidFill>
              <a:latin typeface="ＭＳ Ｐゴシック" panose="020B0600070205080204" pitchFamily="50" charset="-128"/>
              <a:ea typeface="ＭＳ Ｐゴシック" panose="020B0600070205080204" pitchFamily="50" charset="-128"/>
            </a:rPr>
            <a:t>衛生費</a:t>
          </a:r>
          <a:r>
            <a:rPr kumimoji="1" lang="ja-JP" altLang="en-US" sz="1300">
              <a:latin typeface="ＭＳ Ｐゴシック" panose="020B0600070205080204" pitchFamily="50" charset="-128"/>
              <a:ea typeface="ＭＳ Ｐゴシック" panose="020B0600070205080204" pitchFamily="50" charset="-128"/>
            </a:rPr>
            <a:t>、農林水産業費、災害復旧費、公債費が上昇しており</a:t>
          </a:r>
          <a:r>
            <a:rPr kumimoji="1" lang="ja-JP" altLang="en-US" sz="1300">
              <a:solidFill>
                <a:schemeClr val="tx1"/>
              </a:solidFill>
              <a:latin typeface="ＭＳ Ｐゴシック" panose="020B0600070205080204" pitchFamily="50" charset="-128"/>
              <a:ea typeface="ＭＳ Ｐゴシック" panose="020B0600070205080204" pitchFamily="50" charset="-128"/>
            </a:rPr>
            <a:t>、民生費は認定こども園建設、災害復旧費は災害復旧工事等の増が要因となっている。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一方、総務費の減は、庁舎建設が終了したことによる。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宮崎県西米良村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財政調整基金については決算余剰金を中心に</a:t>
          </a:r>
          <a:r>
            <a:rPr kumimoji="1" lang="ja-JP" altLang="en-US" sz="1400">
              <a:solidFill>
                <a:schemeClr val="tx1"/>
              </a:solidFill>
              <a:latin typeface="ＭＳ ゴシック" pitchFamily="49" charset="-128"/>
              <a:ea typeface="ＭＳ ゴシック" pitchFamily="49" charset="-128"/>
            </a:rPr>
            <a:t>積み立てており</a:t>
          </a:r>
          <a:r>
            <a:rPr kumimoji="1" lang="ja-JP" altLang="en-US" sz="1400">
              <a:latin typeface="ＭＳ ゴシック" pitchFamily="49" charset="-128"/>
              <a:ea typeface="ＭＳ ゴシック" pitchFamily="49" charset="-128"/>
            </a:rPr>
            <a:t>、令和元年度末で</a:t>
          </a:r>
          <a:r>
            <a:rPr kumimoji="1" lang="en-US" altLang="ja-JP" sz="1400">
              <a:latin typeface="ＭＳ ゴシック" pitchFamily="49" charset="-128"/>
              <a:ea typeface="ＭＳ ゴシック" pitchFamily="49" charset="-128"/>
            </a:rPr>
            <a:t>658</a:t>
          </a:r>
          <a:r>
            <a:rPr kumimoji="1" lang="ja-JP" altLang="en-US" sz="1400">
              <a:latin typeface="ＭＳ ゴシック" pitchFamily="49" charset="-128"/>
              <a:ea typeface="ＭＳ ゴシック" pitchFamily="49" charset="-128"/>
            </a:rPr>
            <a:t>百万円を積み立てている。財源調整の必要に応じて繰り入れを行いながらも、引き続き同水準を維持するように努める。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実質収支については、ほぼ同程度で推移している。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宮崎県西米良村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特別会計に赤字はなく、健全な財政運営を保持している。引き続き、自主財源の確保、経営改革等を積極的に推進し、財政健全化に取り組んでいく。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宮崎県西米良村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百万円の増となった。今後も計画的な起債、償還を行い、将来を見据えてて健全な財政運営に努める。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endParaRPr kumimoji="1" lang="en-US" altLang="ja-JP" sz="14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宮崎県西米良村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計画的な起債、償還を行ってきた一方で、基金については、観光施設建設（カリコボーズの宿）に向けて、計画的な積立を行っているところである。状況を把握しながら将来に負担を残さないように努める。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宮崎県西米良村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・「双子キャンプ場整備基金」に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積み立てた一方で、「ふるさと振興基金」から地域づくりに関する事業のため、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億円取り崩し、認定こども園建設工事に伴い「ふたば園施設整備基金」を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取崩したこと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年度に建設予定のカリコボーズの宿建設工事に伴い、「ふたごキャンプ場整備基金」への積立てを行う。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・ふるさと振興基金：歴史、伝統、文化、産業を生かし、個性的で魅力的な地域づくりに関する施策の推進。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・双子キャンプ場整備基金：双子キャンプ場の整備・更新。</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・情報網整備基金：防災行政無線、村内放送施設及び情報網の整備。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・ふたば園施設整備基金：認定こども園の整備。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・地域福祉基金：福祉の向上、高齢者保健福祉の支援。</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・ふるさと振興基金：地域振興事業に係る財源として、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・双子キャンプ場整備基金：令和元年度から新たに始まる双子キャンプ場整備事業の財源として、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・情報網基盤整備基金：増減なし。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・ふたば園施設整備基金：認定こども園整備事業の財源として、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・双子キャンプ場整備基金：令和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年度に予定する双子キャンプ場の更新事業のため、令和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・情報網整備基金：情報網の大規模更新に備えて、令和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・ふたば園施設整備基金：令和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年度に廃止予定。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・地域福祉基金：条例に基づき減額予定。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・財源不足分の調整の役割を担っており</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、取崩し額が積立額を下回ったため。</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・予算編成をする上で重要な基金であるため、状況を把握しながら、取り崩し</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、積み増し等を計画的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に行っていきたい。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・地方債の償還計画を踏まえ、今後も取り崩し、積み増し等計画的に行いながら、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億円程度を積み立てておくこととしている。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FA3631A-E84A-4946-BE8A-F9135F4857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AB3BA57-1CE8-4E0B-94FB-214C78FAD3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3913DB17-F37F-44A7-A154-769CA6248E62}"/>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6C390CAB-40A8-4C7B-83AD-53D501989141}"/>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2E420CB9-2B10-43F0-BFC5-6122F4BD14D3}"/>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1DCB4791-98B1-4818-A440-896A0CE99C22}"/>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124E5AB6-9616-4A39-8545-4C05B9E1D76D}"/>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800DAE75-A6EE-424E-9BAE-834B8780AB01}"/>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5FA1D343-5652-4BF8-96F8-F989A65F029A}"/>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CBF619E4-7739-4EEF-AFD6-B08CA780008E}"/>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30745BD3-34D8-47E2-B741-14735F1C0593}"/>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3E35EF5A-0615-4323-BE49-CB055D8CFF4F}"/>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1D59CE6D-E2A4-4295-BAA4-ECEF8EB42E97}"/>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2CE34757-BE0C-41FD-80D8-91089EAE725B}"/>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22C9F29A-7BA1-4595-9A62-D3518440EBF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宮崎県西米良村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FB5A3B0D-C5E2-4CDF-AA73-71C5061644FA}"/>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49B424AE-0E9D-4EC7-BACA-2EE9BA709A5E}"/>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36D3C9E6-E1B3-4F60-87A7-8FBDDE7DB391}"/>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4666EE1A-3B32-4EDC-B72B-0B6B464BEE53}"/>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C9CE86D6-6D29-496C-9D3C-A32D46AA4EB2}"/>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3271B285-DE95-485A-A076-8EA7F4FF4656}"/>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1,125
1,123
271.51
2,937,522
2,766,023
117,617
1,192,672
2,001,918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BFB41868-48B4-4159-91CA-B992A93C261F}"/>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12CEB647-BAEC-49FB-95B4-3D30380FB7B4}"/>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0731FE6C-D1E5-43E0-B064-EB8DA55E8C73}"/>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BAB10AB-B0D7-43C3-9F3F-35D09A41BA73}"/>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E8DEE9CB-105E-4ADD-B2A4-9F315904AF49}"/>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AF4A72AB-2D7C-43D6-9B0E-E740E1B03632}"/>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404FE222-5C26-43E2-910E-C04A2C088E3D}"/>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4653593E-8EC7-44B4-9633-882015C227CA}"/>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52D70DDC-D6A9-40FA-B474-E4EB0A45DEC1}"/>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C0330A8-9DF8-4038-8F3F-7533B6775D36}"/>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8078BC24-7082-4C8B-914D-BC5E2F8C74FC}"/>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2663D01C-9EB7-4AA7-BFF3-AE4A2E8C38F8}"/>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6C068FB5-590C-43E2-98D8-F82A1A41E6CC}"/>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74AAF99-D04D-4F55-A543-2CB36E733B46}"/>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CC54C0E1-7CA0-4612-B29A-85C161A38734}"/>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AA84A88E-188B-4D27-8809-04D202B02213}"/>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542DFBE1-B20F-41F6-AEFE-E56B2B5AD36C}"/>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016ADFBB-7AF4-48EB-8165-2AEE1E6ADC9A}"/>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06AB3DC6-3187-42CB-A895-1DDC24AA9762}"/>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a:extLst>
            <a:ext uri="{FF2B5EF4-FFF2-40B4-BE49-F238E27FC236}">
              <a16:creationId xmlns:a16="http://schemas.microsoft.com/office/drawing/2014/main" id="{C8B12E5C-2BC1-40E8-87AA-904870ACF5F7}"/>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A8BE3261-58B6-4DED-84C0-09AA706BAFE9}"/>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88492D66-E13F-40D1-A358-ED63F3E62667}"/>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E69C088A-0963-4306-A59E-A50D24684994}"/>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5B65A2C2-19B1-43FE-B12F-DD2A88A24C4C}"/>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FEA96FB4-647B-483D-9384-6939593A0B15}"/>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FBAF187A-DD54-424D-99B7-69BD6DC5DEC5}"/>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61C9808F-9A5B-4B74-9FCE-68D29EB70AC9}"/>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4D1BD53E-AD1F-4F26-B48F-DD9DB0A25CE7}"/>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F9E325C0-F865-46FE-8830-EAEC5EC46CE4}"/>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95C3949F-7C50-4A31-804E-542306BA3681}"/>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A338957B-906B-44B5-88AE-E2D5B3DF40C1}"/>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E2CC75FE-7B52-4BF9-B711-01273EA1E276}"/>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C6B29FB9-19AF-45D3-9461-DA170B5891F2}"/>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3D42A7A1-DAF4-4F37-A702-2D56E207A81D}"/>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6C000E49-8DF8-4FDC-954D-27BAEEC9FAD5}"/>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有形固定資産原価償却率は、全国平均や類似団体平均を上回っている。公共施設総合管理計画に基づき施設の維持管理を適正に進めていく。</a:t>
          </a:r>
          <a:endParaRPr lang="ja-JP" altLang="ja-JP">
            <a:effectLst/>
            <a:latin typeface="ＭＳ 明朝" panose="02020609040205080304" pitchFamily="17" charset="-128"/>
            <a:ea typeface="ＭＳ 明朝" panose="02020609040205080304" pitchFamily="17"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04399ED8-F204-4C85-BF35-7ECC1599BBE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1B5343D7-8461-400C-89FE-C174212141C8}"/>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a:extLst>
            <a:ext uri="{FF2B5EF4-FFF2-40B4-BE49-F238E27FC236}">
              <a16:creationId xmlns:a16="http://schemas.microsoft.com/office/drawing/2014/main" id="{6E8C1990-9097-450F-9C0A-4F71AFD9D122}"/>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a:extLst>
            <a:ext uri="{FF2B5EF4-FFF2-40B4-BE49-F238E27FC236}">
              <a16:creationId xmlns:a16="http://schemas.microsoft.com/office/drawing/2014/main" id="{20C770AA-B7DF-401D-81B9-7C4675296368}"/>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a:extLst>
            <a:ext uri="{FF2B5EF4-FFF2-40B4-BE49-F238E27FC236}">
              <a16:creationId xmlns:a16="http://schemas.microsoft.com/office/drawing/2014/main" id="{FC43F04C-BBA4-49B4-BE04-37B130CF8DB5}"/>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a:extLst>
            <a:ext uri="{FF2B5EF4-FFF2-40B4-BE49-F238E27FC236}">
              <a16:creationId xmlns:a16="http://schemas.microsoft.com/office/drawing/2014/main" id="{16867057-AEB1-467E-86BF-43A81BCE3AF2}"/>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a:extLst>
            <a:ext uri="{FF2B5EF4-FFF2-40B4-BE49-F238E27FC236}">
              <a16:creationId xmlns:a16="http://schemas.microsoft.com/office/drawing/2014/main" id="{1F159D2F-2989-4F9B-A913-CDFB5B5CE996}"/>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a:extLst>
            <a:ext uri="{FF2B5EF4-FFF2-40B4-BE49-F238E27FC236}">
              <a16:creationId xmlns:a16="http://schemas.microsoft.com/office/drawing/2014/main" id="{794F4094-8196-46F8-9F2E-02854A7532CB}"/>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a:extLst>
            <a:ext uri="{FF2B5EF4-FFF2-40B4-BE49-F238E27FC236}">
              <a16:creationId xmlns:a16="http://schemas.microsoft.com/office/drawing/2014/main" id="{CEAE5D12-9D9A-4090-80E5-1A08E926C366}"/>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a:extLst>
            <a:ext uri="{FF2B5EF4-FFF2-40B4-BE49-F238E27FC236}">
              <a16:creationId xmlns:a16="http://schemas.microsoft.com/office/drawing/2014/main" id="{4C989CD8-FACE-4D4A-B348-EA1C6A904017}"/>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a:extLst>
            <a:ext uri="{FF2B5EF4-FFF2-40B4-BE49-F238E27FC236}">
              <a16:creationId xmlns:a16="http://schemas.microsoft.com/office/drawing/2014/main" id="{3FDC87E6-F41A-4588-8ABA-7D8080AD9D69}"/>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a:extLst>
            <a:ext uri="{FF2B5EF4-FFF2-40B4-BE49-F238E27FC236}">
              <a16:creationId xmlns:a16="http://schemas.microsoft.com/office/drawing/2014/main" id="{0FA22FEE-573F-487B-9522-5CAE43FF3297}"/>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a:extLst>
            <a:ext uri="{FF2B5EF4-FFF2-40B4-BE49-F238E27FC236}">
              <a16:creationId xmlns:a16="http://schemas.microsoft.com/office/drawing/2014/main" id="{C733AC65-FE7A-4CD1-A625-8D3BCC02F220}"/>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a:extLst>
            <a:ext uri="{FF2B5EF4-FFF2-40B4-BE49-F238E27FC236}">
              <a16:creationId xmlns:a16="http://schemas.microsoft.com/office/drawing/2014/main" id="{FE867C73-38ED-4D90-96AD-8412FB35DD8F}"/>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a:extLst>
            <a:ext uri="{FF2B5EF4-FFF2-40B4-BE49-F238E27FC236}">
              <a16:creationId xmlns:a16="http://schemas.microsoft.com/office/drawing/2014/main" id="{0BF343C7-BF54-4D45-9994-6D12E4C50ABB}"/>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a:extLst>
            <a:ext uri="{FF2B5EF4-FFF2-40B4-BE49-F238E27FC236}">
              <a16:creationId xmlns:a16="http://schemas.microsoft.com/office/drawing/2014/main" id="{E1898406-C3A3-469D-BEAA-288446D060D7}"/>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a:extLst>
            <a:ext uri="{FF2B5EF4-FFF2-40B4-BE49-F238E27FC236}">
              <a16:creationId xmlns:a16="http://schemas.microsoft.com/office/drawing/2014/main" id="{6000B9DA-7151-4C8D-A1E5-405952FFF855}"/>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a:extLst>
            <a:ext uri="{FF2B5EF4-FFF2-40B4-BE49-F238E27FC236}">
              <a16:creationId xmlns:a16="http://schemas.microsoft.com/office/drawing/2014/main" id="{907E11DD-4A6F-413D-A3BA-E58C28396CFE}"/>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6" name="直線コネクタ 75">
          <a:extLst>
            <a:ext uri="{FF2B5EF4-FFF2-40B4-BE49-F238E27FC236}">
              <a16:creationId xmlns:a16="http://schemas.microsoft.com/office/drawing/2014/main" id="{509ED4A8-F56F-41B3-AA68-C72EDA682D5F}"/>
            </a:ext>
          </a:extLst>
        </xdr:cNvPr>
        <xdr:cNvCxnSpPr/>
      </xdr:nvCxnSpPr>
      <xdr:spPr>
        <a:xfrm flipV="1">
          <a:off x="4760595" y="4514578"/>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7" name="有形固定資産減価償却率最小値テキスト">
          <a:extLst>
            <a:ext uri="{FF2B5EF4-FFF2-40B4-BE49-F238E27FC236}">
              <a16:creationId xmlns:a16="http://schemas.microsoft.com/office/drawing/2014/main" id="{98580B8D-6267-4F1D-9F34-25D366B31F9C}"/>
            </a:ext>
          </a:extLst>
        </xdr:cNvPr>
        <xdr:cNvSpPr txBox="1"/>
      </xdr:nvSpPr>
      <xdr:spPr>
        <a:xfrm>
          <a:off x="4813300" y="5900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8" name="直線コネクタ 77">
          <a:extLst>
            <a:ext uri="{FF2B5EF4-FFF2-40B4-BE49-F238E27FC236}">
              <a16:creationId xmlns:a16="http://schemas.microsoft.com/office/drawing/2014/main" id="{F0D9A4F8-BBA6-4955-A7AD-A6383DFB7658}"/>
            </a:ext>
          </a:extLst>
        </xdr:cNvPr>
        <xdr:cNvCxnSpPr/>
      </xdr:nvCxnSpPr>
      <xdr:spPr>
        <a:xfrm>
          <a:off x="4673600" y="589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9" name="有形固定資産減価償却率最大値テキスト">
          <a:extLst>
            <a:ext uri="{FF2B5EF4-FFF2-40B4-BE49-F238E27FC236}">
              <a16:creationId xmlns:a16="http://schemas.microsoft.com/office/drawing/2014/main" id="{E7DA3ED8-44B6-4605-83F9-E1781FD90223}"/>
            </a:ext>
          </a:extLst>
        </xdr:cNvPr>
        <xdr:cNvSpPr txBox="1"/>
      </xdr:nvSpPr>
      <xdr:spPr>
        <a:xfrm>
          <a:off x="4813300" y="4289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80" name="直線コネクタ 79">
          <a:extLst>
            <a:ext uri="{FF2B5EF4-FFF2-40B4-BE49-F238E27FC236}">
              <a16:creationId xmlns:a16="http://schemas.microsoft.com/office/drawing/2014/main" id="{CD3610A7-D2EB-4140-9F23-3BF1B8C616DB}"/>
            </a:ext>
          </a:extLst>
        </xdr:cNvPr>
        <xdr:cNvCxnSpPr/>
      </xdr:nvCxnSpPr>
      <xdr:spPr>
        <a:xfrm>
          <a:off x="4673600" y="451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56895</xdr:rowOff>
    </xdr:from>
    <xdr:ext cx="405111" cy="259045"/>
    <xdr:sp macro="" textlink="">
      <xdr:nvSpPr>
        <xdr:cNvPr id="81" name="有形固定資産減価償却率平均値テキスト">
          <a:extLst>
            <a:ext uri="{FF2B5EF4-FFF2-40B4-BE49-F238E27FC236}">
              <a16:creationId xmlns:a16="http://schemas.microsoft.com/office/drawing/2014/main" id="{1207928B-9F8A-4A02-BD35-1D0C8DFE37CE}"/>
            </a:ext>
          </a:extLst>
        </xdr:cNvPr>
        <xdr:cNvSpPr txBox="1"/>
      </xdr:nvSpPr>
      <xdr:spPr>
        <a:xfrm>
          <a:off x="4813300" y="52003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2" name="フローチャート: 判断 81">
          <a:extLst>
            <a:ext uri="{FF2B5EF4-FFF2-40B4-BE49-F238E27FC236}">
              <a16:creationId xmlns:a16="http://schemas.microsoft.com/office/drawing/2014/main" id="{B21E9B69-F997-471B-B72D-114E4C97E9F2}"/>
            </a:ext>
          </a:extLst>
        </xdr:cNvPr>
        <xdr:cNvSpPr/>
      </xdr:nvSpPr>
      <xdr:spPr>
        <a:xfrm>
          <a:off x="4711700" y="53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3" name="フローチャート: 判断 82">
          <a:extLst>
            <a:ext uri="{FF2B5EF4-FFF2-40B4-BE49-F238E27FC236}">
              <a16:creationId xmlns:a16="http://schemas.microsoft.com/office/drawing/2014/main" id="{41CC8D04-7D65-4C55-BDFD-528F0B97C9A6}"/>
            </a:ext>
          </a:extLst>
        </xdr:cNvPr>
        <xdr:cNvSpPr/>
      </xdr:nvSpPr>
      <xdr:spPr>
        <a:xfrm>
          <a:off x="4000500" y="532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4" name="フローチャート: 判断 83">
          <a:extLst>
            <a:ext uri="{FF2B5EF4-FFF2-40B4-BE49-F238E27FC236}">
              <a16:creationId xmlns:a16="http://schemas.microsoft.com/office/drawing/2014/main" id="{828D13C1-798A-413B-A030-9457A6DD8092}"/>
            </a:ext>
          </a:extLst>
        </xdr:cNvPr>
        <xdr:cNvSpPr/>
      </xdr:nvSpPr>
      <xdr:spPr>
        <a:xfrm>
          <a:off x="3238500" y="5290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5" name="フローチャート: 判断 84">
          <a:extLst>
            <a:ext uri="{FF2B5EF4-FFF2-40B4-BE49-F238E27FC236}">
              <a16:creationId xmlns:a16="http://schemas.microsoft.com/office/drawing/2014/main" id="{BA81F3FF-C6EB-4C79-8D15-1B0D34681E9B}"/>
            </a:ext>
          </a:extLst>
        </xdr:cNvPr>
        <xdr:cNvSpPr/>
      </xdr:nvSpPr>
      <xdr:spPr>
        <a:xfrm>
          <a:off x="2476500" y="52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86" name="フローチャート: 判断 85">
          <a:extLst>
            <a:ext uri="{FF2B5EF4-FFF2-40B4-BE49-F238E27FC236}">
              <a16:creationId xmlns:a16="http://schemas.microsoft.com/office/drawing/2014/main" id="{508BAEC4-207A-4D9A-A945-17481BD169D1}"/>
            </a:ext>
          </a:extLst>
        </xdr:cNvPr>
        <xdr:cNvSpPr/>
      </xdr:nvSpPr>
      <xdr:spPr>
        <a:xfrm>
          <a:off x="1714500" y="51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D5F215D3-4BED-454B-8603-A595578530DA}"/>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823736B8-F31B-4873-A6A4-0E5BE78C6125}"/>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ED60136B-7DB5-480B-B575-BFD6BBDA26D4}"/>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75D05E12-7C07-42B1-8ABA-CEAD9F12D2A5}"/>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60BC280D-D730-4FA3-B37B-1BBF3A374C93}"/>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85906</xdr:rowOff>
    </xdr:from>
    <xdr:to>
      <xdr:col>23</xdr:col>
      <xdr:colOff>136525</xdr:colOff>
      <xdr:row>34</xdr:row>
      <xdr:rowOff>16056</xdr:rowOff>
    </xdr:to>
    <xdr:sp macro="" textlink="">
      <xdr:nvSpPr>
        <xdr:cNvPr id="92" name="楕円 91">
          <a:extLst>
            <a:ext uri="{FF2B5EF4-FFF2-40B4-BE49-F238E27FC236}">
              <a16:creationId xmlns:a16="http://schemas.microsoft.com/office/drawing/2014/main" id="{B4FD39FF-7774-4A6E-83A9-252B9F076E0B}"/>
            </a:ext>
          </a:extLst>
        </xdr:cNvPr>
        <xdr:cNvSpPr/>
      </xdr:nvSpPr>
      <xdr:spPr>
        <a:xfrm>
          <a:off x="4711700" y="574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833</xdr:rowOff>
    </xdr:from>
    <xdr:ext cx="405111" cy="259045"/>
    <xdr:sp macro="" textlink="">
      <xdr:nvSpPr>
        <xdr:cNvPr id="93" name="有形固定資産減価償却率該当値テキスト">
          <a:extLst>
            <a:ext uri="{FF2B5EF4-FFF2-40B4-BE49-F238E27FC236}">
              <a16:creationId xmlns:a16="http://schemas.microsoft.com/office/drawing/2014/main" id="{0738E3E9-44BF-4CC3-99D7-347D04B7EAFC}"/>
            </a:ext>
          </a:extLst>
        </xdr:cNvPr>
        <xdr:cNvSpPr txBox="1"/>
      </xdr:nvSpPr>
      <xdr:spPr>
        <a:xfrm>
          <a:off x="4813300" y="5658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45811</xdr:rowOff>
    </xdr:from>
    <xdr:to>
      <xdr:col>19</xdr:col>
      <xdr:colOff>187325</xdr:colOff>
      <xdr:row>33</xdr:row>
      <xdr:rowOff>147411</xdr:rowOff>
    </xdr:to>
    <xdr:sp macro="" textlink="">
      <xdr:nvSpPr>
        <xdr:cNvPr id="94" name="楕円 93">
          <a:extLst>
            <a:ext uri="{FF2B5EF4-FFF2-40B4-BE49-F238E27FC236}">
              <a16:creationId xmlns:a16="http://schemas.microsoft.com/office/drawing/2014/main" id="{5863ACBD-6322-4684-A5DC-2DCA86CD9992}"/>
            </a:ext>
          </a:extLst>
        </xdr:cNvPr>
        <xdr:cNvSpPr/>
      </xdr:nvSpPr>
      <xdr:spPr>
        <a:xfrm>
          <a:off x="4000500" y="570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96610</xdr:rowOff>
    </xdr:from>
    <xdr:to>
      <xdr:col>23</xdr:col>
      <xdr:colOff>85725</xdr:colOff>
      <xdr:row>33</xdr:row>
      <xdr:rowOff>136706</xdr:rowOff>
    </xdr:to>
    <xdr:cxnSp macro="">
      <xdr:nvCxnSpPr>
        <xdr:cNvPr id="95" name="直線コネクタ 94">
          <a:extLst>
            <a:ext uri="{FF2B5EF4-FFF2-40B4-BE49-F238E27FC236}">
              <a16:creationId xmlns:a16="http://schemas.microsoft.com/office/drawing/2014/main" id="{476FBBB7-0D35-4DD5-B5FA-1F4BEDF6208F}"/>
            </a:ext>
          </a:extLst>
        </xdr:cNvPr>
        <xdr:cNvCxnSpPr/>
      </xdr:nvCxnSpPr>
      <xdr:spPr>
        <a:xfrm>
          <a:off x="4051300" y="5754460"/>
          <a:ext cx="7112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30389</xdr:rowOff>
    </xdr:from>
    <xdr:to>
      <xdr:col>15</xdr:col>
      <xdr:colOff>187325</xdr:colOff>
      <xdr:row>33</xdr:row>
      <xdr:rowOff>131989</xdr:rowOff>
    </xdr:to>
    <xdr:sp macro="" textlink="">
      <xdr:nvSpPr>
        <xdr:cNvPr id="96" name="楕円 95">
          <a:extLst>
            <a:ext uri="{FF2B5EF4-FFF2-40B4-BE49-F238E27FC236}">
              <a16:creationId xmlns:a16="http://schemas.microsoft.com/office/drawing/2014/main" id="{040A02EC-CDAC-45C0-99AD-1A4EEEB3B4D3}"/>
            </a:ext>
          </a:extLst>
        </xdr:cNvPr>
        <xdr:cNvSpPr/>
      </xdr:nvSpPr>
      <xdr:spPr>
        <a:xfrm>
          <a:off x="3238500" y="568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81190</xdr:rowOff>
    </xdr:from>
    <xdr:to>
      <xdr:col>19</xdr:col>
      <xdr:colOff>136525</xdr:colOff>
      <xdr:row>33</xdr:row>
      <xdr:rowOff>96610</xdr:rowOff>
    </xdr:to>
    <xdr:cxnSp macro="">
      <xdr:nvCxnSpPr>
        <xdr:cNvPr id="97" name="直線コネクタ 96">
          <a:extLst>
            <a:ext uri="{FF2B5EF4-FFF2-40B4-BE49-F238E27FC236}">
              <a16:creationId xmlns:a16="http://schemas.microsoft.com/office/drawing/2014/main" id="{30E8B967-4FEB-4155-AEE3-DE33BBD84D42}"/>
            </a:ext>
          </a:extLst>
        </xdr:cNvPr>
        <xdr:cNvCxnSpPr/>
      </xdr:nvCxnSpPr>
      <xdr:spPr>
        <a:xfrm>
          <a:off x="3289300" y="5739040"/>
          <a:ext cx="762000" cy="1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164828</xdr:rowOff>
    </xdr:from>
    <xdr:to>
      <xdr:col>11</xdr:col>
      <xdr:colOff>187325</xdr:colOff>
      <xdr:row>33</xdr:row>
      <xdr:rowOff>94978</xdr:rowOff>
    </xdr:to>
    <xdr:sp macro="" textlink="">
      <xdr:nvSpPr>
        <xdr:cNvPr id="98" name="楕円 97">
          <a:extLst>
            <a:ext uri="{FF2B5EF4-FFF2-40B4-BE49-F238E27FC236}">
              <a16:creationId xmlns:a16="http://schemas.microsoft.com/office/drawing/2014/main" id="{004CBC75-9537-4B38-ACC4-59290538633C}"/>
            </a:ext>
          </a:extLst>
        </xdr:cNvPr>
        <xdr:cNvSpPr/>
      </xdr:nvSpPr>
      <xdr:spPr>
        <a:xfrm>
          <a:off x="2476500" y="565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44178</xdr:rowOff>
    </xdr:from>
    <xdr:to>
      <xdr:col>15</xdr:col>
      <xdr:colOff>136525</xdr:colOff>
      <xdr:row>33</xdr:row>
      <xdr:rowOff>81190</xdr:rowOff>
    </xdr:to>
    <xdr:cxnSp macro="">
      <xdr:nvCxnSpPr>
        <xdr:cNvPr id="99" name="直線コネクタ 98">
          <a:extLst>
            <a:ext uri="{FF2B5EF4-FFF2-40B4-BE49-F238E27FC236}">
              <a16:creationId xmlns:a16="http://schemas.microsoft.com/office/drawing/2014/main" id="{450F39F6-26AB-4043-9679-9BFA2B07A78B}"/>
            </a:ext>
          </a:extLst>
        </xdr:cNvPr>
        <xdr:cNvCxnSpPr/>
      </xdr:nvCxnSpPr>
      <xdr:spPr>
        <a:xfrm>
          <a:off x="2527300" y="5702028"/>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130555</xdr:rowOff>
    </xdr:from>
    <xdr:ext cx="405111" cy="259045"/>
    <xdr:sp macro="" textlink="">
      <xdr:nvSpPr>
        <xdr:cNvPr id="100" name="n_1aveValue有形固定資産減価償却率">
          <a:extLst>
            <a:ext uri="{FF2B5EF4-FFF2-40B4-BE49-F238E27FC236}">
              <a16:creationId xmlns:a16="http://schemas.microsoft.com/office/drawing/2014/main" id="{BD469308-960A-4474-A438-10B454BACB9F}"/>
            </a:ext>
          </a:extLst>
        </xdr:cNvPr>
        <xdr:cNvSpPr txBox="1"/>
      </xdr:nvSpPr>
      <xdr:spPr>
        <a:xfrm>
          <a:off x="3836044" y="5102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93544</xdr:rowOff>
    </xdr:from>
    <xdr:ext cx="405111" cy="259045"/>
    <xdr:sp macro="" textlink="">
      <xdr:nvSpPr>
        <xdr:cNvPr id="101" name="n_2aveValue有形固定資産減価償却率">
          <a:extLst>
            <a:ext uri="{FF2B5EF4-FFF2-40B4-BE49-F238E27FC236}">
              <a16:creationId xmlns:a16="http://schemas.microsoft.com/office/drawing/2014/main" id="{DF4BFEC2-B05E-49DA-BD11-2470A8F01EF8}"/>
            </a:ext>
          </a:extLst>
        </xdr:cNvPr>
        <xdr:cNvSpPr txBox="1"/>
      </xdr:nvSpPr>
      <xdr:spPr>
        <a:xfrm>
          <a:off x="3086744" y="5065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53448</xdr:rowOff>
    </xdr:from>
    <xdr:ext cx="405111" cy="259045"/>
    <xdr:sp macro="" textlink="">
      <xdr:nvSpPr>
        <xdr:cNvPr id="102" name="n_3aveValue有形固定資産減価償却率">
          <a:extLst>
            <a:ext uri="{FF2B5EF4-FFF2-40B4-BE49-F238E27FC236}">
              <a16:creationId xmlns:a16="http://schemas.microsoft.com/office/drawing/2014/main" id="{C7BDFD49-5865-4DAB-8B71-786F1039C1E2}"/>
            </a:ext>
          </a:extLst>
        </xdr:cNvPr>
        <xdr:cNvSpPr txBox="1"/>
      </xdr:nvSpPr>
      <xdr:spPr>
        <a:xfrm>
          <a:off x="2324744" y="502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160128</xdr:rowOff>
    </xdr:from>
    <xdr:ext cx="405111" cy="259045"/>
    <xdr:sp macro="" textlink="">
      <xdr:nvSpPr>
        <xdr:cNvPr id="103" name="n_4aveValue有形固定資産減価償却率">
          <a:extLst>
            <a:ext uri="{FF2B5EF4-FFF2-40B4-BE49-F238E27FC236}">
              <a16:creationId xmlns:a16="http://schemas.microsoft.com/office/drawing/2014/main" id="{D5550826-095F-45B9-9AC4-F7743EBB7068}"/>
            </a:ext>
          </a:extLst>
        </xdr:cNvPr>
        <xdr:cNvSpPr txBox="1"/>
      </xdr:nvSpPr>
      <xdr:spPr>
        <a:xfrm>
          <a:off x="1562744" y="4960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138537</xdr:rowOff>
    </xdr:from>
    <xdr:ext cx="405111" cy="259045"/>
    <xdr:sp macro="" textlink="">
      <xdr:nvSpPr>
        <xdr:cNvPr id="104" name="n_1mainValue有形固定資産減価償却率">
          <a:extLst>
            <a:ext uri="{FF2B5EF4-FFF2-40B4-BE49-F238E27FC236}">
              <a16:creationId xmlns:a16="http://schemas.microsoft.com/office/drawing/2014/main" id="{677FF09E-B6FF-4C44-A984-38FB9ADCA401}"/>
            </a:ext>
          </a:extLst>
        </xdr:cNvPr>
        <xdr:cNvSpPr txBox="1"/>
      </xdr:nvSpPr>
      <xdr:spPr>
        <a:xfrm>
          <a:off x="3836044" y="579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123117</xdr:rowOff>
    </xdr:from>
    <xdr:ext cx="405111" cy="259045"/>
    <xdr:sp macro="" textlink="">
      <xdr:nvSpPr>
        <xdr:cNvPr id="105" name="n_2mainValue有形固定資産減価償却率">
          <a:extLst>
            <a:ext uri="{FF2B5EF4-FFF2-40B4-BE49-F238E27FC236}">
              <a16:creationId xmlns:a16="http://schemas.microsoft.com/office/drawing/2014/main" id="{F0A25D25-88EA-4203-924A-BD981A0C3B63}"/>
            </a:ext>
          </a:extLst>
        </xdr:cNvPr>
        <xdr:cNvSpPr txBox="1"/>
      </xdr:nvSpPr>
      <xdr:spPr>
        <a:xfrm>
          <a:off x="3086744" y="578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86105</xdr:rowOff>
    </xdr:from>
    <xdr:ext cx="405111" cy="259045"/>
    <xdr:sp macro="" textlink="">
      <xdr:nvSpPr>
        <xdr:cNvPr id="106" name="n_3mainValue有形固定資産減価償却率">
          <a:extLst>
            <a:ext uri="{FF2B5EF4-FFF2-40B4-BE49-F238E27FC236}">
              <a16:creationId xmlns:a16="http://schemas.microsoft.com/office/drawing/2014/main" id="{E079166D-9DE2-4C85-8811-974F0FAFA4FA}"/>
            </a:ext>
          </a:extLst>
        </xdr:cNvPr>
        <xdr:cNvSpPr txBox="1"/>
      </xdr:nvSpPr>
      <xdr:spPr>
        <a:xfrm>
          <a:off x="2324744" y="574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AB565341-BCDC-4603-B6C5-8F79655827E9}"/>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8E650FE5-5128-468F-9B38-4895060D526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9" name="正方形/長方形 108">
          <a:extLst>
            <a:ext uri="{FF2B5EF4-FFF2-40B4-BE49-F238E27FC236}">
              <a16:creationId xmlns:a16="http://schemas.microsoft.com/office/drawing/2014/main" id="{85666B77-433E-46F8-B0A9-6C01BDE74F1A}"/>
            </a:ext>
          </a:extLst>
        </xdr:cNvPr>
        <xdr:cNvSpPr/>
      </xdr:nvSpPr>
      <xdr:spPr>
        <a:xfrm>
          <a:off x="13860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EFF08E5A-1ECB-4D53-82E0-F051F92F75A1}"/>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3A94968F-5CC3-4CA9-A82F-2AFE3E8772CD}"/>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9B3BC868-3838-441E-B36A-EB3B0A29F8AA}"/>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4F27E15C-1262-4E2F-8CB6-63EEA5911261}"/>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E6A5D721-00C3-492D-9938-BF5AB21A49BF}"/>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634CDC79-0EB0-4824-88A6-E6D8B4342E94}"/>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12C9B310-5782-4683-85F8-B8B369B1D54A}"/>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CF3528A7-41C7-4376-A1EF-241348A695A3}"/>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2B5A08F8-6C04-478B-901E-FEB475B2CD92}"/>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2DDD413F-89CC-46C6-8AED-076357FDB784}"/>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債務償還比率は、全国平均や類似団体の平均を下回っている。今後も地方債等の債務が高くならないように注意を図っていく必要がある。</a:t>
          </a:r>
          <a:endParaRPr lang="ja-JP" altLang="ja-JP">
            <a:effectLst/>
            <a:latin typeface="ＭＳ 明朝" panose="02020609040205080304" pitchFamily="17" charset="-128"/>
            <a:ea typeface="ＭＳ 明朝" panose="02020609040205080304" pitchFamily="17"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36D95F52-1D93-4F79-AA62-CF561293FF3F}"/>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6039E8B2-15CE-4998-85FA-0A0F6478230B}"/>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FEE6E0DB-492D-4D99-88AB-3B797A0BCCE8}"/>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7DB1C191-D3E8-4A51-9BD1-BF74FB718E65}"/>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5C5E3DD1-9B12-4B10-8CE3-A6BFD96CCCCF}"/>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7AEEF699-6EF9-485E-B08B-C30FD8DB43CE}"/>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F97D8EEE-553D-4FFC-8A89-8E9ED16EC45D}"/>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D80CEB90-7368-4484-8247-FFAD574F6B2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DB4D40D6-5F24-4AB5-851E-A11298C5943B}"/>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43E7CF42-C927-44AB-8537-C20D7252614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D06527B0-29D5-4F73-8648-513A760390C6}"/>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B0E0C64A-E3D6-4C02-9FC8-D320ED130698}"/>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79A62879-68F8-4DB1-AC4F-04FA5932F699}"/>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FE112899-4A49-4570-856D-BEDFA2BE75E7}"/>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DAD7EBA2-2994-42AE-91E5-056AF14DC623}"/>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57057695-B70B-407A-862A-FD9EC6684345}"/>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44B5C28F-6D43-44D4-B0C3-535647414A2A}"/>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37" name="直線コネクタ 136">
          <a:extLst>
            <a:ext uri="{FF2B5EF4-FFF2-40B4-BE49-F238E27FC236}">
              <a16:creationId xmlns:a16="http://schemas.microsoft.com/office/drawing/2014/main" id="{047FAEEB-F709-4695-B76D-2EDCA8BEA43B}"/>
            </a:ext>
          </a:extLst>
        </xdr:cNvPr>
        <xdr:cNvCxnSpPr/>
      </xdr:nvCxnSpPr>
      <xdr:spPr>
        <a:xfrm flipV="1">
          <a:off x="14793595" y="4489903"/>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38" name="債務償還比率最小値テキスト">
          <a:extLst>
            <a:ext uri="{FF2B5EF4-FFF2-40B4-BE49-F238E27FC236}">
              <a16:creationId xmlns:a16="http://schemas.microsoft.com/office/drawing/2014/main" id="{1052E131-1F17-4565-97F4-E8C8A0DB70C1}"/>
            </a:ext>
          </a:extLst>
        </xdr:cNvPr>
        <xdr:cNvSpPr txBox="1"/>
      </xdr:nvSpPr>
      <xdr:spPr>
        <a:xfrm>
          <a:off x="14846300" y="596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39" name="直線コネクタ 138">
          <a:extLst>
            <a:ext uri="{FF2B5EF4-FFF2-40B4-BE49-F238E27FC236}">
              <a16:creationId xmlns:a16="http://schemas.microsoft.com/office/drawing/2014/main" id="{AFA0FE76-91F6-44B8-94E7-6909B25933AC}"/>
            </a:ext>
          </a:extLst>
        </xdr:cNvPr>
        <xdr:cNvCxnSpPr/>
      </xdr:nvCxnSpPr>
      <xdr:spPr>
        <a:xfrm>
          <a:off x="14706600" y="5965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E2CA8803-F3B9-421A-AF54-E3871DF4025D}"/>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8B34B71D-B48D-4DE1-B236-25A4EA93899E}"/>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73405</xdr:rowOff>
    </xdr:from>
    <xdr:ext cx="469744" cy="259045"/>
    <xdr:sp macro="" textlink="">
      <xdr:nvSpPr>
        <xdr:cNvPr id="142" name="債務償還比率平均値テキスト">
          <a:extLst>
            <a:ext uri="{FF2B5EF4-FFF2-40B4-BE49-F238E27FC236}">
              <a16:creationId xmlns:a16="http://schemas.microsoft.com/office/drawing/2014/main" id="{29A0BCA5-E57B-436B-932A-F0F4DB6495C5}"/>
            </a:ext>
          </a:extLst>
        </xdr:cNvPr>
        <xdr:cNvSpPr txBox="1"/>
      </xdr:nvSpPr>
      <xdr:spPr>
        <a:xfrm>
          <a:off x="14846300" y="4874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43" name="フローチャート: 判断 142">
          <a:extLst>
            <a:ext uri="{FF2B5EF4-FFF2-40B4-BE49-F238E27FC236}">
              <a16:creationId xmlns:a16="http://schemas.microsoft.com/office/drawing/2014/main" id="{4CB47399-9C01-4C8F-9F1C-EFC57437BC14}"/>
            </a:ext>
          </a:extLst>
        </xdr:cNvPr>
        <xdr:cNvSpPr/>
      </xdr:nvSpPr>
      <xdr:spPr>
        <a:xfrm>
          <a:off x="14744700" y="489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4" name="フローチャート: 判断 143">
          <a:extLst>
            <a:ext uri="{FF2B5EF4-FFF2-40B4-BE49-F238E27FC236}">
              <a16:creationId xmlns:a16="http://schemas.microsoft.com/office/drawing/2014/main" id="{98F1F936-3566-4B40-8ED3-781223987DF7}"/>
            </a:ext>
          </a:extLst>
        </xdr:cNvPr>
        <xdr:cNvSpPr/>
      </xdr:nvSpPr>
      <xdr:spPr>
        <a:xfrm>
          <a:off x="14033500" y="486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5" name="フローチャート: 判断 144">
          <a:extLst>
            <a:ext uri="{FF2B5EF4-FFF2-40B4-BE49-F238E27FC236}">
              <a16:creationId xmlns:a16="http://schemas.microsoft.com/office/drawing/2014/main" id="{FA4B673D-DB13-435A-8822-6647B6FC89EC}"/>
            </a:ext>
          </a:extLst>
        </xdr:cNvPr>
        <xdr:cNvSpPr/>
      </xdr:nvSpPr>
      <xdr:spPr>
        <a:xfrm>
          <a:off x="13271500" y="482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46" name="フローチャート: 判断 145">
          <a:extLst>
            <a:ext uri="{FF2B5EF4-FFF2-40B4-BE49-F238E27FC236}">
              <a16:creationId xmlns:a16="http://schemas.microsoft.com/office/drawing/2014/main" id="{7667B93A-11A1-4E23-A677-D6E1310C204E}"/>
            </a:ext>
          </a:extLst>
        </xdr:cNvPr>
        <xdr:cNvSpPr/>
      </xdr:nvSpPr>
      <xdr:spPr>
        <a:xfrm>
          <a:off x="12509500" y="481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47" name="フローチャート: 判断 146">
          <a:extLst>
            <a:ext uri="{FF2B5EF4-FFF2-40B4-BE49-F238E27FC236}">
              <a16:creationId xmlns:a16="http://schemas.microsoft.com/office/drawing/2014/main" id="{CC0B8454-36E9-44C0-8CEA-02CAAF2699F6}"/>
            </a:ext>
          </a:extLst>
        </xdr:cNvPr>
        <xdr:cNvSpPr/>
      </xdr:nvSpPr>
      <xdr:spPr>
        <a:xfrm>
          <a:off x="11747500" y="481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41B4C1E-9C04-450E-95EC-F0EC722E87B1}"/>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BB1B9286-6584-4227-9E28-9016B90264FD}"/>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D196B386-D539-47FF-AE70-439A21B74647}"/>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4D79513A-4FEC-4201-B119-D7E2269C8706}"/>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550D478E-FEC4-4344-9012-A7419C0CE1B8}"/>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36921</xdr:rowOff>
    </xdr:from>
    <xdr:to>
      <xdr:col>76</xdr:col>
      <xdr:colOff>73025</xdr:colOff>
      <xdr:row>26</xdr:row>
      <xdr:rowOff>138521</xdr:rowOff>
    </xdr:to>
    <xdr:sp macro="" textlink="">
      <xdr:nvSpPr>
        <xdr:cNvPr id="153" name="楕円 152">
          <a:extLst>
            <a:ext uri="{FF2B5EF4-FFF2-40B4-BE49-F238E27FC236}">
              <a16:creationId xmlns:a16="http://schemas.microsoft.com/office/drawing/2014/main" id="{7956CED2-2B8C-4C56-8A2E-69B6BC6BA58F}"/>
            </a:ext>
          </a:extLst>
        </xdr:cNvPr>
        <xdr:cNvSpPr/>
      </xdr:nvSpPr>
      <xdr:spPr>
        <a:xfrm>
          <a:off x="14744700" y="449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123298</xdr:rowOff>
    </xdr:from>
    <xdr:ext cx="405111" cy="259045"/>
    <xdr:sp macro="" textlink="">
      <xdr:nvSpPr>
        <xdr:cNvPr id="154" name="債務償還比率該当値テキスト">
          <a:extLst>
            <a:ext uri="{FF2B5EF4-FFF2-40B4-BE49-F238E27FC236}">
              <a16:creationId xmlns:a16="http://schemas.microsoft.com/office/drawing/2014/main" id="{FD898567-6616-42D8-9655-45D8B3624928}"/>
            </a:ext>
          </a:extLst>
        </xdr:cNvPr>
        <xdr:cNvSpPr txBox="1"/>
      </xdr:nvSpPr>
      <xdr:spPr>
        <a:xfrm>
          <a:off x="14846300" y="4409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25</xdr:row>
      <xdr:rowOff>158251</xdr:rowOff>
    </xdr:from>
    <xdr:to>
      <xdr:col>72</xdr:col>
      <xdr:colOff>123825</xdr:colOff>
      <xdr:row>26</xdr:row>
      <xdr:rowOff>88401</xdr:rowOff>
    </xdr:to>
    <xdr:sp macro="" textlink="">
      <xdr:nvSpPr>
        <xdr:cNvPr id="155" name="楕円 154">
          <a:extLst>
            <a:ext uri="{FF2B5EF4-FFF2-40B4-BE49-F238E27FC236}">
              <a16:creationId xmlns:a16="http://schemas.microsoft.com/office/drawing/2014/main" id="{45D2AFA6-9430-4F9F-991C-E456931DB8EE}"/>
            </a:ext>
          </a:extLst>
        </xdr:cNvPr>
        <xdr:cNvSpPr/>
      </xdr:nvSpPr>
      <xdr:spPr>
        <a:xfrm>
          <a:off x="14033500" y="444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37601</xdr:rowOff>
    </xdr:from>
    <xdr:to>
      <xdr:col>76</xdr:col>
      <xdr:colOff>22225</xdr:colOff>
      <xdr:row>26</xdr:row>
      <xdr:rowOff>87721</xdr:rowOff>
    </xdr:to>
    <xdr:cxnSp macro="">
      <xdr:nvCxnSpPr>
        <xdr:cNvPr id="156" name="直線コネクタ 155">
          <a:extLst>
            <a:ext uri="{FF2B5EF4-FFF2-40B4-BE49-F238E27FC236}">
              <a16:creationId xmlns:a16="http://schemas.microsoft.com/office/drawing/2014/main" id="{B6A6FC69-5170-4EF0-A2E2-846CB1258965}"/>
            </a:ext>
          </a:extLst>
        </xdr:cNvPr>
        <xdr:cNvCxnSpPr/>
      </xdr:nvCxnSpPr>
      <xdr:spPr>
        <a:xfrm>
          <a:off x="14084300" y="4495301"/>
          <a:ext cx="711200" cy="5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157016</xdr:rowOff>
    </xdr:from>
    <xdr:ext cx="469744" cy="259045"/>
    <xdr:sp macro="" textlink="">
      <xdr:nvSpPr>
        <xdr:cNvPr id="157" name="n_1aveValue債務償還比率">
          <a:extLst>
            <a:ext uri="{FF2B5EF4-FFF2-40B4-BE49-F238E27FC236}">
              <a16:creationId xmlns:a16="http://schemas.microsoft.com/office/drawing/2014/main" id="{39FA9177-E4F1-4436-A44F-73DB34B732A1}"/>
            </a:ext>
          </a:extLst>
        </xdr:cNvPr>
        <xdr:cNvSpPr txBox="1"/>
      </xdr:nvSpPr>
      <xdr:spPr>
        <a:xfrm>
          <a:off x="13836727" y="495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58" name="n_2aveValue債務償還比率">
          <a:extLst>
            <a:ext uri="{FF2B5EF4-FFF2-40B4-BE49-F238E27FC236}">
              <a16:creationId xmlns:a16="http://schemas.microsoft.com/office/drawing/2014/main" id="{3D6005E6-6B03-4AA0-B287-383225631692}"/>
            </a:ext>
          </a:extLst>
        </xdr:cNvPr>
        <xdr:cNvSpPr txBox="1"/>
      </xdr:nvSpPr>
      <xdr:spPr>
        <a:xfrm>
          <a:off x="13087427" y="459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59" name="n_3aveValue債務償還比率">
          <a:extLst>
            <a:ext uri="{FF2B5EF4-FFF2-40B4-BE49-F238E27FC236}">
              <a16:creationId xmlns:a16="http://schemas.microsoft.com/office/drawing/2014/main" id="{C35C15BC-868B-4FE5-A279-A0BE703B8CCE}"/>
            </a:ext>
          </a:extLst>
        </xdr:cNvPr>
        <xdr:cNvSpPr txBox="1"/>
      </xdr:nvSpPr>
      <xdr:spPr>
        <a:xfrm>
          <a:off x="12325427" y="45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127670</xdr:rowOff>
    </xdr:from>
    <xdr:ext cx="469744" cy="259045"/>
    <xdr:sp macro="" textlink="">
      <xdr:nvSpPr>
        <xdr:cNvPr id="160" name="n_4aveValue債務償還比率">
          <a:extLst>
            <a:ext uri="{FF2B5EF4-FFF2-40B4-BE49-F238E27FC236}">
              <a16:creationId xmlns:a16="http://schemas.microsoft.com/office/drawing/2014/main" id="{006216AD-F8CE-4CF5-B523-689AEB9BC839}"/>
            </a:ext>
          </a:extLst>
        </xdr:cNvPr>
        <xdr:cNvSpPr txBox="1"/>
      </xdr:nvSpPr>
      <xdr:spPr>
        <a:xfrm>
          <a:off x="11563427" y="458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24</xdr:row>
      <xdr:rowOff>104928</xdr:rowOff>
    </xdr:from>
    <xdr:ext cx="340478" cy="259045"/>
    <xdr:sp macro="" textlink="">
      <xdr:nvSpPr>
        <xdr:cNvPr id="161" name="n_1mainValue債務償還比率">
          <a:extLst>
            <a:ext uri="{FF2B5EF4-FFF2-40B4-BE49-F238E27FC236}">
              <a16:creationId xmlns:a16="http://schemas.microsoft.com/office/drawing/2014/main" id="{BE70DA78-3C63-44C5-8F19-3E4E4B195D9A}"/>
            </a:ext>
          </a:extLst>
        </xdr:cNvPr>
        <xdr:cNvSpPr txBox="1"/>
      </xdr:nvSpPr>
      <xdr:spPr>
        <a:xfrm>
          <a:off x="13901361" y="4219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8F728BDA-E2C8-4E83-B2A8-414D244E1F73}"/>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34691CDC-4248-4AFC-8135-829110CFD02A}"/>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B6F4A179-6051-4C29-BE32-2A53DE7674B5}"/>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8C852C6C-47DF-437F-9FC4-AF4B7C14E4BE}"/>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55E00517-61E7-462F-A457-B17BEF7426EF}"/>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405FB29B-E2C9-4B5C-A950-E60EA386F423}"/>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83C2D0F-F860-46C1-A4FB-D03695DC278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B7ECED3-F5C7-480A-BF69-D0F7640E13F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C3F1B18-E4E8-4CE6-8601-3CA37B139B8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7AC0030-45AD-4CC7-B66A-4BBF52F89EB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宮崎県西米良村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599DED5-C74A-45D8-898C-7056666AB7F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6C4237E-AE80-47CC-A394-76777E566BB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80E8ED1-EFE6-4DF1-8ADC-7B7AB57D268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802D3E4-98CF-426F-969C-AEF5E8BCCFC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6A32F54-4726-412B-ACB5-7DA4A8D531D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8803B44-6B29-43AA-9298-EA2C6E328B0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1,125
1,123
271.51
2,937,522
2,766,023
117,617
1,192,672
2,001,918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989B573-4941-4F82-869F-97D9684B188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C93641B-602D-45A3-A0C9-AAA10393089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5BF2270-064B-4044-A087-3D0EDC304D5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B0A14BE-9002-4607-B3F2-F5873161A5E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C95AC2F-0C06-4B2B-AA2A-40E47E36D5A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23B9B3C-B669-43BF-AD95-97B7A1FE8E7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E1DF034-3D48-45EC-9CEC-F1F3406BB84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AA9889D-0BB6-46CD-9A5E-A2ED671A7F8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F4A0ADD-7C0F-43D7-AC52-D3A54BF076B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5DA9C5E-9A88-480B-B884-B3901E29867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B7C2A11-975E-467B-8E1A-2CECE1CF6B4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EF4E995-4E40-4589-B34F-99DFAAE9FAF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8C61EAF-8948-4706-B564-6320959FA55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A4A6284-0A16-4220-A64A-BD95FB36B18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1D6EBEA-F8D0-4486-A6D3-5CAE55B1FEB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63811EE-9545-4A91-9FA0-C434591B689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3024AA8-4EC5-4E38-AF5F-E7B7B728C25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2923DEA-611D-4C94-9335-9F0D9F96DFB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74E5C6D-CBF5-418F-9431-1063B2E60AB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21BC26E-4AEC-4854-94AE-C2BCB8D5835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2037352-FDFC-4D0D-B383-6D301CECFC5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7B78163-5F8B-442C-B0BB-C4855C5A198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1FD225E-8663-4A08-BC91-518DA0109DB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887E4E4-EEC8-44E9-80CD-8990952EC5A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3AA161E-1CE7-4886-945D-ADE741E512E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83AF2C3-DC0F-43C1-B311-12CAFADA3DA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37B1A31-18F0-4B22-97E4-F867CB71EEE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407591F-7FB2-41A0-996E-EDADBCAD57E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4205B4F-5C1B-4313-B179-B41081F8E80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BB3B84A-8547-4CC9-A0CC-8B2B9B7BA2A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736A741-3C44-4425-84C2-23540617BA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5290D1B-4186-43AF-A81E-C6109C8FA39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487DF6C-AFD1-4855-9C5A-452911FBEAF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148B6FD-10A8-40D5-A45D-15EB96F2120A}"/>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CDA4731-1BEF-4498-AF08-FF77A233590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8E2C795-2338-49FD-A297-275F17628C0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7B8935C-A6CB-4B32-AACC-9347754B5A3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4D86AC2-C197-4E23-A720-E760E20A02C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01018FB-4287-498D-B954-0FFBAF9BEBB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3619430-C6D7-4D52-9488-820F6BD816A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36AE078-94EB-49E5-86C9-B3F926418F0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EFD7C50-F479-4374-85DA-360212724EF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2D188C3-7056-41B2-BBE0-778B78E2F6A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CEBFC9F-7B35-492B-82A1-971672F9F47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A017A08-B320-4DD1-BB07-21E9D95220E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53637C20-4823-41F2-AE34-538826AA203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5D206BA3-F387-4CEA-9D15-E065C484BCA6}"/>
            </a:ext>
          </a:extLst>
        </xdr:cNvPr>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E86366E6-6828-4B25-8AC1-E729C21C3107}"/>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BCF7B344-79EE-4A75-A1C7-CD433E7AEA5B}"/>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29CA0C25-49DE-4D9C-9C9E-11B202E342AF}"/>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4AD6896C-1FAA-4646-B2DA-FC05C4049493}"/>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134818</xdr:rowOff>
    </xdr:from>
    <xdr:ext cx="405111" cy="259045"/>
    <xdr:sp macro="" textlink="">
      <xdr:nvSpPr>
        <xdr:cNvPr id="63" name="【道路】&#10;有形固定資産減価償却率平均値テキスト">
          <a:extLst>
            <a:ext uri="{FF2B5EF4-FFF2-40B4-BE49-F238E27FC236}">
              <a16:creationId xmlns:a16="http://schemas.microsoft.com/office/drawing/2014/main" id="{0A7041EC-BD30-461E-86E7-D5E94CCC25F5}"/>
            </a:ext>
          </a:extLst>
        </xdr:cNvPr>
        <xdr:cNvSpPr txBox="1"/>
      </xdr:nvSpPr>
      <xdr:spPr>
        <a:xfrm>
          <a:off x="4673600" y="6478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a:extLst>
            <a:ext uri="{FF2B5EF4-FFF2-40B4-BE49-F238E27FC236}">
              <a16:creationId xmlns:a16="http://schemas.microsoft.com/office/drawing/2014/main" id="{70A8896D-FEDA-4B66-B932-A81EBE508DA0}"/>
            </a:ext>
          </a:extLst>
        </xdr:cNvPr>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a:extLst>
            <a:ext uri="{FF2B5EF4-FFF2-40B4-BE49-F238E27FC236}">
              <a16:creationId xmlns:a16="http://schemas.microsoft.com/office/drawing/2014/main" id="{22746F89-8443-46A8-82A8-B33FCD17D210}"/>
            </a:ext>
          </a:extLst>
        </xdr:cNvPr>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a:extLst>
            <a:ext uri="{FF2B5EF4-FFF2-40B4-BE49-F238E27FC236}">
              <a16:creationId xmlns:a16="http://schemas.microsoft.com/office/drawing/2014/main" id="{34DE4528-140A-47FD-89F3-ADFFC1D19DED}"/>
            </a:ext>
          </a:extLst>
        </xdr:cNvPr>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a:extLst>
            <a:ext uri="{FF2B5EF4-FFF2-40B4-BE49-F238E27FC236}">
              <a16:creationId xmlns:a16="http://schemas.microsoft.com/office/drawing/2014/main" id="{13C95479-01FB-4EC8-924F-2E7B891182D4}"/>
            </a:ext>
          </a:extLst>
        </xdr:cNvPr>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a:extLst>
            <a:ext uri="{FF2B5EF4-FFF2-40B4-BE49-F238E27FC236}">
              <a16:creationId xmlns:a16="http://schemas.microsoft.com/office/drawing/2014/main" id="{117CB368-E2F1-4903-8584-A485D0473458}"/>
            </a:ext>
          </a:extLst>
        </xdr:cNvPr>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7A0756B-80DF-4EB8-955C-8E1C022BE12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ED480C6-11D4-4E73-BD3E-C7E6C457B29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FA8124D-030F-4D81-8858-154E6A8E203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285D58E-FE2F-42A8-A386-26DDA20E354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4C7187D-FBB1-47DD-85C6-7F79747B06D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156028</xdr:rowOff>
    </xdr:from>
    <xdr:to>
      <xdr:col>24</xdr:col>
      <xdr:colOff>114300</xdr:colOff>
      <xdr:row>40</xdr:row>
      <xdr:rowOff>86178</xdr:rowOff>
    </xdr:to>
    <xdr:sp macro="" textlink="">
      <xdr:nvSpPr>
        <xdr:cNvPr id="74" name="楕円 73">
          <a:extLst>
            <a:ext uri="{FF2B5EF4-FFF2-40B4-BE49-F238E27FC236}">
              <a16:creationId xmlns:a16="http://schemas.microsoft.com/office/drawing/2014/main" id="{228F9957-BA59-4ED1-A224-1D942CB68E74}"/>
            </a:ext>
          </a:extLst>
        </xdr:cNvPr>
        <xdr:cNvSpPr/>
      </xdr:nvSpPr>
      <xdr:spPr>
        <a:xfrm>
          <a:off x="4584700" y="684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134455</xdr:rowOff>
    </xdr:from>
    <xdr:ext cx="405111" cy="259045"/>
    <xdr:sp macro="" textlink="">
      <xdr:nvSpPr>
        <xdr:cNvPr id="75" name="【道路】&#10;有形固定資産減価償却率該当値テキスト">
          <a:extLst>
            <a:ext uri="{FF2B5EF4-FFF2-40B4-BE49-F238E27FC236}">
              <a16:creationId xmlns:a16="http://schemas.microsoft.com/office/drawing/2014/main" id="{EA283FC6-890D-4686-B9B1-1957C931010B}"/>
            </a:ext>
          </a:extLst>
        </xdr:cNvPr>
        <xdr:cNvSpPr txBox="1"/>
      </xdr:nvSpPr>
      <xdr:spPr>
        <a:xfrm>
          <a:off x="4673600" y="682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133169</xdr:rowOff>
    </xdr:from>
    <xdr:to>
      <xdr:col>20</xdr:col>
      <xdr:colOff>38100</xdr:colOff>
      <xdr:row>40</xdr:row>
      <xdr:rowOff>63319</xdr:rowOff>
    </xdr:to>
    <xdr:sp macro="" textlink="">
      <xdr:nvSpPr>
        <xdr:cNvPr id="76" name="楕円 75">
          <a:extLst>
            <a:ext uri="{FF2B5EF4-FFF2-40B4-BE49-F238E27FC236}">
              <a16:creationId xmlns:a16="http://schemas.microsoft.com/office/drawing/2014/main" id="{A16688A7-9C0B-4824-A7F7-6FAC0493E121}"/>
            </a:ext>
          </a:extLst>
        </xdr:cNvPr>
        <xdr:cNvSpPr/>
      </xdr:nvSpPr>
      <xdr:spPr>
        <a:xfrm>
          <a:off x="3746500" y="681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12519</xdr:rowOff>
    </xdr:from>
    <xdr:to>
      <xdr:col>24</xdr:col>
      <xdr:colOff>63500</xdr:colOff>
      <xdr:row>40</xdr:row>
      <xdr:rowOff>35378</xdr:rowOff>
    </xdr:to>
    <xdr:cxnSp macro="">
      <xdr:nvCxnSpPr>
        <xdr:cNvPr id="77" name="直線コネクタ 76">
          <a:extLst>
            <a:ext uri="{FF2B5EF4-FFF2-40B4-BE49-F238E27FC236}">
              <a16:creationId xmlns:a16="http://schemas.microsoft.com/office/drawing/2014/main" id="{D4EFDAC8-CB96-4C07-A34F-9F34C83AAF63}"/>
            </a:ext>
          </a:extLst>
        </xdr:cNvPr>
        <xdr:cNvCxnSpPr/>
      </xdr:nvCxnSpPr>
      <xdr:spPr>
        <a:xfrm>
          <a:off x="3797300" y="6870519"/>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113574</xdr:rowOff>
    </xdr:from>
    <xdr:to>
      <xdr:col>15</xdr:col>
      <xdr:colOff>101600</xdr:colOff>
      <xdr:row>40</xdr:row>
      <xdr:rowOff>43724</xdr:rowOff>
    </xdr:to>
    <xdr:sp macro="" textlink="">
      <xdr:nvSpPr>
        <xdr:cNvPr id="78" name="楕円 77">
          <a:extLst>
            <a:ext uri="{FF2B5EF4-FFF2-40B4-BE49-F238E27FC236}">
              <a16:creationId xmlns:a16="http://schemas.microsoft.com/office/drawing/2014/main" id="{786A9F5D-EBF0-4766-BD48-53C6C3D76736}"/>
            </a:ext>
          </a:extLst>
        </xdr:cNvPr>
        <xdr:cNvSpPr/>
      </xdr:nvSpPr>
      <xdr:spPr>
        <a:xfrm>
          <a:off x="2857500" y="68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164374</xdr:rowOff>
    </xdr:from>
    <xdr:to>
      <xdr:col>19</xdr:col>
      <xdr:colOff>177800</xdr:colOff>
      <xdr:row>40</xdr:row>
      <xdr:rowOff>12519</xdr:rowOff>
    </xdr:to>
    <xdr:cxnSp macro="">
      <xdr:nvCxnSpPr>
        <xdr:cNvPr id="79" name="直線コネクタ 78">
          <a:extLst>
            <a:ext uri="{FF2B5EF4-FFF2-40B4-BE49-F238E27FC236}">
              <a16:creationId xmlns:a16="http://schemas.microsoft.com/office/drawing/2014/main" id="{C3C4BE05-08BE-4385-B5E6-BAB560DE64D2}"/>
            </a:ext>
          </a:extLst>
        </xdr:cNvPr>
        <xdr:cNvCxnSpPr/>
      </xdr:nvCxnSpPr>
      <xdr:spPr>
        <a:xfrm>
          <a:off x="2908300" y="685092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84183</xdr:rowOff>
    </xdr:from>
    <xdr:to>
      <xdr:col>10</xdr:col>
      <xdr:colOff>165100</xdr:colOff>
      <xdr:row>40</xdr:row>
      <xdr:rowOff>14333</xdr:rowOff>
    </xdr:to>
    <xdr:sp macro="" textlink="">
      <xdr:nvSpPr>
        <xdr:cNvPr id="80" name="楕円 79">
          <a:extLst>
            <a:ext uri="{FF2B5EF4-FFF2-40B4-BE49-F238E27FC236}">
              <a16:creationId xmlns:a16="http://schemas.microsoft.com/office/drawing/2014/main" id="{656B2EF4-AEEA-4B78-9F0F-64A35D149E01}"/>
            </a:ext>
          </a:extLst>
        </xdr:cNvPr>
        <xdr:cNvSpPr/>
      </xdr:nvSpPr>
      <xdr:spPr>
        <a:xfrm>
          <a:off x="1968500" y="67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134983</xdr:rowOff>
    </xdr:from>
    <xdr:to>
      <xdr:col>15</xdr:col>
      <xdr:colOff>50800</xdr:colOff>
      <xdr:row>39</xdr:row>
      <xdr:rowOff>164374</xdr:rowOff>
    </xdr:to>
    <xdr:cxnSp macro="">
      <xdr:nvCxnSpPr>
        <xdr:cNvPr id="81" name="直線コネクタ 80">
          <a:extLst>
            <a:ext uri="{FF2B5EF4-FFF2-40B4-BE49-F238E27FC236}">
              <a16:creationId xmlns:a16="http://schemas.microsoft.com/office/drawing/2014/main" id="{3EBCE548-72B5-47F1-ABE5-7369A1CC9AFF}"/>
            </a:ext>
          </a:extLst>
        </xdr:cNvPr>
        <xdr:cNvCxnSpPr/>
      </xdr:nvCxnSpPr>
      <xdr:spPr>
        <a:xfrm>
          <a:off x="2019300" y="682153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30860</xdr:rowOff>
    </xdr:from>
    <xdr:ext cx="405111" cy="259045"/>
    <xdr:sp macro="" textlink="">
      <xdr:nvSpPr>
        <xdr:cNvPr id="82" name="n_1aveValue【道路】&#10;有形固定資産減価償却率">
          <a:extLst>
            <a:ext uri="{FF2B5EF4-FFF2-40B4-BE49-F238E27FC236}">
              <a16:creationId xmlns:a16="http://schemas.microsoft.com/office/drawing/2014/main" id="{C1C0EA5C-4D0D-4641-9CB8-9A20EE2C0D7E}"/>
            </a:ext>
          </a:extLst>
        </xdr:cNvPr>
        <xdr:cNvSpPr txBox="1"/>
      </xdr:nvSpPr>
      <xdr:spPr>
        <a:xfrm>
          <a:off x="3582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1469</xdr:rowOff>
    </xdr:from>
    <xdr:ext cx="405111" cy="259045"/>
    <xdr:sp macro="" textlink="">
      <xdr:nvSpPr>
        <xdr:cNvPr id="83" name="n_2aveValue【道路】&#10;有形固定資産減価償却率">
          <a:extLst>
            <a:ext uri="{FF2B5EF4-FFF2-40B4-BE49-F238E27FC236}">
              <a16:creationId xmlns:a16="http://schemas.microsoft.com/office/drawing/2014/main" id="{9D7FD65D-5F60-4F9E-B0D1-4711DB7096B3}"/>
            </a:ext>
          </a:extLst>
        </xdr:cNvPr>
        <xdr:cNvSpPr txBox="1"/>
      </xdr:nvSpPr>
      <xdr:spPr>
        <a:xfrm>
          <a:off x="2705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84" name="n_3aveValue【道路】&#10;有形固定資産減価償却率">
          <a:extLst>
            <a:ext uri="{FF2B5EF4-FFF2-40B4-BE49-F238E27FC236}">
              <a16:creationId xmlns:a16="http://schemas.microsoft.com/office/drawing/2014/main" id="{FF6B21B5-9032-4607-A223-AE63D44C85F1}"/>
            </a:ext>
          </a:extLst>
        </xdr:cNvPr>
        <xdr:cNvSpPr txBox="1"/>
      </xdr:nvSpPr>
      <xdr:spPr>
        <a:xfrm>
          <a:off x="1816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85" name="n_4aveValue【道路】&#10;有形固定資産減価償却率">
          <a:extLst>
            <a:ext uri="{FF2B5EF4-FFF2-40B4-BE49-F238E27FC236}">
              <a16:creationId xmlns:a16="http://schemas.microsoft.com/office/drawing/2014/main" id="{C99E8C67-FFEC-4490-8BB5-A3187097ED2E}"/>
            </a:ext>
          </a:extLst>
        </xdr:cNvPr>
        <xdr:cNvSpPr txBox="1"/>
      </xdr:nvSpPr>
      <xdr:spPr>
        <a:xfrm>
          <a:off x="927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54446</xdr:rowOff>
    </xdr:from>
    <xdr:ext cx="405111" cy="259045"/>
    <xdr:sp macro="" textlink="">
      <xdr:nvSpPr>
        <xdr:cNvPr id="86" name="n_1mainValue【道路】&#10;有形固定資産減価償却率">
          <a:extLst>
            <a:ext uri="{FF2B5EF4-FFF2-40B4-BE49-F238E27FC236}">
              <a16:creationId xmlns:a16="http://schemas.microsoft.com/office/drawing/2014/main" id="{8FD5A30C-AD88-4435-866A-56CE60A2A6E3}"/>
            </a:ext>
          </a:extLst>
        </xdr:cNvPr>
        <xdr:cNvSpPr txBox="1"/>
      </xdr:nvSpPr>
      <xdr:spPr>
        <a:xfrm>
          <a:off x="3582044" y="691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34851</xdr:rowOff>
    </xdr:from>
    <xdr:ext cx="405111" cy="259045"/>
    <xdr:sp macro="" textlink="">
      <xdr:nvSpPr>
        <xdr:cNvPr id="87" name="n_2mainValue【道路】&#10;有形固定資産減価償却率">
          <a:extLst>
            <a:ext uri="{FF2B5EF4-FFF2-40B4-BE49-F238E27FC236}">
              <a16:creationId xmlns:a16="http://schemas.microsoft.com/office/drawing/2014/main" id="{6C6C980A-0784-46FF-A19A-EA36BA79FA05}"/>
            </a:ext>
          </a:extLst>
        </xdr:cNvPr>
        <xdr:cNvSpPr txBox="1"/>
      </xdr:nvSpPr>
      <xdr:spPr>
        <a:xfrm>
          <a:off x="2705744" y="689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5460</xdr:rowOff>
    </xdr:from>
    <xdr:ext cx="405111" cy="259045"/>
    <xdr:sp macro="" textlink="">
      <xdr:nvSpPr>
        <xdr:cNvPr id="88" name="n_3mainValue【道路】&#10;有形固定資産減価償却率">
          <a:extLst>
            <a:ext uri="{FF2B5EF4-FFF2-40B4-BE49-F238E27FC236}">
              <a16:creationId xmlns:a16="http://schemas.microsoft.com/office/drawing/2014/main" id="{23E61A25-04B3-4137-BC7F-77D3B91556B2}"/>
            </a:ext>
          </a:extLst>
        </xdr:cNvPr>
        <xdr:cNvSpPr txBox="1"/>
      </xdr:nvSpPr>
      <xdr:spPr>
        <a:xfrm>
          <a:off x="1816744" y="686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4F5D7B50-BA60-46FE-A5B6-8A96C31EB00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54BDF953-718C-4150-BD02-531E68150D8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8BB1862A-7EBA-4F9C-9C43-E29E9287D4F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AB77AB27-5986-4260-8931-CAC064857C8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BD809989-B488-4BC9-8409-0CC6F049333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6D89A699-4E45-44A1-975A-901FF561A96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5EC4466D-5BD9-4A75-A449-1537736B8FA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9A8346E-92E0-4DA9-BCCA-DDEE9BA15B9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79E3AE69-FCBE-48F7-832C-75AA79AD5B8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5A82B8AB-596D-480E-BD26-D87A5E66BC2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A8BECC24-37A6-4FF9-898B-8FE5B44AEFF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F797E501-70D6-4F9C-8DB7-5FDFEE338B8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16B94D6C-2CCB-41A3-809D-FD009A890B0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a:extLst>
            <a:ext uri="{FF2B5EF4-FFF2-40B4-BE49-F238E27FC236}">
              <a16:creationId xmlns:a16="http://schemas.microsoft.com/office/drawing/2014/main" id="{A8022B70-F9D4-4842-BDC5-A7AAF2CF2D3B}"/>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F9AA654D-2F97-4D7E-A461-952B2D308AE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50E399A1-120B-4406-BA7E-E87105412176}"/>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A1CF18E5-D47B-4009-A632-94EFA5B4BCD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E6E2016C-D4BE-4715-A475-2F1606E8A07F}"/>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4B3BAD47-D6FD-44EE-8501-6677A0DC897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D08CCCED-A57B-4C16-8949-56D7D4A319A3}"/>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6E924A29-F137-4A1D-AAA3-1355369C646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F67E3439-1126-42F1-AC26-29D65A49682D}"/>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D0EFB5C5-B35E-4348-BFA6-7D42A36DA09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2" name="直線コネクタ 111">
          <a:extLst>
            <a:ext uri="{FF2B5EF4-FFF2-40B4-BE49-F238E27FC236}">
              <a16:creationId xmlns:a16="http://schemas.microsoft.com/office/drawing/2014/main" id="{376756FD-1682-4D80-8C66-11500D7D9C32}"/>
            </a:ext>
          </a:extLst>
        </xdr:cNvPr>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3" name="【道路】&#10;一人当たり延長最小値テキスト">
          <a:extLst>
            <a:ext uri="{FF2B5EF4-FFF2-40B4-BE49-F238E27FC236}">
              <a16:creationId xmlns:a16="http://schemas.microsoft.com/office/drawing/2014/main" id="{A0DD122B-1CEA-4C83-869C-AF168A1FF5F2}"/>
            </a:ext>
          </a:extLst>
        </xdr:cNvPr>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4" name="直線コネクタ 113">
          <a:extLst>
            <a:ext uri="{FF2B5EF4-FFF2-40B4-BE49-F238E27FC236}">
              <a16:creationId xmlns:a16="http://schemas.microsoft.com/office/drawing/2014/main" id="{33D99FEC-93F0-40B6-B30D-A1948208598F}"/>
            </a:ext>
          </a:extLst>
        </xdr:cNvPr>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5" name="【道路】&#10;一人当たり延長最大値テキスト">
          <a:extLst>
            <a:ext uri="{FF2B5EF4-FFF2-40B4-BE49-F238E27FC236}">
              <a16:creationId xmlns:a16="http://schemas.microsoft.com/office/drawing/2014/main" id="{6DA98472-0CB8-4AEE-BCAE-6F8AF88CD624}"/>
            </a:ext>
          </a:extLst>
        </xdr:cNvPr>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6" name="直線コネクタ 115">
          <a:extLst>
            <a:ext uri="{FF2B5EF4-FFF2-40B4-BE49-F238E27FC236}">
              <a16:creationId xmlns:a16="http://schemas.microsoft.com/office/drawing/2014/main" id="{32800186-D4F1-433E-997E-8907F5C161AC}"/>
            </a:ext>
          </a:extLst>
        </xdr:cNvPr>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143084</xdr:rowOff>
    </xdr:from>
    <xdr:ext cx="534377" cy="259045"/>
    <xdr:sp macro="" textlink="">
      <xdr:nvSpPr>
        <xdr:cNvPr id="117" name="【道路】&#10;一人当たり延長平均値テキスト">
          <a:extLst>
            <a:ext uri="{FF2B5EF4-FFF2-40B4-BE49-F238E27FC236}">
              <a16:creationId xmlns:a16="http://schemas.microsoft.com/office/drawing/2014/main" id="{6809C1B9-668B-410C-918D-C5C477E0AC69}"/>
            </a:ext>
          </a:extLst>
        </xdr:cNvPr>
        <xdr:cNvSpPr txBox="1"/>
      </xdr:nvSpPr>
      <xdr:spPr>
        <a:xfrm>
          <a:off x="10515600" y="7001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18" name="フローチャート: 判断 117">
          <a:extLst>
            <a:ext uri="{FF2B5EF4-FFF2-40B4-BE49-F238E27FC236}">
              <a16:creationId xmlns:a16="http://schemas.microsoft.com/office/drawing/2014/main" id="{64D24F55-37CF-4E9C-99C3-56CC6D7FF94C}"/>
            </a:ext>
          </a:extLst>
        </xdr:cNvPr>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19" name="フローチャート: 判断 118">
          <a:extLst>
            <a:ext uri="{FF2B5EF4-FFF2-40B4-BE49-F238E27FC236}">
              <a16:creationId xmlns:a16="http://schemas.microsoft.com/office/drawing/2014/main" id="{BF8BADA4-7EED-4B94-B2EF-FAB296C2AA29}"/>
            </a:ext>
          </a:extLst>
        </xdr:cNvPr>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0" name="フローチャート: 判断 119">
          <a:extLst>
            <a:ext uri="{FF2B5EF4-FFF2-40B4-BE49-F238E27FC236}">
              <a16:creationId xmlns:a16="http://schemas.microsoft.com/office/drawing/2014/main" id="{B992F5E7-3905-449D-BEF8-07F52BB397E1}"/>
            </a:ext>
          </a:extLst>
        </xdr:cNvPr>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1" name="フローチャート: 判断 120">
          <a:extLst>
            <a:ext uri="{FF2B5EF4-FFF2-40B4-BE49-F238E27FC236}">
              <a16:creationId xmlns:a16="http://schemas.microsoft.com/office/drawing/2014/main" id="{8BBE7382-9E51-4651-8EB7-D44624CC0C6B}"/>
            </a:ext>
          </a:extLst>
        </xdr:cNvPr>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2" name="フローチャート: 判断 121">
          <a:extLst>
            <a:ext uri="{FF2B5EF4-FFF2-40B4-BE49-F238E27FC236}">
              <a16:creationId xmlns:a16="http://schemas.microsoft.com/office/drawing/2014/main" id="{597D34EC-0342-4F63-BA67-AF5C3B42ECE7}"/>
            </a:ext>
          </a:extLst>
        </xdr:cNvPr>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C3DC2AF-7EAD-4778-B357-4A1E4E12F60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3D61A8A-C999-4538-8001-FC205968194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CA2A8FB-39C5-423D-AACE-C5785EE40C8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924E388-3733-4B98-A9D5-F1A4411018E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5F73AB9-DB7C-46FD-AC56-8BB0E5FCDB0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84501</xdr:rowOff>
    </xdr:from>
    <xdr:to>
      <xdr:col>55</xdr:col>
      <xdr:colOff>50800</xdr:colOff>
      <xdr:row>40</xdr:row>
      <xdr:rowOff>14651</xdr:rowOff>
    </xdr:to>
    <xdr:sp macro="" textlink="">
      <xdr:nvSpPr>
        <xdr:cNvPr id="128" name="楕円 127">
          <a:extLst>
            <a:ext uri="{FF2B5EF4-FFF2-40B4-BE49-F238E27FC236}">
              <a16:creationId xmlns:a16="http://schemas.microsoft.com/office/drawing/2014/main" id="{9BB09C93-BB99-45E7-A1C0-C7811C8D55AA}"/>
            </a:ext>
          </a:extLst>
        </xdr:cNvPr>
        <xdr:cNvSpPr/>
      </xdr:nvSpPr>
      <xdr:spPr>
        <a:xfrm>
          <a:off x="10426700" y="677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107378</xdr:rowOff>
    </xdr:from>
    <xdr:ext cx="599010" cy="259045"/>
    <xdr:sp macro="" textlink="">
      <xdr:nvSpPr>
        <xdr:cNvPr id="129" name="【道路】&#10;一人当たり延長該当値テキスト">
          <a:extLst>
            <a:ext uri="{FF2B5EF4-FFF2-40B4-BE49-F238E27FC236}">
              <a16:creationId xmlns:a16="http://schemas.microsoft.com/office/drawing/2014/main" id="{7DA29B79-3E03-4CD8-ADC0-4765B5AC105E}"/>
            </a:ext>
          </a:extLst>
        </xdr:cNvPr>
        <xdr:cNvSpPr txBox="1"/>
      </xdr:nvSpPr>
      <xdr:spPr>
        <a:xfrm>
          <a:off x="10515600" y="662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94631</xdr:rowOff>
    </xdr:from>
    <xdr:to>
      <xdr:col>50</xdr:col>
      <xdr:colOff>165100</xdr:colOff>
      <xdr:row>40</xdr:row>
      <xdr:rowOff>24781</xdr:rowOff>
    </xdr:to>
    <xdr:sp macro="" textlink="">
      <xdr:nvSpPr>
        <xdr:cNvPr id="130" name="楕円 129">
          <a:extLst>
            <a:ext uri="{FF2B5EF4-FFF2-40B4-BE49-F238E27FC236}">
              <a16:creationId xmlns:a16="http://schemas.microsoft.com/office/drawing/2014/main" id="{47143292-ECE1-4945-A224-5C6D2A19DAFD}"/>
            </a:ext>
          </a:extLst>
        </xdr:cNvPr>
        <xdr:cNvSpPr/>
      </xdr:nvSpPr>
      <xdr:spPr>
        <a:xfrm>
          <a:off x="9588500" y="678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135301</xdr:rowOff>
    </xdr:from>
    <xdr:to>
      <xdr:col>55</xdr:col>
      <xdr:colOff>0</xdr:colOff>
      <xdr:row>39</xdr:row>
      <xdr:rowOff>145431</xdr:rowOff>
    </xdr:to>
    <xdr:cxnSp macro="">
      <xdr:nvCxnSpPr>
        <xdr:cNvPr id="131" name="直線コネクタ 130">
          <a:extLst>
            <a:ext uri="{FF2B5EF4-FFF2-40B4-BE49-F238E27FC236}">
              <a16:creationId xmlns:a16="http://schemas.microsoft.com/office/drawing/2014/main" id="{7081F274-CB8D-4B47-97F5-1D28206F8F30}"/>
            </a:ext>
          </a:extLst>
        </xdr:cNvPr>
        <xdr:cNvCxnSpPr/>
      </xdr:nvCxnSpPr>
      <xdr:spPr>
        <a:xfrm flipV="1">
          <a:off x="9639300" y="6821851"/>
          <a:ext cx="838200" cy="1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104280</xdr:rowOff>
    </xdr:from>
    <xdr:to>
      <xdr:col>46</xdr:col>
      <xdr:colOff>38100</xdr:colOff>
      <xdr:row>40</xdr:row>
      <xdr:rowOff>34430</xdr:rowOff>
    </xdr:to>
    <xdr:sp macro="" textlink="">
      <xdr:nvSpPr>
        <xdr:cNvPr id="132" name="楕円 131">
          <a:extLst>
            <a:ext uri="{FF2B5EF4-FFF2-40B4-BE49-F238E27FC236}">
              <a16:creationId xmlns:a16="http://schemas.microsoft.com/office/drawing/2014/main" id="{93563F8D-72E9-47DF-BB9E-870FFF32DB6C}"/>
            </a:ext>
          </a:extLst>
        </xdr:cNvPr>
        <xdr:cNvSpPr/>
      </xdr:nvSpPr>
      <xdr:spPr>
        <a:xfrm>
          <a:off x="8699500" y="679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145431</xdr:rowOff>
    </xdr:from>
    <xdr:to>
      <xdr:col>50</xdr:col>
      <xdr:colOff>114300</xdr:colOff>
      <xdr:row>39</xdr:row>
      <xdr:rowOff>155080</xdr:rowOff>
    </xdr:to>
    <xdr:cxnSp macro="">
      <xdr:nvCxnSpPr>
        <xdr:cNvPr id="133" name="直線コネクタ 132">
          <a:extLst>
            <a:ext uri="{FF2B5EF4-FFF2-40B4-BE49-F238E27FC236}">
              <a16:creationId xmlns:a16="http://schemas.microsoft.com/office/drawing/2014/main" id="{9D4CCF57-D7B1-4236-90DB-56B3ED98370C}"/>
            </a:ext>
          </a:extLst>
        </xdr:cNvPr>
        <xdr:cNvCxnSpPr/>
      </xdr:nvCxnSpPr>
      <xdr:spPr>
        <a:xfrm flipV="1">
          <a:off x="8750300" y="6831981"/>
          <a:ext cx="889000" cy="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113484</xdr:rowOff>
    </xdr:from>
    <xdr:to>
      <xdr:col>41</xdr:col>
      <xdr:colOff>101600</xdr:colOff>
      <xdr:row>40</xdr:row>
      <xdr:rowOff>43634</xdr:rowOff>
    </xdr:to>
    <xdr:sp macro="" textlink="">
      <xdr:nvSpPr>
        <xdr:cNvPr id="134" name="楕円 133">
          <a:extLst>
            <a:ext uri="{FF2B5EF4-FFF2-40B4-BE49-F238E27FC236}">
              <a16:creationId xmlns:a16="http://schemas.microsoft.com/office/drawing/2014/main" id="{526D0E27-B91A-4016-BB3A-CEA8F771942C}"/>
            </a:ext>
          </a:extLst>
        </xdr:cNvPr>
        <xdr:cNvSpPr/>
      </xdr:nvSpPr>
      <xdr:spPr>
        <a:xfrm>
          <a:off x="7810500" y="680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155080</xdr:rowOff>
    </xdr:from>
    <xdr:to>
      <xdr:col>45</xdr:col>
      <xdr:colOff>177800</xdr:colOff>
      <xdr:row>39</xdr:row>
      <xdr:rowOff>164284</xdr:rowOff>
    </xdr:to>
    <xdr:cxnSp macro="">
      <xdr:nvCxnSpPr>
        <xdr:cNvPr id="135" name="直線コネクタ 134">
          <a:extLst>
            <a:ext uri="{FF2B5EF4-FFF2-40B4-BE49-F238E27FC236}">
              <a16:creationId xmlns:a16="http://schemas.microsoft.com/office/drawing/2014/main" id="{DFE05A2B-F666-4315-AD13-E3971405EA0C}"/>
            </a:ext>
          </a:extLst>
        </xdr:cNvPr>
        <xdr:cNvCxnSpPr/>
      </xdr:nvCxnSpPr>
      <xdr:spPr>
        <a:xfrm flipV="1">
          <a:off x="7861300" y="6841630"/>
          <a:ext cx="889000" cy="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84940</xdr:rowOff>
    </xdr:from>
    <xdr:ext cx="534377" cy="259045"/>
    <xdr:sp macro="" textlink="">
      <xdr:nvSpPr>
        <xdr:cNvPr id="136" name="n_1aveValue【道路】&#10;一人当たり延長">
          <a:extLst>
            <a:ext uri="{FF2B5EF4-FFF2-40B4-BE49-F238E27FC236}">
              <a16:creationId xmlns:a16="http://schemas.microsoft.com/office/drawing/2014/main" id="{BB3B6174-44F3-4931-ACDB-CAF82341FF11}"/>
            </a:ext>
          </a:extLst>
        </xdr:cNvPr>
        <xdr:cNvSpPr txBox="1"/>
      </xdr:nvSpPr>
      <xdr:spPr>
        <a:xfrm>
          <a:off x="9359411" y="711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84241</xdr:rowOff>
    </xdr:from>
    <xdr:ext cx="534377" cy="259045"/>
    <xdr:sp macro="" textlink="">
      <xdr:nvSpPr>
        <xdr:cNvPr id="137" name="n_2aveValue【道路】&#10;一人当たり延長">
          <a:extLst>
            <a:ext uri="{FF2B5EF4-FFF2-40B4-BE49-F238E27FC236}">
              <a16:creationId xmlns:a16="http://schemas.microsoft.com/office/drawing/2014/main" id="{E589C339-ECE3-4B53-B980-E878796634C1}"/>
            </a:ext>
          </a:extLst>
        </xdr:cNvPr>
        <xdr:cNvSpPr txBox="1"/>
      </xdr:nvSpPr>
      <xdr:spPr>
        <a:xfrm>
          <a:off x="8483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90133</xdr:rowOff>
    </xdr:from>
    <xdr:ext cx="534377" cy="259045"/>
    <xdr:sp macro="" textlink="">
      <xdr:nvSpPr>
        <xdr:cNvPr id="138" name="n_3aveValue【道路】&#10;一人当たり延長">
          <a:extLst>
            <a:ext uri="{FF2B5EF4-FFF2-40B4-BE49-F238E27FC236}">
              <a16:creationId xmlns:a16="http://schemas.microsoft.com/office/drawing/2014/main" id="{7DF3043C-4286-4D69-B109-8E8EF6FF7F29}"/>
            </a:ext>
          </a:extLst>
        </xdr:cNvPr>
        <xdr:cNvSpPr txBox="1"/>
      </xdr:nvSpPr>
      <xdr:spPr>
        <a:xfrm>
          <a:off x="7594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39" name="n_4aveValue【道路】&#10;一人当たり延長">
          <a:extLst>
            <a:ext uri="{FF2B5EF4-FFF2-40B4-BE49-F238E27FC236}">
              <a16:creationId xmlns:a16="http://schemas.microsoft.com/office/drawing/2014/main" id="{793831EF-16F8-4431-BB96-0670FD0A58CF}"/>
            </a:ext>
          </a:extLst>
        </xdr:cNvPr>
        <xdr:cNvSpPr txBox="1"/>
      </xdr:nvSpPr>
      <xdr:spPr>
        <a:xfrm>
          <a:off x="6705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38</xdr:row>
      <xdr:rowOff>41308</xdr:rowOff>
    </xdr:from>
    <xdr:ext cx="599010" cy="259045"/>
    <xdr:sp macro="" textlink="">
      <xdr:nvSpPr>
        <xdr:cNvPr id="140" name="n_1mainValue【道路】&#10;一人当たり延長">
          <a:extLst>
            <a:ext uri="{FF2B5EF4-FFF2-40B4-BE49-F238E27FC236}">
              <a16:creationId xmlns:a16="http://schemas.microsoft.com/office/drawing/2014/main" id="{3B53D7DD-6243-40AF-80DA-F93C214EB2B8}"/>
            </a:ext>
          </a:extLst>
        </xdr:cNvPr>
        <xdr:cNvSpPr txBox="1"/>
      </xdr:nvSpPr>
      <xdr:spPr>
        <a:xfrm>
          <a:off x="9327094" y="6556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38</xdr:row>
      <xdr:rowOff>50957</xdr:rowOff>
    </xdr:from>
    <xdr:ext cx="599010" cy="259045"/>
    <xdr:sp macro="" textlink="">
      <xdr:nvSpPr>
        <xdr:cNvPr id="141" name="n_2mainValue【道路】&#10;一人当たり延長">
          <a:extLst>
            <a:ext uri="{FF2B5EF4-FFF2-40B4-BE49-F238E27FC236}">
              <a16:creationId xmlns:a16="http://schemas.microsoft.com/office/drawing/2014/main" id="{7D8E4EB4-44D4-458E-B261-A0512AEF4768}"/>
            </a:ext>
          </a:extLst>
        </xdr:cNvPr>
        <xdr:cNvSpPr txBox="1"/>
      </xdr:nvSpPr>
      <xdr:spPr>
        <a:xfrm>
          <a:off x="8450794" y="656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38</xdr:row>
      <xdr:rowOff>60161</xdr:rowOff>
    </xdr:from>
    <xdr:ext cx="599010" cy="259045"/>
    <xdr:sp macro="" textlink="">
      <xdr:nvSpPr>
        <xdr:cNvPr id="142" name="n_3mainValue【道路】&#10;一人当たり延長">
          <a:extLst>
            <a:ext uri="{FF2B5EF4-FFF2-40B4-BE49-F238E27FC236}">
              <a16:creationId xmlns:a16="http://schemas.microsoft.com/office/drawing/2014/main" id="{A42885A2-6CA0-49A3-ACDF-5DB2059B0CCA}"/>
            </a:ext>
          </a:extLst>
        </xdr:cNvPr>
        <xdr:cNvSpPr txBox="1"/>
      </xdr:nvSpPr>
      <xdr:spPr>
        <a:xfrm>
          <a:off x="7561794" y="657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72E26751-B876-4B2D-983E-AA7E9C7985D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3FA52540-C432-4773-A8B7-AD8052FEE4E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42210886-47DF-4847-914B-B6AF0D9771D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ED908DE2-93D0-49A4-8A0F-50C2A143F40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5D580710-3FD9-4B62-942C-3ED219C6385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F7D48D93-4F66-44D1-9633-5907255FD86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934AD6A6-3B99-438C-8FEA-A6E4C62D34C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E2AB914F-5C65-4BDA-A2DD-0778A2B39EB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C9BF8FCC-346D-4671-AB4C-215201FC9EE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DA6EE7DA-BB89-417D-8FD1-EDEECFBA0BE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E75B2941-5734-4A1C-805E-B9E537059F2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9B910EAB-C92D-4658-A6F3-D5C2D8CAF49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D6FBA8E4-A633-4EF6-81ED-7C5D8859198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4765756A-1B58-40AC-B455-32DB2B1666C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00176A86-D20B-481D-8420-0DB0B633CAA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78417EA9-7C36-469E-B9C8-DB76FCABDA9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B0BA485E-70DB-493B-AAB6-895D528C3D3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02F04DDD-92B1-4A7A-A012-37B430D5546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97FC25D1-97A5-4E36-9C99-4CFEFC0CCB7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0C306F69-CF5E-44C9-BAD9-E1CE335281E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1A108926-5DF9-4134-A6BD-32E02E8C7D5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C71F454F-6006-44E3-B9E2-434BF1774E6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878F5EF0-E4C3-4FE1-A8BC-B9EA423086F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24E5AF30-F8F3-412C-8B3A-39829A52A08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94EDE6A2-93CF-426D-B422-058B5607F56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68" name="直線コネクタ 167">
          <a:extLst>
            <a:ext uri="{FF2B5EF4-FFF2-40B4-BE49-F238E27FC236}">
              <a16:creationId xmlns:a16="http://schemas.microsoft.com/office/drawing/2014/main" id="{1370D52D-53C8-4092-962A-462C0E24749B}"/>
            </a:ext>
          </a:extLst>
        </xdr:cNvPr>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EF5F13F0-3287-4FAD-9FA9-1CA4B142C447}"/>
            </a:ext>
          </a:extLst>
        </xdr:cNvPr>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0" name="直線コネクタ 169">
          <a:extLst>
            <a:ext uri="{FF2B5EF4-FFF2-40B4-BE49-F238E27FC236}">
              <a16:creationId xmlns:a16="http://schemas.microsoft.com/office/drawing/2014/main" id="{6BDA5D55-A450-4A4E-8826-80E561875D0E}"/>
            </a:ext>
          </a:extLst>
        </xdr:cNvPr>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1" name="【橋りょう・トンネル】&#10;有形固定資産減価償却率最大値テキスト">
          <a:extLst>
            <a:ext uri="{FF2B5EF4-FFF2-40B4-BE49-F238E27FC236}">
              <a16:creationId xmlns:a16="http://schemas.microsoft.com/office/drawing/2014/main" id="{49CFEBC7-3A17-484E-AADB-4A79E7BFDC46}"/>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2" name="直線コネクタ 171">
          <a:extLst>
            <a:ext uri="{FF2B5EF4-FFF2-40B4-BE49-F238E27FC236}">
              <a16:creationId xmlns:a16="http://schemas.microsoft.com/office/drawing/2014/main" id="{80D7DCBF-2AC9-4E1A-A5E4-B60E118F1298}"/>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44FE5FF6-6D8B-4BF0-9ED5-EDCB5CAF7D02}"/>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4" name="フローチャート: 判断 173">
          <a:extLst>
            <a:ext uri="{FF2B5EF4-FFF2-40B4-BE49-F238E27FC236}">
              <a16:creationId xmlns:a16="http://schemas.microsoft.com/office/drawing/2014/main" id="{0B041670-AD60-4893-A57E-F4DF857FF5C7}"/>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75" name="フローチャート: 判断 174">
          <a:extLst>
            <a:ext uri="{FF2B5EF4-FFF2-40B4-BE49-F238E27FC236}">
              <a16:creationId xmlns:a16="http://schemas.microsoft.com/office/drawing/2014/main" id="{C54C66DC-8CF9-43EB-A86E-4F02C636AE42}"/>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76" name="フローチャート: 判断 175">
          <a:extLst>
            <a:ext uri="{FF2B5EF4-FFF2-40B4-BE49-F238E27FC236}">
              <a16:creationId xmlns:a16="http://schemas.microsoft.com/office/drawing/2014/main" id="{194A5175-D61F-4BD7-8460-26E9206F5A1E}"/>
            </a:ext>
          </a:extLst>
        </xdr:cNvPr>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77" name="フローチャート: 判断 176">
          <a:extLst>
            <a:ext uri="{FF2B5EF4-FFF2-40B4-BE49-F238E27FC236}">
              <a16:creationId xmlns:a16="http://schemas.microsoft.com/office/drawing/2014/main" id="{C076CB21-87D8-431D-9750-04B93339A0D5}"/>
            </a:ext>
          </a:extLst>
        </xdr:cNvPr>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78" name="フローチャート: 判断 177">
          <a:extLst>
            <a:ext uri="{FF2B5EF4-FFF2-40B4-BE49-F238E27FC236}">
              <a16:creationId xmlns:a16="http://schemas.microsoft.com/office/drawing/2014/main" id="{DF205C43-8675-4801-B038-0067A0E638B5}"/>
            </a:ext>
          </a:extLst>
        </xdr:cNvPr>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A1E7893D-1DAA-424E-9415-35D246CB310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9A6623FB-166F-41FD-8559-DBFF1EB96BF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734E6397-53C9-4D8D-923A-0AF2D576375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ED8FF1A-135E-4003-928F-97EF4FB1FB6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44F4A1C-B6AB-404B-A1A1-64E0BD010DF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87993</xdr:rowOff>
    </xdr:from>
    <xdr:to>
      <xdr:col>24</xdr:col>
      <xdr:colOff>114300</xdr:colOff>
      <xdr:row>59</xdr:row>
      <xdr:rowOff>18143</xdr:rowOff>
    </xdr:to>
    <xdr:sp macro="" textlink="">
      <xdr:nvSpPr>
        <xdr:cNvPr id="184" name="楕円 183">
          <a:extLst>
            <a:ext uri="{FF2B5EF4-FFF2-40B4-BE49-F238E27FC236}">
              <a16:creationId xmlns:a16="http://schemas.microsoft.com/office/drawing/2014/main" id="{0053F948-62BD-4478-A94C-80D4DDC67528}"/>
            </a:ext>
          </a:extLst>
        </xdr:cNvPr>
        <xdr:cNvSpPr/>
      </xdr:nvSpPr>
      <xdr:spPr>
        <a:xfrm>
          <a:off x="4584700" y="100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110870</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090A27AA-2648-4858-963B-EC1A4A32DB9F}"/>
            </a:ext>
          </a:extLst>
        </xdr:cNvPr>
        <xdr:cNvSpPr txBox="1"/>
      </xdr:nvSpPr>
      <xdr:spPr>
        <a:xfrm>
          <a:off x="4673600" y="9883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58601</xdr:rowOff>
    </xdr:from>
    <xdr:to>
      <xdr:col>20</xdr:col>
      <xdr:colOff>38100</xdr:colOff>
      <xdr:row>58</xdr:row>
      <xdr:rowOff>160201</xdr:rowOff>
    </xdr:to>
    <xdr:sp macro="" textlink="">
      <xdr:nvSpPr>
        <xdr:cNvPr id="186" name="楕円 185">
          <a:extLst>
            <a:ext uri="{FF2B5EF4-FFF2-40B4-BE49-F238E27FC236}">
              <a16:creationId xmlns:a16="http://schemas.microsoft.com/office/drawing/2014/main" id="{C7DEB573-E351-4ACF-AC16-9355F29AAE6F}"/>
            </a:ext>
          </a:extLst>
        </xdr:cNvPr>
        <xdr:cNvSpPr/>
      </xdr:nvSpPr>
      <xdr:spPr>
        <a:xfrm>
          <a:off x="3746500" y="1000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109401</xdr:rowOff>
    </xdr:from>
    <xdr:to>
      <xdr:col>24</xdr:col>
      <xdr:colOff>63500</xdr:colOff>
      <xdr:row>58</xdr:row>
      <xdr:rowOff>138793</xdr:rowOff>
    </xdr:to>
    <xdr:cxnSp macro="">
      <xdr:nvCxnSpPr>
        <xdr:cNvPr id="187" name="直線コネクタ 186">
          <a:extLst>
            <a:ext uri="{FF2B5EF4-FFF2-40B4-BE49-F238E27FC236}">
              <a16:creationId xmlns:a16="http://schemas.microsoft.com/office/drawing/2014/main" id="{097C5D14-5F96-4D36-A4FF-12089BEA9653}"/>
            </a:ext>
          </a:extLst>
        </xdr:cNvPr>
        <xdr:cNvCxnSpPr/>
      </xdr:nvCxnSpPr>
      <xdr:spPr>
        <a:xfrm>
          <a:off x="3797300" y="1005350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92891</xdr:rowOff>
    </xdr:from>
    <xdr:to>
      <xdr:col>15</xdr:col>
      <xdr:colOff>101600</xdr:colOff>
      <xdr:row>59</xdr:row>
      <xdr:rowOff>23041</xdr:rowOff>
    </xdr:to>
    <xdr:sp macro="" textlink="">
      <xdr:nvSpPr>
        <xdr:cNvPr id="188" name="楕円 187">
          <a:extLst>
            <a:ext uri="{FF2B5EF4-FFF2-40B4-BE49-F238E27FC236}">
              <a16:creationId xmlns:a16="http://schemas.microsoft.com/office/drawing/2014/main" id="{C7912C67-3E3F-4478-B155-01A23535333A}"/>
            </a:ext>
          </a:extLst>
        </xdr:cNvPr>
        <xdr:cNvSpPr/>
      </xdr:nvSpPr>
      <xdr:spPr>
        <a:xfrm>
          <a:off x="28575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109401</xdr:rowOff>
    </xdr:from>
    <xdr:to>
      <xdr:col>19</xdr:col>
      <xdr:colOff>177800</xdr:colOff>
      <xdr:row>58</xdr:row>
      <xdr:rowOff>143691</xdr:rowOff>
    </xdr:to>
    <xdr:cxnSp macro="">
      <xdr:nvCxnSpPr>
        <xdr:cNvPr id="189" name="直線コネクタ 188">
          <a:extLst>
            <a:ext uri="{FF2B5EF4-FFF2-40B4-BE49-F238E27FC236}">
              <a16:creationId xmlns:a16="http://schemas.microsoft.com/office/drawing/2014/main" id="{58B9EC3B-2787-4DC4-B3CC-E8A4268F9654}"/>
            </a:ext>
          </a:extLst>
        </xdr:cNvPr>
        <xdr:cNvCxnSpPr/>
      </xdr:nvCxnSpPr>
      <xdr:spPr>
        <a:xfrm flipV="1">
          <a:off x="2908300" y="1005350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42273</xdr:rowOff>
    </xdr:from>
    <xdr:to>
      <xdr:col>10</xdr:col>
      <xdr:colOff>165100</xdr:colOff>
      <xdr:row>58</xdr:row>
      <xdr:rowOff>143873</xdr:rowOff>
    </xdr:to>
    <xdr:sp macro="" textlink="">
      <xdr:nvSpPr>
        <xdr:cNvPr id="190" name="楕円 189">
          <a:extLst>
            <a:ext uri="{FF2B5EF4-FFF2-40B4-BE49-F238E27FC236}">
              <a16:creationId xmlns:a16="http://schemas.microsoft.com/office/drawing/2014/main" id="{F75A3756-894E-42A0-9CF8-3EE4FC956C02}"/>
            </a:ext>
          </a:extLst>
        </xdr:cNvPr>
        <xdr:cNvSpPr/>
      </xdr:nvSpPr>
      <xdr:spPr>
        <a:xfrm>
          <a:off x="1968500" y="99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93073</xdr:rowOff>
    </xdr:from>
    <xdr:to>
      <xdr:col>15</xdr:col>
      <xdr:colOff>50800</xdr:colOff>
      <xdr:row>58</xdr:row>
      <xdr:rowOff>143691</xdr:rowOff>
    </xdr:to>
    <xdr:cxnSp macro="">
      <xdr:nvCxnSpPr>
        <xdr:cNvPr id="191" name="直線コネクタ 190">
          <a:extLst>
            <a:ext uri="{FF2B5EF4-FFF2-40B4-BE49-F238E27FC236}">
              <a16:creationId xmlns:a16="http://schemas.microsoft.com/office/drawing/2014/main" id="{75FE8A2C-83F3-433D-A833-D91732CB3114}"/>
            </a:ext>
          </a:extLst>
        </xdr:cNvPr>
        <xdr:cNvCxnSpPr/>
      </xdr:nvCxnSpPr>
      <xdr:spPr>
        <a:xfrm>
          <a:off x="2019300" y="1003717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2B8FC9E2-844C-47FE-9C92-4734D55F6F63}"/>
            </a:ext>
          </a:extLst>
        </xdr:cNvPr>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12536</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F5BF04B9-8A3D-4D9A-99C2-A7C6795F5BDD}"/>
            </a:ext>
          </a:extLst>
        </xdr:cNvPr>
        <xdr:cNvSpPr txBox="1"/>
      </xdr:nvSpPr>
      <xdr:spPr>
        <a:xfrm>
          <a:off x="2705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159493</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6F013178-C302-4E84-AEEB-C4C6C522D5AA}"/>
            </a:ext>
          </a:extLst>
        </xdr:cNvPr>
        <xdr:cNvSpPr txBox="1"/>
      </xdr:nvSpPr>
      <xdr:spPr>
        <a:xfrm>
          <a:off x="1816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E86D88D0-CF4B-47E5-8E8F-1F5890D7453B}"/>
            </a:ext>
          </a:extLst>
        </xdr:cNvPr>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5278</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id="{446E4E2D-BB63-47CF-A63F-27ED5529C087}"/>
            </a:ext>
          </a:extLst>
        </xdr:cNvPr>
        <xdr:cNvSpPr txBox="1"/>
      </xdr:nvSpPr>
      <xdr:spPr>
        <a:xfrm>
          <a:off x="3582044" y="977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39568</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id="{21B864E7-F855-4445-861F-E11AA2EC16C8}"/>
            </a:ext>
          </a:extLst>
        </xdr:cNvPr>
        <xdr:cNvSpPr txBox="1"/>
      </xdr:nvSpPr>
      <xdr:spPr>
        <a:xfrm>
          <a:off x="27057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160400</xdr:rowOff>
    </xdr:from>
    <xdr:ext cx="405111" cy="259045"/>
    <xdr:sp macro="" textlink="">
      <xdr:nvSpPr>
        <xdr:cNvPr id="198" name="n_3mainValue【橋りょう・トンネル】&#10;有形固定資産減価償却率">
          <a:extLst>
            <a:ext uri="{FF2B5EF4-FFF2-40B4-BE49-F238E27FC236}">
              <a16:creationId xmlns:a16="http://schemas.microsoft.com/office/drawing/2014/main" id="{F5EED313-5AFA-4F34-8270-2A4D2C6975D3}"/>
            </a:ext>
          </a:extLst>
        </xdr:cNvPr>
        <xdr:cNvSpPr txBox="1"/>
      </xdr:nvSpPr>
      <xdr:spPr>
        <a:xfrm>
          <a:off x="1816744" y="976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7F8FFEFA-8B3F-41F6-901D-0586F25C8A1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099D9BE6-B524-4E3F-B9A1-D4CF1DD1177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BB744227-2B43-4EA4-A925-C4B797CCE81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54CD5592-80F4-4237-BFE1-C9EA04D3C53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3306A70C-5D02-4F5F-A1C8-C732A266623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1FC1BFAD-DE03-43A4-BE4E-5143F3168E5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08D45633-25D1-49DE-B05F-D3D70D83B05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79513A10-B4CB-4C69-B5CD-04F9F117E35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8EF4C217-56C6-41C3-83E8-54101843DDE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D3192E48-1B02-44FC-A084-BDB540680EC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D7A9E753-F8E2-4B24-ACBD-D175E6DB7B2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a:extLst>
            <a:ext uri="{FF2B5EF4-FFF2-40B4-BE49-F238E27FC236}">
              <a16:creationId xmlns:a16="http://schemas.microsoft.com/office/drawing/2014/main" id="{AA3BF601-3E2A-4545-8E20-E60237ABAB09}"/>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D539EC14-2896-4C00-A587-7B5FE137275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2" name="テキスト ボックス 211">
          <a:extLst>
            <a:ext uri="{FF2B5EF4-FFF2-40B4-BE49-F238E27FC236}">
              <a16:creationId xmlns:a16="http://schemas.microsoft.com/office/drawing/2014/main" id="{471C80F0-DFB1-45CA-AAD2-C814EF7DF0E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D9B9E866-6243-4E5A-9754-0A1E961CE07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14" name="テキスト ボックス 213">
          <a:extLst>
            <a:ext uri="{FF2B5EF4-FFF2-40B4-BE49-F238E27FC236}">
              <a16:creationId xmlns:a16="http://schemas.microsoft.com/office/drawing/2014/main" id="{285F6CBD-FF96-4683-BDE8-78AC2EC4ECE1}"/>
            </a:ext>
          </a:extLst>
        </xdr:cNvPr>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87A997D7-38F7-4B57-9C8D-D73AA526408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16" name="テキスト ボックス 215">
          <a:extLst>
            <a:ext uri="{FF2B5EF4-FFF2-40B4-BE49-F238E27FC236}">
              <a16:creationId xmlns:a16="http://schemas.microsoft.com/office/drawing/2014/main" id="{477EFF82-3421-4A93-8453-D91423C8CD04}"/>
            </a:ext>
          </a:extLst>
        </xdr:cNvPr>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1D2896B7-1D1A-4228-88D5-5FCB471B3E2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18" name="テキスト ボックス 217">
          <a:extLst>
            <a:ext uri="{FF2B5EF4-FFF2-40B4-BE49-F238E27FC236}">
              <a16:creationId xmlns:a16="http://schemas.microsoft.com/office/drawing/2014/main" id="{5570F21A-1713-41CC-9870-C5466CECB9F1}"/>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4141BE9A-D3F5-4723-91D7-022D43BD7F3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0" name="テキスト ボックス 219">
          <a:extLst>
            <a:ext uri="{FF2B5EF4-FFF2-40B4-BE49-F238E27FC236}">
              <a16:creationId xmlns:a16="http://schemas.microsoft.com/office/drawing/2014/main" id="{12268221-0668-4DEA-9886-A6B50CDDED95}"/>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3DE82F35-C139-4605-A5BC-9A4A3D5408A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22" name="直線コネクタ 221">
          <a:extLst>
            <a:ext uri="{FF2B5EF4-FFF2-40B4-BE49-F238E27FC236}">
              <a16:creationId xmlns:a16="http://schemas.microsoft.com/office/drawing/2014/main" id="{5F5E222E-4484-41F3-ADEA-1A12CBCFC1F0}"/>
            </a:ext>
          </a:extLst>
        </xdr:cNvPr>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23" name="【橋りょう・トンネル】&#10;一人当たり有形固定資産（償却資産）額最小値テキスト">
          <a:extLst>
            <a:ext uri="{FF2B5EF4-FFF2-40B4-BE49-F238E27FC236}">
              <a16:creationId xmlns:a16="http://schemas.microsoft.com/office/drawing/2014/main" id="{799EF052-B3A4-45DB-9D73-CD9F2A5862F7}"/>
            </a:ext>
          </a:extLst>
        </xdr:cNvPr>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24" name="直線コネクタ 223">
          <a:extLst>
            <a:ext uri="{FF2B5EF4-FFF2-40B4-BE49-F238E27FC236}">
              <a16:creationId xmlns:a16="http://schemas.microsoft.com/office/drawing/2014/main" id="{59A4D91F-4F91-42A5-9FCC-B0661D00FAB0}"/>
            </a:ext>
          </a:extLst>
        </xdr:cNvPr>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25" name="【橋りょう・トンネル】&#10;一人当たり有形固定資産（償却資産）額最大値テキスト">
          <a:extLst>
            <a:ext uri="{FF2B5EF4-FFF2-40B4-BE49-F238E27FC236}">
              <a16:creationId xmlns:a16="http://schemas.microsoft.com/office/drawing/2014/main" id="{E9688978-40D6-4E64-BB20-F22D479B3F4C}"/>
            </a:ext>
          </a:extLst>
        </xdr:cNvPr>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26" name="直線コネクタ 225">
          <a:extLst>
            <a:ext uri="{FF2B5EF4-FFF2-40B4-BE49-F238E27FC236}">
              <a16:creationId xmlns:a16="http://schemas.microsoft.com/office/drawing/2014/main" id="{F695EE21-B132-40DA-A87C-4F064D283326}"/>
            </a:ext>
          </a:extLst>
        </xdr:cNvPr>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121184</xdr:rowOff>
    </xdr:from>
    <xdr:ext cx="690189" cy="259045"/>
    <xdr:sp macro="" textlink="">
      <xdr:nvSpPr>
        <xdr:cNvPr id="227" name="【橋りょう・トンネル】&#10;一人当たり有形固定資産（償却資産）額平均値テキスト">
          <a:extLst>
            <a:ext uri="{FF2B5EF4-FFF2-40B4-BE49-F238E27FC236}">
              <a16:creationId xmlns:a16="http://schemas.microsoft.com/office/drawing/2014/main" id="{9D85FD3B-6718-417F-83F5-4F05C266B78D}"/>
            </a:ext>
          </a:extLst>
        </xdr:cNvPr>
        <xdr:cNvSpPr txBox="1"/>
      </xdr:nvSpPr>
      <xdr:spPr>
        <a:xfrm>
          <a:off x="10515600" y="10751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28" name="フローチャート: 判断 227">
          <a:extLst>
            <a:ext uri="{FF2B5EF4-FFF2-40B4-BE49-F238E27FC236}">
              <a16:creationId xmlns:a16="http://schemas.microsoft.com/office/drawing/2014/main" id="{09F320C5-C9C8-4609-AFCF-016FE3D753DB}"/>
            </a:ext>
          </a:extLst>
        </xdr:cNvPr>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29" name="フローチャート: 判断 228">
          <a:extLst>
            <a:ext uri="{FF2B5EF4-FFF2-40B4-BE49-F238E27FC236}">
              <a16:creationId xmlns:a16="http://schemas.microsoft.com/office/drawing/2014/main" id="{C76957FB-E70E-4EDC-8D72-F142C76320D4}"/>
            </a:ext>
          </a:extLst>
        </xdr:cNvPr>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0" name="フローチャート: 判断 229">
          <a:extLst>
            <a:ext uri="{FF2B5EF4-FFF2-40B4-BE49-F238E27FC236}">
              <a16:creationId xmlns:a16="http://schemas.microsoft.com/office/drawing/2014/main" id="{33859F14-ACAA-47C9-9B96-C3F7F24DF717}"/>
            </a:ext>
          </a:extLst>
        </xdr:cNvPr>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31" name="フローチャート: 判断 230">
          <a:extLst>
            <a:ext uri="{FF2B5EF4-FFF2-40B4-BE49-F238E27FC236}">
              <a16:creationId xmlns:a16="http://schemas.microsoft.com/office/drawing/2014/main" id="{6CD818C9-0473-408B-AEC4-4581F97FD2C0}"/>
            </a:ext>
          </a:extLst>
        </xdr:cNvPr>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32" name="フローチャート: 判断 231">
          <a:extLst>
            <a:ext uri="{FF2B5EF4-FFF2-40B4-BE49-F238E27FC236}">
              <a16:creationId xmlns:a16="http://schemas.microsoft.com/office/drawing/2014/main" id="{05E0F9FC-1741-4BF2-8CF6-5D5AA0BE53C2}"/>
            </a:ext>
          </a:extLst>
        </xdr:cNvPr>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B0CD18FE-FE66-46F7-B86C-56CCF816E86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E0324DF6-C364-4C14-9312-B220B93416E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A48E207D-1B1B-4056-A560-7A89E713AE6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F3EA3499-6D51-4686-A7CA-8D249A351A3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C481A3E0-9AAE-422D-A0F8-23A171D42D7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130831</xdr:rowOff>
    </xdr:from>
    <xdr:to>
      <xdr:col>55</xdr:col>
      <xdr:colOff>50800</xdr:colOff>
      <xdr:row>64</xdr:row>
      <xdr:rowOff>60981</xdr:rowOff>
    </xdr:to>
    <xdr:sp macro="" textlink="">
      <xdr:nvSpPr>
        <xdr:cNvPr id="238" name="楕円 237">
          <a:extLst>
            <a:ext uri="{FF2B5EF4-FFF2-40B4-BE49-F238E27FC236}">
              <a16:creationId xmlns:a16="http://schemas.microsoft.com/office/drawing/2014/main" id="{960D3B6A-598B-4F60-959A-86352E0FE3CE}"/>
            </a:ext>
          </a:extLst>
        </xdr:cNvPr>
        <xdr:cNvSpPr/>
      </xdr:nvSpPr>
      <xdr:spPr>
        <a:xfrm>
          <a:off x="10426700" y="1093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76734</xdr:rowOff>
    </xdr:from>
    <xdr:ext cx="599010" cy="259045"/>
    <xdr:sp macro="" textlink="">
      <xdr:nvSpPr>
        <xdr:cNvPr id="239" name="【橋りょう・トンネル】&#10;一人当たり有形固定資産（償却資産）額該当値テキスト">
          <a:extLst>
            <a:ext uri="{FF2B5EF4-FFF2-40B4-BE49-F238E27FC236}">
              <a16:creationId xmlns:a16="http://schemas.microsoft.com/office/drawing/2014/main" id="{E87233AC-AA70-4595-BFBC-F12115C2CD40}"/>
            </a:ext>
          </a:extLst>
        </xdr:cNvPr>
        <xdr:cNvSpPr txBox="1"/>
      </xdr:nvSpPr>
      <xdr:spPr>
        <a:xfrm>
          <a:off x="10515600" y="1087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133241</xdr:rowOff>
    </xdr:from>
    <xdr:to>
      <xdr:col>50</xdr:col>
      <xdr:colOff>165100</xdr:colOff>
      <xdr:row>64</xdr:row>
      <xdr:rowOff>63391</xdr:rowOff>
    </xdr:to>
    <xdr:sp macro="" textlink="">
      <xdr:nvSpPr>
        <xdr:cNvPr id="240" name="楕円 239">
          <a:extLst>
            <a:ext uri="{FF2B5EF4-FFF2-40B4-BE49-F238E27FC236}">
              <a16:creationId xmlns:a16="http://schemas.microsoft.com/office/drawing/2014/main" id="{43EEB6D0-4FB0-4E88-9FD9-1683B22DBDC3}"/>
            </a:ext>
          </a:extLst>
        </xdr:cNvPr>
        <xdr:cNvSpPr/>
      </xdr:nvSpPr>
      <xdr:spPr>
        <a:xfrm>
          <a:off x="9588500" y="1093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10181</xdr:rowOff>
    </xdr:from>
    <xdr:to>
      <xdr:col>55</xdr:col>
      <xdr:colOff>0</xdr:colOff>
      <xdr:row>64</xdr:row>
      <xdr:rowOff>12591</xdr:rowOff>
    </xdr:to>
    <xdr:cxnSp macro="">
      <xdr:nvCxnSpPr>
        <xdr:cNvPr id="241" name="直線コネクタ 240">
          <a:extLst>
            <a:ext uri="{FF2B5EF4-FFF2-40B4-BE49-F238E27FC236}">
              <a16:creationId xmlns:a16="http://schemas.microsoft.com/office/drawing/2014/main" id="{D1E458DA-F2FA-450C-AD48-BC0C5127DA45}"/>
            </a:ext>
          </a:extLst>
        </xdr:cNvPr>
        <xdr:cNvCxnSpPr/>
      </xdr:nvCxnSpPr>
      <xdr:spPr>
        <a:xfrm flipV="1">
          <a:off x="9639300" y="10982981"/>
          <a:ext cx="838200" cy="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141799</xdr:rowOff>
    </xdr:from>
    <xdr:to>
      <xdr:col>46</xdr:col>
      <xdr:colOff>38100</xdr:colOff>
      <xdr:row>64</xdr:row>
      <xdr:rowOff>71949</xdr:rowOff>
    </xdr:to>
    <xdr:sp macro="" textlink="">
      <xdr:nvSpPr>
        <xdr:cNvPr id="242" name="楕円 241">
          <a:extLst>
            <a:ext uri="{FF2B5EF4-FFF2-40B4-BE49-F238E27FC236}">
              <a16:creationId xmlns:a16="http://schemas.microsoft.com/office/drawing/2014/main" id="{2836167F-F6C6-4B20-87D4-87765EA12F24}"/>
            </a:ext>
          </a:extLst>
        </xdr:cNvPr>
        <xdr:cNvSpPr/>
      </xdr:nvSpPr>
      <xdr:spPr>
        <a:xfrm>
          <a:off x="8699500" y="1094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12591</xdr:rowOff>
    </xdr:from>
    <xdr:to>
      <xdr:col>50</xdr:col>
      <xdr:colOff>114300</xdr:colOff>
      <xdr:row>64</xdr:row>
      <xdr:rowOff>21149</xdr:rowOff>
    </xdr:to>
    <xdr:cxnSp macro="">
      <xdr:nvCxnSpPr>
        <xdr:cNvPr id="243" name="直線コネクタ 242">
          <a:extLst>
            <a:ext uri="{FF2B5EF4-FFF2-40B4-BE49-F238E27FC236}">
              <a16:creationId xmlns:a16="http://schemas.microsoft.com/office/drawing/2014/main" id="{31464E22-C4F0-46E5-9D91-71B2439EA376}"/>
            </a:ext>
          </a:extLst>
        </xdr:cNvPr>
        <xdr:cNvCxnSpPr/>
      </xdr:nvCxnSpPr>
      <xdr:spPr>
        <a:xfrm flipV="1">
          <a:off x="8750300" y="10985391"/>
          <a:ext cx="889000" cy="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141877</xdr:rowOff>
    </xdr:from>
    <xdr:to>
      <xdr:col>41</xdr:col>
      <xdr:colOff>101600</xdr:colOff>
      <xdr:row>64</xdr:row>
      <xdr:rowOff>72027</xdr:rowOff>
    </xdr:to>
    <xdr:sp macro="" textlink="">
      <xdr:nvSpPr>
        <xdr:cNvPr id="244" name="楕円 243">
          <a:extLst>
            <a:ext uri="{FF2B5EF4-FFF2-40B4-BE49-F238E27FC236}">
              <a16:creationId xmlns:a16="http://schemas.microsoft.com/office/drawing/2014/main" id="{2B725F5C-92C5-4716-A761-E60F251FBABC}"/>
            </a:ext>
          </a:extLst>
        </xdr:cNvPr>
        <xdr:cNvSpPr/>
      </xdr:nvSpPr>
      <xdr:spPr>
        <a:xfrm>
          <a:off x="7810500" y="1094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21149</xdr:rowOff>
    </xdr:from>
    <xdr:to>
      <xdr:col>45</xdr:col>
      <xdr:colOff>177800</xdr:colOff>
      <xdr:row>64</xdr:row>
      <xdr:rowOff>21227</xdr:rowOff>
    </xdr:to>
    <xdr:cxnSp macro="">
      <xdr:nvCxnSpPr>
        <xdr:cNvPr id="245" name="直線コネクタ 244">
          <a:extLst>
            <a:ext uri="{FF2B5EF4-FFF2-40B4-BE49-F238E27FC236}">
              <a16:creationId xmlns:a16="http://schemas.microsoft.com/office/drawing/2014/main" id="{E4219826-EDC5-410F-B756-1BC35C0F014A}"/>
            </a:ext>
          </a:extLst>
        </xdr:cNvPr>
        <xdr:cNvCxnSpPr/>
      </xdr:nvCxnSpPr>
      <xdr:spPr>
        <a:xfrm flipV="1">
          <a:off x="7861300" y="10993949"/>
          <a:ext cx="8890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62362</xdr:rowOff>
    </xdr:from>
    <xdr:ext cx="690189" cy="259045"/>
    <xdr:sp macro="" textlink="">
      <xdr:nvSpPr>
        <xdr:cNvPr id="246" name="n_1aveValue【橋りょう・トンネル】&#10;一人当たり有形固定資産（償却資産）額">
          <a:extLst>
            <a:ext uri="{FF2B5EF4-FFF2-40B4-BE49-F238E27FC236}">
              <a16:creationId xmlns:a16="http://schemas.microsoft.com/office/drawing/2014/main" id="{4D5EADF4-4FDC-4EE8-B813-1C79AD6F322D}"/>
            </a:ext>
          </a:extLst>
        </xdr:cNvPr>
        <xdr:cNvSpPr txBox="1"/>
      </xdr:nvSpPr>
      <xdr:spPr>
        <a:xfrm>
          <a:off x="9281505" y="106922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65971</xdr:rowOff>
    </xdr:from>
    <xdr:ext cx="690189" cy="259045"/>
    <xdr:sp macro="" textlink="">
      <xdr:nvSpPr>
        <xdr:cNvPr id="247" name="n_2aveValue【橋りょう・トンネル】&#10;一人当たり有形固定資産（償却資産）額">
          <a:extLst>
            <a:ext uri="{FF2B5EF4-FFF2-40B4-BE49-F238E27FC236}">
              <a16:creationId xmlns:a16="http://schemas.microsoft.com/office/drawing/2014/main" id="{71733A52-CE85-4716-A012-E25C50D18CF6}"/>
            </a:ext>
          </a:extLst>
        </xdr:cNvPr>
        <xdr:cNvSpPr txBox="1"/>
      </xdr:nvSpPr>
      <xdr:spPr>
        <a:xfrm>
          <a:off x="8405205" y="10695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64480</xdr:rowOff>
    </xdr:from>
    <xdr:ext cx="690189" cy="259045"/>
    <xdr:sp macro="" textlink="">
      <xdr:nvSpPr>
        <xdr:cNvPr id="248" name="n_3aveValue【橋りょう・トンネル】&#10;一人当たり有形固定資産（償却資産）額">
          <a:extLst>
            <a:ext uri="{FF2B5EF4-FFF2-40B4-BE49-F238E27FC236}">
              <a16:creationId xmlns:a16="http://schemas.microsoft.com/office/drawing/2014/main" id="{CCE894CE-DB22-4DB4-884A-7288F6C14919}"/>
            </a:ext>
          </a:extLst>
        </xdr:cNvPr>
        <xdr:cNvSpPr txBox="1"/>
      </xdr:nvSpPr>
      <xdr:spPr>
        <a:xfrm>
          <a:off x="7516205" y="106943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74251</xdr:rowOff>
    </xdr:from>
    <xdr:ext cx="599010" cy="259045"/>
    <xdr:sp macro="" textlink="">
      <xdr:nvSpPr>
        <xdr:cNvPr id="249" name="n_4aveValue【橋りょう・トンネル】&#10;一人当たり有形固定資産（償却資産）額">
          <a:extLst>
            <a:ext uri="{FF2B5EF4-FFF2-40B4-BE49-F238E27FC236}">
              <a16:creationId xmlns:a16="http://schemas.microsoft.com/office/drawing/2014/main" id="{3D9C2B83-5018-401E-8FBB-5396D8352D76}"/>
            </a:ext>
          </a:extLst>
        </xdr:cNvPr>
        <xdr:cNvSpPr txBox="1"/>
      </xdr:nvSpPr>
      <xdr:spPr>
        <a:xfrm>
          <a:off x="6672795" y="107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54518</xdr:rowOff>
    </xdr:from>
    <xdr:ext cx="599010" cy="259045"/>
    <xdr:sp macro="" textlink="">
      <xdr:nvSpPr>
        <xdr:cNvPr id="250" name="n_1mainValue【橋りょう・トンネル】&#10;一人当たり有形固定資産（償却資産）額">
          <a:extLst>
            <a:ext uri="{FF2B5EF4-FFF2-40B4-BE49-F238E27FC236}">
              <a16:creationId xmlns:a16="http://schemas.microsoft.com/office/drawing/2014/main" id="{EAC94590-94DB-4D24-ACE3-DC8B4FDE7684}"/>
            </a:ext>
          </a:extLst>
        </xdr:cNvPr>
        <xdr:cNvSpPr txBox="1"/>
      </xdr:nvSpPr>
      <xdr:spPr>
        <a:xfrm>
          <a:off x="9327095" y="1102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63076</xdr:rowOff>
    </xdr:from>
    <xdr:ext cx="599010" cy="259045"/>
    <xdr:sp macro="" textlink="">
      <xdr:nvSpPr>
        <xdr:cNvPr id="251" name="n_2mainValue【橋りょう・トンネル】&#10;一人当たり有形固定資産（償却資産）額">
          <a:extLst>
            <a:ext uri="{FF2B5EF4-FFF2-40B4-BE49-F238E27FC236}">
              <a16:creationId xmlns:a16="http://schemas.microsoft.com/office/drawing/2014/main" id="{A7A9A429-258A-4980-BDEA-807AB753A071}"/>
            </a:ext>
          </a:extLst>
        </xdr:cNvPr>
        <xdr:cNvSpPr txBox="1"/>
      </xdr:nvSpPr>
      <xdr:spPr>
        <a:xfrm>
          <a:off x="8450795" y="11035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63154</xdr:rowOff>
    </xdr:from>
    <xdr:ext cx="599010" cy="259045"/>
    <xdr:sp macro="" textlink="">
      <xdr:nvSpPr>
        <xdr:cNvPr id="252" name="n_3mainValue【橋りょう・トンネル】&#10;一人当たり有形固定資産（償却資産）額">
          <a:extLst>
            <a:ext uri="{FF2B5EF4-FFF2-40B4-BE49-F238E27FC236}">
              <a16:creationId xmlns:a16="http://schemas.microsoft.com/office/drawing/2014/main" id="{17DB81FF-C02F-4BF7-99FC-AD86CDB0D77B}"/>
            </a:ext>
          </a:extLst>
        </xdr:cNvPr>
        <xdr:cNvSpPr txBox="1"/>
      </xdr:nvSpPr>
      <xdr:spPr>
        <a:xfrm>
          <a:off x="7561795" y="11035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9AE25218-1594-4BD8-ABF1-5B80866D6ED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3F724AA9-1364-4BFC-A4C0-0A263B49A26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C20204DB-980B-4EA9-951E-16954018AEB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3F3B5B45-92FA-49D5-BEA2-AC62264FAE8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9EA15A97-2871-41CC-BAEF-E6059E57214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B5ADED48-74A2-4A2B-BD5D-62AC6DCCA80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8125CA88-ECE9-411D-8E13-4542BE1ACC9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C9E9D0A2-95F4-487D-B608-CF6BFBD9ACD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09A97D33-8637-4C5C-BB65-6DFA09D224A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F70738E5-1D26-41F0-9F55-B1235E060E8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93CFA34B-06BE-428A-BA8A-3204086FDC5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495B0B3E-CBA7-4963-BAAC-69153A76C78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id="{A77E758B-04A4-4B0D-9E39-C7E1091F071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B13274B2-9FB2-410A-893E-39631245B91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ABE8217F-0026-4BEC-9309-9EDC6D012B5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C7CA4B5A-D37B-487C-A459-ACC04CB0E98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D2A41D35-72BB-4847-803E-07295B81679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B57953B3-7702-468E-83C2-58F2E8069F0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602F8256-47FF-4379-AA43-29DD3AB4F03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4487C8FF-B7FF-4A78-BC61-57F331A1CF9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7F68B364-1215-402F-8834-829122E0E94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32591431-D732-4A64-8620-33E1DDE095F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a:extLst>
            <a:ext uri="{FF2B5EF4-FFF2-40B4-BE49-F238E27FC236}">
              <a16:creationId xmlns:a16="http://schemas.microsoft.com/office/drawing/2014/main" id="{392F4A63-1F0F-40C9-94F6-AB251825F3F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F16762F1-8C80-44DA-B516-AE86FA4EC82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77" name="直線コネクタ 276">
          <a:extLst>
            <a:ext uri="{FF2B5EF4-FFF2-40B4-BE49-F238E27FC236}">
              <a16:creationId xmlns:a16="http://schemas.microsoft.com/office/drawing/2014/main" id="{4B868BD8-B42E-4086-9878-710664346B56}"/>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公営住宅】&#10;有形固定資産減価償却率最小値テキスト">
          <a:extLst>
            <a:ext uri="{FF2B5EF4-FFF2-40B4-BE49-F238E27FC236}">
              <a16:creationId xmlns:a16="http://schemas.microsoft.com/office/drawing/2014/main" id="{EC1B6381-5743-4851-8DCE-E4BBDA4D6BF5}"/>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a:extLst>
            <a:ext uri="{FF2B5EF4-FFF2-40B4-BE49-F238E27FC236}">
              <a16:creationId xmlns:a16="http://schemas.microsoft.com/office/drawing/2014/main" id="{36A63D72-5D01-4220-B0DD-09C9CBBBDAC9}"/>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80" name="【公営住宅】&#10;有形固定資産減価償却率最大値テキスト">
          <a:extLst>
            <a:ext uri="{FF2B5EF4-FFF2-40B4-BE49-F238E27FC236}">
              <a16:creationId xmlns:a16="http://schemas.microsoft.com/office/drawing/2014/main" id="{5927F9F7-5A3C-4697-AC49-48E019B2CF96}"/>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81" name="直線コネクタ 280">
          <a:extLst>
            <a:ext uri="{FF2B5EF4-FFF2-40B4-BE49-F238E27FC236}">
              <a16:creationId xmlns:a16="http://schemas.microsoft.com/office/drawing/2014/main" id="{EC25621F-BBB5-4D5A-BED0-038B337CC511}"/>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147338</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29BAB20E-D681-42B2-B9F4-9B251E5568DF}"/>
            </a:ext>
          </a:extLst>
        </xdr:cNvPr>
        <xdr:cNvSpPr txBox="1"/>
      </xdr:nvSpPr>
      <xdr:spPr>
        <a:xfrm>
          <a:off x="4673600" y="1386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83" name="フローチャート: 判断 282">
          <a:extLst>
            <a:ext uri="{FF2B5EF4-FFF2-40B4-BE49-F238E27FC236}">
              <a16:creationId xmlns:a16="http://schemas.microsoft.com/office/drawing/2014/main" id="{858C2DD6-2AA0-4D2C-B9FA-F23641A43113}"/>
            </a:ext>
          </a:extLst>
        </xdr:cNvPr>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84" name="フローチャート: 判断 283">
          <a:extLst>
            <a:ext uri="{FF2B5EF4-FFF2-40B4-BE49-F238E27FC236}">
              <a16:creationId xmlns:a16="http://schemas.microsoft.com/office/drawing/2014/main" id="{6889433F-12BC-4868-9036-31D635316C38}"/>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85" name="フローチャート: 判断 284">
          <a:extLst>
            <a:ext uri="{FF2B5EF4-FFF2-40B4-BE49-F238E27FC236}">
              <a16:creationId xmlns:a16="http://schemas.microsoft.com/office/drawing/2014/main" id="{10D5E564-6652-4F67-889C-5F3DFC1E8632}"/>
            </a:ext>
          </a:extLst>
        </xdr:cNvPr>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86" name="フローチャート: 判断 285">
          <a:extLst>
            <a:ext uri="{FF2B5EF4-FFF2-40B4-BE49-F238E27FC236}">
              <a16:creationId xmlns:a16="http://schemas.microsoft.com/office/drawing/2014/main" id="{D2BA0BA6-D19E-4526-9EA4-0B90A6FA2AB1}"/>
            </a:ext>
          </a:extLst>
        </xdr:cNvPr>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87" name="フローチャート: 判断 286">
          <a:extLst>
            <a:ext uri="{FF2B5EF4-FFF2-40B4-BE49-F238E27FC236}">
              <a16:creationId xmlns:a16="http://schemas.microsoft.com/office/drawing/2014/main" id="{C69A78F1-5ECD-49E2-9D85-D8CF3C6BC7F1}"/>
            </a:ext>
          </a:extLst>
        </xdr:cNvPr>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39AFF32D-4E85-4F5A-AB24-EC8F2001487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B54DDC41-A215-410C-8092-A22B7949231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3F80123C-D2A1-4AE7-89A1-1D2F42B78C2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64AE3AAB-C270-400F-A8A9-1A531CCD700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95D28F84-A003-4DD7-9879-C10E686F621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164464</xdr:rowOff>
    </xdr:from>
    <xdr:to>
      <xdr:col>24</xdr:col>
      <xdr:colOff>114300</xdr:colOff>
      <xdr:row>83</xdr:row>
      <xdr:rowOff>94614</xdr:rowOff>
    </xdr:to>
    <xdr:sp macro="" textlink="">
      <xdr:nvSpPr>
        <xdr:cNvPr id="293" name="楕円 292">
          <a:extLst>
            <a:ext uri="{FF2B5EF4-FFF2-40B4-BE49-F238E27FC236}">
              <a16:creationId xmlns:a16="http://schemas.microsoft.com/office/drawing/2014/main" id="{EA3CF0CE-D169-4623-8548-6F168BF6612A}"/>
            </a:ext>
          </a:extLst>
        </xdr:cNvPr>
        <xdr:cNvSpPr/>
      </xdr:nvSpPr>
      <xdr:spPr>
        <a:xfrm>
          <a:off x="45847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142891</xdr:rowOff>
    </xdr:from>
    <xdr:ext cx="405111" cy="259045"/>
    <xdr:sp macro="" textlink="">
      <xdr:nvSpPr>
        <xdr:cNvPr id="294" name="【公営住宅】&#10;有形固定資産減価償却率該当値テキスト">
          <a:extLst>
            <a:ext uri="{FF2B5EF4-FFF2-40B4-BE49-F238E27FC236}">
              <a16:creationId xmlns:a16="http://schemas.microsoft.com/office/drawing/2014/main" id="{432B8252-8402-437D-9055-AC2EB0240B93}"/>
            </a:ext>
          </a:extLst>
        </xdr:cNvPr>
        <xdr:cNvSpPr txBox="1"/>
      </xdr:nvSpPr>
      <xdr:spPr>
        <a:xfrm>
          <a:off x="4673600"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27305</xdr:rowOff>
    </xdr:from>
    <xdr:to>
      <xdr:col>20</xdr:col>
      <xdr:colOff>38100</xdr:colOff>
      <xdr:row>83</xdr:row>
      <xdr:rowOff>128905</xdr:rowOff>
    </xdr:to>
    <xdr:sp macro="" textlink="">
      <xdr:nvSpPr>
        <xdr:cNvPr id="295" name="楕円 294">
          <a:extLst>
            <a:ext uri="{FF2B5EF4-FFF2-40B4-BE49-F238E27FC236}">
              <a16:creationId xmlns:a16="http://schemas.microsoft.com/office/drawing/2014/main" id="{864E315B-3A62-4F01-8DDC-37BD0761217D}"/>
            </a:ext>
          </a:extLst>
        </xdr:cNvPr>
        <xdr:cNvSpPr/>
      </xdr:nvSpPr>
      <xdr:spPr>
        <a:xfrm>
          <a:off x="3746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43814</xdr:rowOff>
    </xdr:from>
    <xdr:to>
      <xdr:col>24</xdr:col>
      <xdr:colOff>63500</xdr:colOff>
      <xdr:row>83</xdr:row>
      <xdr:rowOff>78105</xdr:rowOff>
    </xdr:to>
    <xdr:cxnSp macro="">
      <xdr:nvCxnSpPr>
        <xdr:cNvPr id="296" name="直線コネクタ 295">
          <a:extLst>
            <a:ext uri="{FF2B5EF4-FFF2-40B4-BE49-F238E27FC236}">
              <a16:creationId xmlns:a16="http://schemas.microsoft.com/office/drawing/2014/main" id="{61F9B9E4-4E11-4651-8983-4D4F8558D9BB}"/>
            </a:ext>
          </a:extLst>
        </xdr:cNvPr>
        <xdr:cNvCxnSpPr/>
      </xdr:nvCxnSpPr>
      <xdr:spPr>
        <a:xfrm flipV="1">
          <a:off x="3797300" y="1427416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133986</xdr:rowOff>
    </xdr:from>
    <xdr:to>
      <xdr:col>15</xdr:col>
      <xdr:colOff>101600</xdr:colOff>
      <xdr:row>83</xdr:row>
      <xdr:rowOff>64136</xdr:rowOff>
    </xdr:to>
    <xdr:sp macro="" textlink="">
      <xdr:nvSpPr>
        <xdr:cNvPr id="297" name="楕円 296">
          <a:extLst>
            <a:ext uri="{FF2B5EF4-FFF2-40B4-BE49-F238E27FC236}">
              <a16:creationId xmlns:a16="http://schemas.microsoft.com/office/drawing/2014/main" id="{9A4C7AB8-156E-43BD-B18E-C1D923FC1FB6}"/>
            </a:ext>
          </a:extLst>
        </xdr:cNvPr>
        <xdr:cNvSpPr/>
      </xdr:nvSpPr>
      <xdr:spPr>
        <a:xfrm>
          <a:off x="2857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13336</xdr:rowOff>
    </xdr:from>
    <xdr:to>
      <xdr:col>19</xdr:col>
      <xdr:colOff>177800</xdr:colOff>
      <xdr:row>83</xdr:row>
      <xdr:rowOff>78105</xdr:rowOff>
    </xdr:to>
    <xdr:cxnSp macro="">
      <xdr:nvCxnSpPr>
        <xdr:cNvPr id="298" name="直線コネクタ 297">
          <a:extLst>
            <a:ext uri="{FF2B5EF4-FFF2-40B4-BE49-F238E27FC236}">
              <a16:creationId xmlns:a16="http://schemas.microsoft.com/office/drawing/2014/main" id="{E4AAB2F5-D926-49D7-BBEE-D0403D9F47A3}"/>
            </a:ext>
          </a:extLst>
        </xdr:cNvPr>
        <xdr:cNvCxnSpPr/>
      </xdr:nvCxnSpPr>
      <xdr:spPr>
        <a:xfrm>
          <a:off x="2908300" y="14243686"/>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78739</xdr:rowOff>
    </xdr:from>
    <xdr:to>
      <xdr:col>10</xdr:col>
      <xdr:colOff>165100</xdr:colOff>
      <xdr:row>83</xdr:row>
      <xdr:rowOff>8889</xdr:rowOff>
    </xdr:to>
    <xdr:sp macro="" textlink="">
      <xdr:nvSpPr>
        <xdr:cNvPr id="299" name="楕円 298">
          <a:extLst>
            <a:ext uri="{FF2B5EF4-FFF2-40B4-BE49-F238E27FC236}">
              <a16:creationId xmlns:a16="http://schemas.microsoft.com/office/drawing/2014/main" id="{02962A52-B703-4731-A772-9C5DA6A6D363}"/>
            </a:ext>
          </a:extLst>
        </xdr:cNvPr>
        <xdr:cNvSpPr/>
      </xdr:nvSpPr>
      <xdr:spPr>
        <a:xfrm>
          <a:off x="1968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129539</xdr:rowOff>
    </xdr:from>
    <xdr:to>
      <xdr:col>15</xdr:col>
      <xdr:colOff>50800</xdr:colOff>
      <xdr:row>83</xdr:row>
      <xdr:rowOff>13336</xdr:rowOff>
    </xdr:to>
    <xdr:cxnSp macro="">
      <xdr:nvCxnSpPr>
        <xdr:cNvPr id="300" name="直線コネクタ 299">
          <a:extLst>
            <a:ext uri="{FF2B5EF4-FFF2-40B4-BE49-F238E27FC236}">
              <a16:creationId xmlns:a16="http://schemas.microsoft.com/office/drawing/2014/main" id="{14D7CB28-8DC0-4769-92CC-444506C79AD1}"/>
            </a:ext>
          </a:extLst>
        </xdr:cNvPr>
        <xdr:cNvCxnSpPr/>
      </xdr:nvCxnSpPr>
      <xdr:spPr>
        <a:xfrm>
          <a:off x="2019300" y="14188439"/>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01" name="n_1aveValue【公営住宅】&#10;有形固定資産減価償却率">
          <a:extLst>
            <a:ext uri="{FF2B5EF4-FFF2-40B4-BE49-F238E27FC236}">
              <a16:creationId xmlns:a16="http://schemas.microsoft.com/office/drawing/2014/main" id="{C9A29E9E-CE50-4049-BB18-6AFB98A0F58A}"/>
            </a:ext>
          </a:extLst>
        </xdr:cNvPr>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302" name="n_2aveValue【公営住宅】&#10;有形固定資産減価償却率">
          <a:extLst>
            <a:ext uri="{FF2B5EF4-FFF2-40B4-BE49-F238E27FC236}">
              <a16:creationId xmlns:a16="http://schemas.microsoft.com/office/drawing/2014/main" id="{5AA7B619-CF5C-4493-835B-9CDD3AA47D69}"/>
            </a:ext>
          </a:extLst>
        </xdr:cNvPr>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303" name="n_3aveValue【公営住宅】&#10;有形固定資産減価償却率">
          <a:extLst>
            <a:ext uri="{FF2B5EF4-FFF2-40B4-BE49-F238E27FC236}">
              <a16:creationId xmlns:a16="http://schemas.microsoft.com/office/drawing/2014/main" id="{B13025DD-A0AD-446B-9FE4-614BA5A02EF1}"/>
            </a:ext>
          </a:extLst>
        </xdr:cNvPr>
        <xdr:cNvSpPr txBox="1"/>
      </xdr:nvSpPr>
      <xdr:spPr>
        <a:xfrm>
          <a:off x="1816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04" name="n_4aveValue【公営住宅】&#10;有形固定資産減価償却率">
          <a:extLst>
            <a:ext uri="{FF2B5EF4-FFF2-40B4-BE49-F238E27FC236}">
              <a16:creationId xmlns:a16="http://schemas.microsoft.com/office/drawing/2014/main" id="{20D85F6C-15CB-4C4A-B807-FB2E0522B4E0}"/>
            </a:ext>
          </a:extLst>
        </xdr:cNvPr>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120032</xdr:rowOff>
    </xdr:from>
    <xdr:ext cx="405111" cy="259045"/>
    <xdr:sp macro="" textlink="">
      <xdr:nvSpPr>
        <xdr:cNvPr id="305" name="n_1mainValue【公営住宅】&#10;有形固定資産減価償却率">
          <a:extLst>
            <a:ext uri="{FF2B5EF4-FFF2-40B4-BE49-F238E27FC236}">
              <a16:creationId xmlns:a16="http://schemas.microsoft.com/office/drawing/2014/main" id="{34FAB7A4-B9DF-4515-B4A4-E9C59299C4D7}"/>
            </a:ext>
          </a:extLst>
        </xdr:cNvPr>
        <xdr:cNvSpPr txBox="1"/>
      </xdr:nvSpPr>
      <xdr:spPr>
        <a:xfrm>
          <a:off x="35820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55263</xdr:rowOff>
    </xdr:from>
    <xdr:ext cx="405111" cy="259045"/>
    <xdr:sp macro="" textlink="">
      <xdr:nvSpPr>
        <xdr:cNvPr id="306" name="n_2mainValue【公営住宅】&#10;有形固定資産減価償却率">
          <a:extLst>
            <a:ext uri="{FF2B5EF4-FFF2-40B4-BE49-F238E27FC236}">
              <a16:creationId xmlns:a16="http://schemas.microsoft.com/office/drawing/2014/main" id="{1138751E-B38D-4497-9C24-0D1A08B6D9EF}"/>
            </a:ext>
          </a:extLst>
        </xdr:cNvPr>
        <xdr:cNvSpPr txBox="1"/>
      </xdr:nvSpPr>
      <xdr:spPr>
        <a:xfrm>
          <a:off x="27057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xdr:rowOff>
    </xdr:from>
    <xdr:ext cx="405111" cy="259045"/>
    <xdr:sp macro="" textlink="">
      <xdr:nvSpPr>
        <xdr:cNvPr id="307" name="n_3mainValue【公営住宅】&#10;有形固定資産減価償却率">
          <a:extLst>
            <a:ext uri="{FF2B5EF4-FFF2-40B4-BE49-F238E27FC236}">
              <a16:creationId xmlns:a16="http://schemas.microsoft.com/office/drawing/2014/main" id="{F50449AF-D6FA-42DE-9FBE-C9BF7A35D391}"/>
            </a:ext>
          </a:extLst>
        </xdr:cNvPr>
        <xdr:cNvSpPr txBox="1"/>
      </xdr:nvSpPr>
      <xdr:spPr>
        <a:xfrm>
          <a:off x="1816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24160C2B-3B77-4AC1-BF71-4511DF9B000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813A416E-8498-4500-B273-C72334D52D6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F7767678-54C5-4ABF-A0F6-403B3A989F3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1B443F79-A97A-4E4E-AA37-33B67E1264B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37E5DF73-8BA3-467D-9EE7-76BDDDB8145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FE185CEF-81D9-418F-93DC-CC8EBBC0B5E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8F4A02D6-88B7-4A6A-8A88-19E84C44DD1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6A4A2703-05F7-430E-9390-BA72C201544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4F0E39BD-30F1-4603-A3E2-E4B411CC3CD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CE90A915-81A1-458B-8BED-878E28C2A53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a:extLst>
            <a:ext uri="{FF2B5EF4-FFF2-40B4-BE49-F238E27FC236}">
              <a16:creationId xmlns:a16="http://schemas.microsoft.com/office/drawing/2014/main" id="{95E8138F-C0AB-4201-8D9C-D73BD2D0D43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a:extLst>
            <a:ext uri="{FF2B5EF4-FFF2-40B4-BE49-F238E27FC236}">
              <a16:creationId xmlns:a16="http://schemas.microsoft.com/office/drawing/2014/main" id="{4A1A592D-0B7F-44EB-A251-49B67B24F05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a:extLst>
            <a:ext uri="{FF2B5EF4-FFF2-40B4-BE49-F238E27FC236}">
              <a16:creationId xmlns:a16="http://schemas.microsoft.com/office/drawing/2014/main" id="{8374617A-5800-46A6-82E0-07378B5C797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21" name="テキスト ボックス 320">
          <a:extLst>
            <a:ext uri="{FF2B5EF4-FFF2-40B4-BE49-F238E27FC236}">
              <a16:creationId xmlns:a16="http://schemas.microsoft.com/office/drawing/2014/main" id="{E4CF6FD8-001E-471B-8DB3-EB17E4F2430F}"/>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a:extLst>
            <a:ext uri="{FF2B5EF4-FFF2-40B4-BE49-F238E27FC236}">
              <a16:creationId xmlns:a16="http://schemas.microsoft.com/office/drawing/2014/main" id="{8AB29BA5-5406-4F6A-BB65-09294331FDC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3" name="テキスト ボックス 322">
          <a:extLst>
            <a:ext uri="{FF2B5EF4-FFF2-40B4-BE49-F238E27FC236}">
              <a16:creationId xmlns:a16="http://schemas.microsoft.com/office/drawing/2014/main" id="{7530E7EB-7265-4B92-BE13-4E0297D95BEF}"/>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a:extLst>
            <a:ext uri="{FF2B5EF4-FFF2-40B4-BE49-F238E27FC236}">
              <a16:creationId xmlns:a16="http://schemas.microsoft.com/office/drawing/2014/main" id="{98790B02-2F42-4B2F-AED8-6135239CD13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5" name="テキスト ボックス 324">
          <a:extLst>
            <a:ext uri="{FF2B5EF4-FFF2-40B4-BE49-F238E27FC236}">
              <a16:creationId xmlns:a16="http://schemas.microsoft.com/office/drawing/2014/main" id="{24779B1A-7AB6-433B-A836-13D54BA5BEE9}"/>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a:extLst>
            <a:ext uri="{FF2B5EF4-FFF2-40B4-BE49-F238E27FC236}">
              <a16:creationId xmlns:a16="http://schemas.microsoft.com/office/drawing/2014/main" id="{78B09764-3106-4546-BDEA-32075BD6EB2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7" name="テキスト ボックス 326">
          <a:extLst>
            <a:ext uri="{FF2B5EF4-FFF2-40B4-BE49-F238E27FC236}">
              <a16:creationId xmlns:a16="http://schemas.microsoft.com/office/drawing/2014/main" id="{8308CAE9-8FF3-414F-918A-72F5FD9667FE}"/>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F451B9BB-A9FD-4094-8FA3-247C152165C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9" name="テキスト ボックス 328">
          <a:extLst>
            <a:ext uri="{FF2B5EF4-FFF2-40B4-BE49-F238E27FC236}">
              <a16:creationId xmlns:a16="http://schemas.microsoft.com/office/drawing/2014/main" id="{CFD1618B-7F97-42A3-9CAD-23EEF4DE782F}"/>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id="{7A7AAB2C-F747-43AC-A147-5DB28ECDF5A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31" name="直線コネクタ 330">
          <a:extLst>
            <a:ext uri="{FF2B5EF4-FFF2-40B4-BE49-F238E27FC236}">
              <a16:creationId xmlns:a16="http://schemas.microsoft.com/office/drawing/2014/main" id="{4FFDFE98-99F9-4418-8898-A276C247D25C}"/>
            </a:ext>
          </a:extLst>
        </xdr:cNvPr>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32" name="【公営住宅】&#10;一人当たり面積最小値テキスト">
          <a:extLst>
            <a:ext uri="{FF2B5EF4-FFF2-40B4-BE49-F238E27FC236}">
              <a16:creationId xmlns:a16="http://schemas.microsoft.com/office/drawing/2014/main" id="{989C0687-B7BC-4BDD-B0D9-883DAB2F2EB7}"/>
            </a:ext>
          </a:extLst>
        </xdr:cNvPr>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33" name="直線コネクタ 332">
          <a:extLst>
            <a:ext uri="{FF2B5EF4-FFF2-40B4-BE49-F238E27FC236}">
              <a16:creationId xmlns:a16="http://schemas.microsoft.com/office/drawing/2014/main" id="{19564A71-2057-441B-ADDF-C71605B2AF4C}"/>
            </a:ext>
          </a:extLst>
        </xdr:cNvPr>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34" name="【公営住宅】&#10;一人当たり面積最大値テキスト">
          <a:extLst>
            <a:ext uri="{FF2B5EF4-FFF2-40B4-BE49-F238E27FC236}">
              <a16:creationId xmlns:a16="http://schemas.microsoft.com/office/drawing/2014/main" id="{95091504-861A-4BA4-8570-E04B0D448BE6}"/>
            </a:ext>
          </a:extLst>
        </xdr:cNvPr>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35" name="直線コネクタ 334">
          <a:extLst>
            <a:ext uri="{FF2B5EF4-FFF2-40B4-BE49-F238E27FC236}">
              <a16:creationId xmlns:a16="http://schemas.microsoft.com/office/drawing/2014/main" id="{5F25DCC6-63EB-4DC9-8118-489BA8CE8613}"/>
            </a:ext>
          </a:extLst>
        </xdr:cNvPr>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31335</xdr:rowOff>
    </xdr:from>
    <xdr:ext cx="469744" cy="259045"/>
    <xdr:sp macro="" textlink="">
      <xdr:nvSpPr>
        <xdr:cNvPr id="336" name="【公営住宅】&#10;一人当たり面積平均値テキスト">
          <a:extLst>
            <a:ext uri="{FF2B5EF4-FFF2-40B4-BE49-F238E27FC236}">
              <a16:creationId xmlns:a16="http://schemas.microsoft.com/office/drawing/2014/main" id="{BAEA089D-E1A8-4887-9A4E-A6CCC7CDA4B6}"/>
            </a:ext>
          </a:extLst>
        </xdr:cNvPr>
        <xdr:cNvSpPr txBox="1"/>
      </xdr:nvSpPr>
      <xdr:spPr>
        <a:xfrm>
          <a:off x="10515600" y="14604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37" name="フローチャート: 判断 336">
          <a:extLst>
            <a:ext uri="{FF2B5EF4-FFF2-40B4-BE49-F238E27FC236}">
              <a16:creationId xmlns:a16="http://schemas.microsoft.com/office/drawing/2014/main" id="{73872519-B2B8-484A-9823-12A47A3F825B}"/>
            </a:ext>
          </a:extLst>
        </xdr:cNvPr>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38" name="フローチャート: 判断 337">
          <a:extLst>
            <a:ext uri="{FF2B5EF4-FFF2-40B4-BE49-F238E27FC236}">
              <a16:creationId xmlns:a16="http://schemas.microsoft.com/office/drawing/2014/main" id="{4789DF74-5158-442B-94D2-CCA8C25441E6}"/>
            </a:ext>
          </a:extLst>
        </xdr:cNvPr>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39" name="フローチャート: 判断 338">
          <a:extLst>
            <a:ext uri="{FF2B5EF4-FFF2-40B4-BE49-F238E27FC236}">
              <a16:creationId xmlns:a16="http://schemas.microsoft.com/office/drawing/2014/main" id="{CBD3D1B0-8110-47E6-A66E-10459131E2C2}"/>
            </a:ext>
          </a:extLst>
        </xdr:cNvPr>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40" name="フローチャート: 判断 339">
          <a:extLst>
            <a:ext uri="{FF2B5EF4-FFF2-40B4-BE49-F238E27FC236}">
              <a16:creationId xmlns:a16="http://schemas.microsoft.com/office/drawing/2014/main" id="{149798BB-B5A7-4DCA-9667-50B47F5B4A0D}"/>
            </a:ext>
          </a:extLst>
        </xdr:cNvPr>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41" name="フローチャート: 判断 340">
          <a:extLst>
            <a:ext uri="{FF2B5EF4-FFF2-40B4-BE49-F238E27FC236}">
              <a16:creationId xmlns:a16="http://schemas.microsoft.com/office/drawing/2014/main" id="{B51012F2-545A-43C1-A15B-FFF903FA2B9E}"/>
            </a:ext>
          </a:extLst>
        </xdr:cNvPr>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F55382F9-4501-4893-9D96-F791577A5E8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2E4ABD6-9BFA-4EAA-A926-69D637AAEC9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310C8C10-697E-46AD-A733-FF119C42014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7D55ED5-16D9-46FD-82DA-C6246FBE2CD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E77C7D41-2712-42BE-A2B7-28E7736AC79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134710</xdr:rowOff>
    </xdr:from>
    <xdr:to>
      <xdr:col>55</xdr:col>
      <xdr:colOff>50800</xdr:colOff>
      <xdr:row>85</xdr:row>
      <xdr:rowOff>64860</xdr:rowOff>
    </xdr:to>
    <xdr:sp macro="" textlink="">
      <xdr:nvSpPr>
        <xdr:cNvPr id="347" name="楕円 346">
          <a:extLst>
            <a:ext uri="{FF2B5EF4-FFF2-40B4-BE49-F238E27FC236}">
              <a16:creationId xmlns:a16="http://schemas.microsoft.com/office/drawing/2014/main" id="{45BFF63A-D72D-4DE3-919C-06FC1E897839}"/>
            </a:ext>
          </a:extLst>
        </xdr:cNvPr>
        <xdr:cNvSpPr/>
      </xdr:nvSpPr>
      <xdr:spPr>
        <a:xfrm>
          <a:off x="10426700" y="1453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157587</xdr:rowOff>
    </xdr:from>
    <xdr:ext cx="469744" cy="259045"/>
    <xdr:sp macro="" textlink="">
      <xdr:nvSpPr>
        <xdr:cNvPr id="348" name="【公営住宅】&#10;一人当たり面積該当値テキスト">
          <a:extLst>
            <a:ext uri="{FF2B5EF4-FFF2-40B4-BE49-F238E27FC236}">
              <a16:creationId xmlns:a16="http://schemas.microsoft.com/office/drawing/2014/main" id="{F1AFCD34-DF5E-4A32-B1DB-602049279C8E}"/>
            </a:ext>
          </a:extLst>
        </xdr:cNvPr>
        <xdr:cNvSpPr txBox="1"/>
      </xdr:nvSpPr>
      <xdr:spPr>
        <a:xfrm>
          <a:off x="10515600" y="1438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149910</xdr:rowOff>
    </xdr:from>
    <xdr:to>
      <xdr:col>50</xdr:col>
      <xdr:colOff>165100</xdr:colOff>
      <xdr:row>85</xdr:row>
      <xdr:rowOff>80060</xdr:rowOff>
    </xdr:to>
    <xdr:sp macro="" textlink="">
      <xdr:nvSpPr>
        <xdr:cNvPr id="349" name="楕円 348">
          <a:extLst>
            <a:ext uri="{FF2B5EF4-FFF2-40B4-BE49-F238E27FC236}">
              <a16:creationId xmlns:a16="http://schemas.microsoft.com/office/drawing/2014/main" id="{443F837A-6A69-4BB4-9E9D-C7BF91FA0AB1}"/>
            </a:ext>
          </a:extLst>
        </xdr:cNvPr>
        <xdr:cNvSpPr/>
      </xdr:nvSpPr>
      <xdr:spPr>
        <a:xfrm>
          <a:off x="9588500" y="1455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14060</xdr:rowOff>
    </xdr:from>
    <xdr:to>
      <xdr:col>55</xdr:col>
      <xdr:colOff>0</xdr:colOff>
      <xdr:row>85</xdr:row>
      <xdr:rowOff>29260</xdr:rowOff>
    </xdr:to>
    <xdr:cxnSp macro="">
      <xdr:nvCxnSpPr>
        <xdr:cNvPr id="350" name="直線コネクタ 349">
          <a:extLst>
            <a:ext uri="{FF2B5EF4-FFF2-40B4-BE49-F238E27FC236}">
              <a16:creationId xmlns:a16="http://schemas.microsoft.com/office/drawing/2014/main" id="{A8A5E075-7666-4898-9D5B-14E915F80A40}"/>
            </a:ext>
          </a:extLst>
        </xdr:cNvPr>
        <xdr:cNvCxnSpPr/>
      </xdr:nvCxnSpPr>
      <xdr:spPr>
        <a:xfrm flipV="1">
          <a:off x="9639300" y="14587310"/>
          <a:ext cx="838200" cy="1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18695</xdr:rowOff>
    </xdr:from>
    <xdr:to>
      <xdr:col>46</xdr:col>
      <xdr:colOff>38100</xdr:colOff>
      <xdr:row>85</xdr:row>
      <xdr:rowOff>120295</xdr:rowOff>
    </xdr:to>
    <xdr:sp macro="" textlink="">
      <xdr:nvSpPr>
        <xdr:cNvPr id="351" name="楕円 350">
          <a:extLst>
            <a:ext uri="{FF2B5EF4-FFF2-40B4-BE49-F238E27FC236}">
              <a16:creationId xmlns:a16="http://schemas.microsoft.com/office/drawing/2014/main" id="{66B4EF29-51EB-4BB9-A1A5-0E1D98F7F2E2}"/>
            </a:ext>
          </a:extLst>
        </xdr:cNvPr>
        <xdr:cNvSpPr/>
      </xdr:nvSpPr>
      <xdr:spPr>
        <a:xfrm>
          <a:off x="8699500" y="145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29260</xdr:rowOff>
    </xdr:from>
    <xdr:to>
      <xdr:col>50</xdr:col>
      <xdr:colOff>114300</xdr:colOff>
      <xdr:row>85</xdr:row>
      <xdr:rowOff>69495</xdr:rowOff>
    </xdr:to>
    <xdr:cxnSp macro="">
      <xdr:nvCxnSpPr>
        <xdr:cNvPr id="352" name="直線コネクタ 351">
          <a:extLst>
            <a:ext uri="{FF2B5EF4-FFF2-40B4-BE49-F238E27FC236}">
              <a16:creationId xmlns:a16="http://schemas.microsoft.com/office/drawing/2014/main" id="{BE9F27B9-4152-4CB4-AE4F-4571A8E6DEAD}"/>
            </a:ext>
          </a:extLst>
        </xdr:cNvPr>
        <xdr:cNvCxnSpPr/>
      </xdr:nvCxnSpPr>
      <xdr:spPr>
        <a:xfrm flipV="1">
          <a:off x="8750300" y="14602510"/>
          <a:ext cx="889000" cy="4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23724</xdr:rowOff>
    </xdr:from>
    <xdr:to>
      <xdr:col>41</xdr:col>
      <xdr:colOff>101600</xdr:colOff>
      <xdr:row>85</xdr:row>
      <xdr:rowOff>125324</xdr:rowOff>
    </xdr:to>
    <xdr:sp macro="" textlink="">
      <xdr:nvSpPr>
        <xdr:cNvPr id="353" name="楕円 352">
          <a:extLst>
            <a:ext uri="{FF2B5EF4-FFF2-40B4-BE49-F238E27FC236}">
              <a16:creationId xmlns:a16="http://schemas.microsoft.com/office/drawing/2014/main" id="{1FEE7777-5422-4D0A-8A66-CB0534B101E5}"/>
            </a:ext>
          </a:extLst>
        </xdr:cNvPr>
        <xdr:cNvSpPr/>
      </xdr:nvSpPr>
      <xdr:spPr>
        <a:xfrm>
          <a:off x="7810500" y="1459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69495</xdr:rowOff>
    </xdr:from>
    <xdr:to>
      <xdr:col>45</xdr:col>
      <xdr:colOff>177800</xdr:colOff>
      <xdr:row>85</xdr:row>
      <xdr:rowOff>74524</xdr:rowOff>
    </xdr:to>
    <xdr:cxnSp macro="">
      <xdr:nvCxnSpPr>
        <xdr:cNvPr id="354" name="直線コネクタ 353">
          <a:extLst>
            <a:ext uri="{FF2B5EF4-FFF2-40B4-BE49-F238E27FC236}">
              <a16:creationId xmlns:a16="http://schemas.microsoft.com/office/drawing/2014/main" id="{29ADED1D-2592-44B1-A9A1-96211FF6A23D}"/>
            </a:ext>
          </a:extLst>
        </xdr:cNvPr>
        <xdr:cNvCxnSpPr/>
      </xdr:nvCxnSpPr>
      <xdr:spPr>
        <a:xfrm flipV="1">
          <a:off x="7861300" y="14642745"/>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155884</xdr:rowOff>
    </xdr:from>
    <xdr:ext cx="469744" cy="259045"/>
    <xdr:sp macro="" textlink="">
      <xdr:nvSpPr>
        <xdr:cNvPr id="355" name="n_1aveValue【公営住宅】&#10;一人当たり面積">
          <a:extLst>
            <a:ext uri="{FF2B5EF4-FFF2-40B4-BE49-F238E27FC236}">
              <a16:creationId xmlns:a16="http://schemas.microsoft.com/office/drawing/2014/main" id="{3688BF43-2954-4B59-9C5A-B1B25CA4AA28}"/>
            </a:ext>
          </a:extLst>
        </xdr:cNvPr>
        <xdr:cNvSpPr txBox="1"/>
      </xdr:nvSpPr>
      <xdr:spPr>
        <a:xfrm>
          <a:off x="9391727" y="1472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154131</xdr:rowOff>
    </xdr:from>
    <xdr:ext cx="469744" cy="259045"/>
    <xdr:sp macro="" textlink="">
      <xdr:nvSpPr>
        <xdr:cNvPr id="356" name="n_2aveValue【公営住宅】&#10;一人当たり面積">
          <a:extLst>
            <a:ext uri="{FF2B5EF4-FFF2-40B4-BE49-F238E27FC236}">
              <a16:creationId xmlns:a16="http://schemas.microsoft.com/office/drawing/2014/main" id="{327E8475-C3B2-4E37-A669-D8C55198B545}"/>
            </a:ext>
          </a:extLst>
        </xdr:cNvPr>
        <xdr:cNvSpPr txBox="1"/>
      </xdr:nvSpPr>
      <xdr:spPr>
        <a:xfrm>
          <a:off x="85154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156455</xdr:rowOff>
    </xdr:from>
    <xdr:ext cx="469744" cy="259045"/>
    <xdr:sp macro="" textlink="">
      <xdr:nvSpPr>
        <xdr:cNvPr id="357" name="n_3aveValue【公営住宅】&#10;一人当たり面積">
          <a:extLst>
            <a:ext uri="{FF2B5EF4-FFF2-40B4-BE49-F238E27FC236}">
              <a16:creationId xmlns:a16="http://schemas.microsoft.com/office/drawing/2014/main" id="{25BFE5FF-CFBA-467A-9151-F53BDC816A58}"/>
            </a:ext>
          </a:extLst>
        </xdr:cNvPr>
        <xdr:cNvSpPr txBox="1"/>
      </xdr:nvSpPr>
      <xdr:spPr>
        <a:xfrm>
          <a:off x="7626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358" name="n_4aveValue【公営住宅】&#10;一人当たり面積">
          <a:extLst>
            <a:ext uri="{FF2B5EF4-FFF2-40B4-BE49-F238E27FC236}">
              <a16:creationId xmlns:a16="http://schemas.microsoft.com/office/drawing/2014/main" id="{C1366479-5724-4700-9040-4536FEE65B41}"/>
            </a:ext>
          </a:extLst>
        </xdr:cNvPr>
        <xdr:cNvSpPr txBox="1"/>
      </xdr:nvSpPr>
      <xdr:spPr>
        <a:xfrm>
          <a:off x="6737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96587</xdr:rowOff>
    </xdr:from>
    <xdr:ext cx="469744" cy="259045"/>
    <xdr:sp macro="" textlink="">
      <xdr:nvSpPr>
        <xdr:cNvPr id="359" name="n_1mainValue【公営住宅】&#10;一人当たり面積">
          <a:extLst>
            <a:ext uri="{FF2B5EF4-FFF2-40B4-BE49-F238E27FC236}">
              <a16:creationId xmlns:a16="http://schemas.microsoft.com/office/drawing/2014/main" id="{47D39DFC-A692-4157-BD8D-2AF4AAB1E760}"/>
            </a:ext>
          </a:extLst>
        </xdr:cNvPr>
        <xdr:cNvSpPr txBox="1"/>
      </xdr:nvSpPr>
      <xdr:spPr>
        <a:xfrm>
          <a:off x="9391727" y="14326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136822</xdr:rowOff>
    </xdr:from>
    <xdr:ext cx="469744" cy="259045"/>
    <xdr:sp macro="" textlink="">
      <xdr:nvSpPr>
        <xdr:cNvPr id="360" name="n_2mainValue【公営住宅】&#10;一人当たり面積">
          <a:extLst>
            <a:ext uri="{FF2B5EF4-FFF2-40B4-BE49-F238E27FC236}">
              <a16:creationId xmlns:a16="http://schemas.microsoft.com/office/drawing/2014/main" id="{34164238-6B86-4F23-8B73-F27FFC6C9408}"/>
            </a:ext>
          </a:extLst>
        </xdr:cNvPr>
        <xdr:cNvSpPr txBox="1"/>
      </xdr:nvSpPr>
      <xdr:spPr>
        <a:xfrm>
          <a:off x="8515427" y="1436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141851</xdr:rowOff>
    </xdr:from>
    <xdr:ext cx="469744" cy="259045"/>
    <xdr:sp macro="" textlink="">
      <xdr:nvSpPr>
        <xdr:cNvPr id="361" name="n_3mainValue【公営住宅】&#10;一人当たり面積">
          <a:extLst>
            <a:ext uri="{FF2B5EF4-FFF2-40B4-BE49-F238E27FC236}">
              <a16:creationId xmlns:a16="http://schemas.microsoft.com/office/drawing/2014/main" id="{4B1F9CA6-C125-453E-9609-BDE5F223E0DB}"/>
            </a:ext>
          </a:extLst>
        </xdr:cNvPr>
        <xdr:cNvSpPr txBox="1"/>
      </xdr:nvSpPr>
      <xdr:spPr>
        <a:xfrm>
          <a:off x="7626427" y="1437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8315EF1A-6C58-4307-97A3-5D424AA8AE5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FCC4EA90-2767-48B7-BF44-4F87C17A596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183D6294-55FE-4242-B457-E8F15777518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AE6867C4-93FE-4ADE-9BB5-12ECAAF8C22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57ACE982-F645-4D9C-81E2-3FAFF3D7EEE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981ECAA7-4562-49B8-A774-F657303C236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369ABF2F-5D5B-464E-816A-5D992D18A5E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C5289957-90F5-4F0C-B410-5F65D2F2F70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a:extLst>
            <a:ext uri="{FF2B5EF4-FFF2-40B4-BE49-F238E27FC236}">
              <a16:creationId xmlns:a16="http://schemas.microsoft.com/office/drawing/2014/main" id="{70CC1B33-FDE4-45F3-8C9C-7DD5FEFB0E7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a:extLst>
            <a:ext uri="{FF2B5EF4-FFF2-40B4-BE49-F238E27FC236}">
              <a16:creationId xmlns:a16="http://schemas.microsoft.com/office/drawing/2014/main" id="{7139AC98-2275-4394-A88E-C187CF2647D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a:extLst>
            <a:ext uri="{FF2B5EF4-FFF2-40B4-BE49-F238E27FC236}">
              <a16:creationId xmlns:a16="http://schemas.microsoft.com/office/drawing/2014/main" id="{8F21AA1B-E651-48BB-BAE6-129E6FEB965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a:extLst>
            <a:ext uri="{FF2B5EF4-FFF2-40B4-BE49-F238E27FC236}">
              <a16:creationId xmlns:a16="http://schemas.microsoft.com/office/drawing/2014/main" id="{7D31B99A-1089-48E4-8803-71CEDC640FB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a:extLst>
            <a:ext uri="{FF2B5EF4-FFF2-40B4-BE49-F238E27FC236}">
              <a16:creationId xmlns:a16="http://schemas.microsoft.com/office/drawing/2014/main" id="{67E74524-B090-498E-AE18-F0B0EF65B51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a:extLst>
            <a:ext uri="{FF2B5EF4-FFF2-40B4-BE49-F238E27FC236}">
              <a16:creationId xmlns:a16="http://schemas.microsoft.com/office/drawing/2014/main" id="{7128ACA8-7A05-45F1-AA09-2DC83046D3E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a:extLst>
            <a:ext uri="{FF2B5EF4-FFF2-40B4-BE49-F238E27FC236}">
              <a16:creationId xmlns:a16="http://schemas.microsoft.com/office/drawing/2014/main" id="{8A95DC94-5904-40E6-9CD8-95DC700F91E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4E3DD891-76D6-461D-8FB4-A2C38864521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331159C8-B0B2-472F-B20E-83BFAB5FAD0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a:extLst>
            <a:ext uri="{FF2B5EF4-FFF2-40B4-BE49-F238E27FC236}">
              <a16:creationId xmlns:a16="http://schemas.microsoft.com/office/drawing/2014/main" id="{9FE6AC0E-6D7D-4860-AF3C-6D4D74A7CE4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a:extLst>
            <a:ext uri="{FF2B5EF4-FFF2-40B4-BE49-F238E27FC236}">
              <a16:creationId xmlns:a16="http://schemas.microsoft.com/office/drawing/2014/main" id="{F4488DCD-8260-48C5-A911-08BA066A617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a:extLst>
            <a:ext uri="{FF2B5EF4-FFF2-40B4-BE49-F238E27FC236}">
              <a16:creationId xmlns:a16="http://schemas.microsoft.com/office/drawing/2014/main" id="{9C83C50B-EDF2-4BDA-98ED-F14E45E6B0C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a:extLst>
            <a:ext uri="{FF2B5EF4-FFF2-40B4-BE49-F238E27FC236}">
              <a16:creationId xmlns:a16="http://schemas.microsoft.com/office/drawing/2014/main" id="{C4A7F40F-8C3F-4234-B884-78CD22284CB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a:extLst>
            <a:ext uri="{FF2B5EF4-FFF2-40B4-BE49-F238E27FC236}">
              <a16:creationId xmlns:a16="http://schemas.microsoft.com/office/drawing/2014/main" id="{0F0FBFAE-1960-46DC-9DF8-9FAB665DD1F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a:extLst>
            <a:ext uri="{FF2B5EF4-FFF2-40B4-BE49-F238E27FC236}">
              <a16:creationId xmlns:a16="http://schemas.microsoft.com/office/drawing/2014/main" id="{36FBAA03-5AB0-4748-B1D8-710058A8D0F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a:extLst>
            <a:ext uri="{FF2B5EF4-FFF2-40B4-BE49-F238E27FC236}">
              <a16:creationId xmlns:a16="http://schemas.microsoft.com/office/drawing/2014/main" id="{F8CC6AEB-E364-4F3B-8EE5-04927F95AFA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a:extLst>
            <a:ext uri="{FF2B5EF4-FFF2-40B4-BE49-F238E27FC236}">
              <a16:creationId xmlns:a16="http://schemas.microsoft.com/office/drawing/2014/main" id="{B6CAB5B0-D617-4760-BC92-018C108F5F3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a:extLst>
            <a:ext uri="{FF2B5EF4-FFF2-40B4-BE49-F238E27FC236}">
              <a16:creationId xmlns:a16="http://schemas.microsoft.com/office/drawing/2014/main" id="{A2C130A1-DCE7-4C5E-B1B0-3DA83BF9049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a:extLst>
            <a:ext uri="{FF2B5EF4-FFF2-40B4-BE49-F238E27FC236}">
              <a16:creationId xmlns:a16="http://schemas.microsoft.com/office/drawing/2014/main" id="{E95C96DA-6095-4DE3-864D-8D7BD7F4389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a:extLst>
            <a:ext uri="{FF2B5EF4-FFF2-40B4-BE49-F238E27FC236}">
              <a16:creationId xmlns:a16="http://schemas.microsoft.com/office/drawing/2014/main" id="{FE40A37E-C4DC-4169-9079-138482D5654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a:extLst>
            <a:ext uri="{FF2B5EF4-FFF2-40B4-BE49-F238E27FC236}">
              <a16:creationId xmlns:a16="http://schemas.microsoft.com/office/drawing/2014/main" id="{D6DD6208-D22C-4C92-B159-1070832E43F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a:extLst>
            <a:ext uri="{FF2B5EF4-FFF2-40B4-BE49-F238E27FC236}">
              <a16:creationId xmlns:a16="http://schemas.microsoft.com/office/drawing/2014/main" id="{8AE3ACCB-BE51-4243-856F-0123FFF2389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a:extLst>
            <a:ext uri="{FF2B5EF4-FFF2-40B4-BE49-F238E27FC236}">
              <a16:creationId xmlns:a16="http://schemas.microsoft.com/office/drawing/2014/main" id="{C0E758F9-9BDA-4021-A7CB-DE3495F0228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a:extLst>
            <a:ext uri="{FF2B5EF4-FFF2-40B4-BE49-F238E27FC236}">
              <a16:creationId xmlns:a16="http://schemas.microsoft.com/office/drawing/2014/main" id="{4C221866-BC49-4C21-B3BB-D20117AB2A0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a:extLst>
            <a:ext uri="{FF2B5EF4-FFF2-40B4-BE49-F238E27FC236}">
              <a16:creationId xmlns:a16="http://schemas.microsoft.com/office/drawing/2014/main" id="{8EC12F50-7D95-45B4-9607-21A43737D72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a:extLst>
            <a:ext uri="{FF2B5EF4-FFF2-40B4-BE49-F238E27FC236}">
              <a16:creationId xmlns:a16="http://schemas.microsoft.com/office/drawing/2014/main" id="{CEF8E62D-7A6C-4CB3-89F2-50065ED0796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a:extLst>
            <a:ext uri="{FF2B5EF4-FFF2-40B4-BE49-F238E27FC236}">
              <a16:creationId xmlns:a16="http://schemas.microsoft.com/office/drawing/2014/main" id="{D9D6A08B-B37D-4EB8-A160-E56F53C44E9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a:extLst>
            <a:ext uri="{FF2B5EF4-FFF2-40B4-BE49-F238E27FC236}">
              <a16:creationId xmlns:a16="http://schemas.microsoft.com/office/drawing/2014/main" id="{9979DCE9-60E2-4404-AC31-32253655996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a:extLst>
            <a:ext uri="{FF2B5EF4-FFF2-40B4-BE49-F238E27FC236}">
              <a16:creationId xmlns:a16="http://schemas.microsoft.com/office/drawing/2014/main" id="{C3B60EBC-CED4-4EFC-AFBA-37FC3B2657A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a:extLst>
            <a:ext uri="{FF2B5EF4-FFF2-40B4-BE49-F238E27FC236}">
              <a16:creationId xmlns:a16="http://schemas.microsoft.com/office/drawing/2014/main" id="{B784AC40-2262-4D86-99FB-65624C529B6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a:extLst>
            <a:ext uri="{FF2B5EF4-FFF2-40B4-BE49-F238E27FC236}">
              <a16:creationId xmlns:a16="http://schemas.microsoft.com/office/drawing/2014/main" id="{5D995A03-31F9-48DB-9446-CD57331144D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a:extLst>
            <a:ext uri="{FF2B5EF4-FFF2-40B4-BE49-F238E27FC236}">
              <a16:creationId xmlns:a16="http://schemas.microsoft.com/office/drawing/2014/main" id="{9D6293E2-10D5-49B7-BD2A-832B57C158B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a:extLst>
            <a:ext uri="{FF2B5EF4-FFF2-40B4-BE49-F238E27FC236}">
              <a16:creationId xmlns:a16="http://schemas.microsoft.com/office/drawing/2014/main" id="{CE3041BB-178F-4B02-9F7E-C4670E6D21F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403" name="直線コネクタ 402">
          <a:extLst>
            <a:ext uri="{FF2B5EF4-FFF2-40B4-BE49-F238E27FC236}">
              <a16:creationId xmlns:a16="http://schemas.microsoft.com/office/drawing/2014/main" id="{E16E5C4B-9160-48C9-8016-63063362827B}"/>
            </a:ext>
          </a:extLst>
        </xdr:cNvPr>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4" name="【認定こども園・幼稚園・保育所】&#10;有形固定資産減価償却率最小値テキスト">
          <a:extLst>
            <a:ext uri="{FF2B5EF4-FFF2-40B4-BE49-F238E27FC236}">
              <a16:creationId xmlns:a16="http://schemas.microsoft.com/office/drawing/2014/main" id="{0CD18E24-4EAA-465F-BCB8-B6331512B5BE}"/>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5" name="直線コネクタ 404">
          <a:extLst>
            <a:ext uri="{FF2B5EF4-FFF2-40B4-BE49-F238E27FC236}">
              <a16:creationId xmlns:a16="http://schemas.microsoft.com/office/drawing/2014/main" id="{12ED81B4-9E8B-42CC-BD51-2EEA9EDE7E04}"/>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406" name="【認定こども園・幼稚園・保育所】&#10;有形固定資産減価償却率最大値テキスト">
          <a:extLst>
            <a:ext uri="{FF2B5EF4-FFF2-40B4-BE49-F238E27FC236}">
              <a16:creationId xmlns:a16="http://schemas.microsoft.com/office/drawing/2014/main" id="{94B2B8B9-5D7E-45D0-A2FC-A51B4CD634A4}"/>
            </a:ext>
          </a:extLst>
        </xdr:cNvPr>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407" name="直線コネクタ 406">
          <a:extLst>
            <a:ext uri="{FF2B5EF4-FFF2-40B4-BE49-F238E27FC236}">
              <a16:creationId xmlns:a16="http://schemas.microsoft.com/office/drawing/2014/main" id="{B08D9905-4ED3-4525-9ABE-16053F59C013}"/>
            </a:ext>
          </a:extLst>
        </xdr:cNvPr>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08" name="【認定こども園・幼稚園・保育所】&#10;有形固定資産減価償却率平均値テキスト">
          <a:extLst>
            <a:ext uri="{FF2B5EF4-FFF2-40B4-BE49-F238E27FC236}">
              <a16:creationId xmlns:a16="http://schemas.microsoft.com/office/drawing/2014/main" id="{443A6443-25C5-4CAB-85A5-50E898DDFD5D}"/>
            </a:ext>
          </a:extLst>
        </xdr:cNvPr>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09" name="フローチャート: 判断 408">
          <a:extLst>
            <a:ext uri="{FF2B5EF4-FFF2-40B4-BE49-F238E27FC236}">
              <a16:creationId xmlns:a16="http://schemas.microsoft.com/office/drawing/2014/main" id="{D9882F1C-955C-4EA2-8369-1A0F322518BA}"/>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10" name="フローチャート: 判断 409">
          <a:extLst>
            <a:ext uri="{FF2B5EF4-FFF2-40B4-BE49-F238E27FC236}">
              <a16:creationId xmlns:a16="http://schemas.microsoft.com/office/drawing/2014/main" id="{88CAF2EB-A203-4665-B509-EF80245F00CD}"/>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11" name="フローチャート: 判断 410">
          <a:extLst>
            <a:ext uri="{FF2B5EF4-FFF2-40B4-BE49-F238E27FC236}">
              <a16:creationId xmlns:a16="http://schemas.microsoft.com/office/drawing/2014/main" id="{1B3356A7-B3EF-4CD2-B519-F4C151EE3C71}"/>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412" name="フローチャート: 判断 411">
          <a:extLst>
            <a:ext uri="{FF2B5EF4-FFF2-40B4-BE49-F238E27FC236}">
              <a16:creationId xmlns:a16="http://schemas.microsoft.com/office/drawing/2014/main" id="{0988DE5A-B6DB-4214-91A7-170D9291FB1A}"/>
            </a:ext>
          </a:extLst>
        </xdr:cNvPr>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13" name="フローチャート: 判断 412">
          <a:extLst>
            <a:ext uri="{FF2B5EF4-FFF2-40B4-BE49-F238E27FC236}">
              <a16:creationId xmlns:a16="http://schemas.microsoft.com/office/drawing/2014/main" id="{3295D4E6-BED9-4178-B0F0-D746948525AA}"/>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4CEC94ED-3331-4BF4-A96D-D97A56EA6C4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54D20352-45C4-461D-9D81-A4801FE0CB1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84A7717-1763-4E01-BB96-C2CC8F3F5D2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E23AEC8F-D79B-40A5-AEB5-57E483535FD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24B5A79B-6667-4397-84C4-AD5E622D903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141333</xdr:rowOff>
    </xdr:from>
    <xdr:to>
      <xdr:col>85</xdr:col>
      <xdr:colOff>177800</xdr:colOff>
      <xdr:row>42</xdr:row>
      <xdr:rowOff>71483</xdr:rowOff>
    </xdr:to>
    <xdr:sp macro="" textlink="">
      <xdr:nvSpPr>
        <xdr:cNvPr id="419" name="楕円 418">
          <a:extLst>
            <a:ext uri="{FF2B5EF4-FFF2-40B4-BE49-F238E27FC236}">
              <a16:creationId xmlns:a16="http://schemas.microsoft.com/office/drawing/2014/main" id="{064D219A-314D-4045-884E-8E29803A6C29}"/>
            </a:ext>
          </a:extLst>
        </xdr:cNvPr>
        <xdr:cNvSpPr/>
      </xdr:nvSpPr>
      <xdr:spPr>
        <a:xfrm>
          <a:off x="16268700" y="71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56260</xdr:rowOff>
    </xdr:from>
    <xdr:ext cx="405111" cy="259045"/>
    <xdr:sp macro="" textlink="">
      <xdr:nvSpPr>
        <xdr:cNvPr id="420" name="【認定こども園・幼稚園・保育所】&#10;有形固定資産減価償却率該当値テキスト">
          <a:extLst>
            <a:ext uri="{FF2B5EF4-FFF2-40B4-BE49-F238E27FC236}">
              <a16:creationId xmlns:a16="http://schemas.microsoft.com/office/drawing/2014/main" id="{CA8814AC-5EB5-4658-8632-8FCC18AFA77E}"/>
            </a:ext>
          </a:extLst>
        </xdr:cNvPr>
        <xdr:cNvSpPr txBox="1"/>
      </xdr:nvSpPr>
      <xdr:spPr>
        <a:xfrm>
          <a:off x="16357600" y="7085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80917</xdr:rowOff>
    </xdr:from>
    <xdr:to>
      <xdr:col>81</xdr:col>
      <xdr:colOff>101600</xdr:colOff>
      <xdr:row>42</xdr:row>
      <xdr:rowOff>11067</xdr:rowOff>
    </xdr:to>
    <xdr:sp macro="" textlink="">
      <xdr:nvSpPr>
        <xdr:cNvPr id="421" name="楕円 420">
          <a:extLst>
            <a:ext uri="{FF2B5EF4-FFF2-40B4-BE49-F238E27FC236}">
              <a16:creationId xmlns:a16="http://schemas.microsoft.com/office/drawing/2014/main" id="{3C8FA2F4-936D-4E49-AFE3-61D12E8C9861}"/>
            </a:ext>
          </a:extLst>
        </xdr:cNvPr>
        <xdr:cNvSpPr/>
      </xdr:nvSpPr>
      <xdr:spPr>
        <a:xfrm>
          <a:off x="15430500" y="711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131717</xdr:rowOff>
    </xdr:from>
    <xdr:to>
      <xdr:col>85</xdr:col>
      <xdr:colOff>127000</xdr:colOff>
      <xdr:row>42</xdr:row>
      <xdr:rowOff>20683</xdr:rowOff>
    </xdr:to>
    <xdr:cxnSp macro="">
      <xdr:nvCxnSpPr>
        <xdr:cNvPr id="422" name="直線コネクタ 421">
          <a:extLst>
            <a:ext uri="{FF2B5EF4-FFF2-40B4-BE49-F238E27FC236}">
              <a16:creationId xmlns:a16="http://schemas.microsoft.com/office/drawing/2014/main" id="{7693681B-0B40-4464-85B0-21DC93D8B051}"/>
            </a:ext>
          </a:extLst>
        </xdr:cNvPr>
        <xdr:cNvCxnSpPr/>
      </xdr:nvCxnSpPr>
      <xdr:spPr>
        <a:xfrm>
          <a:off x="15481300" y="7161167"/>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423" name="n_1aveValue【認定こども園・幼稚園・保育所】&#10;有形固定資産減価償却率">
          <a:extLst>
            <a:ext uri="{FF2B5EF4-FFF2-40B4-BE49-F238E27FC236}">
              <a16:creationId xmlns:a16="http://schemas.microsoft.com/office/drawing/2014/main" id="{96B1E117-2F27-48F4-82F2-148E01C4166E}"/>
            </a:ext>
          </a:extLst>
        </xdr:cNvPr>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424" name="n_2aveValue【認定こども園・幼稚園・保育所】&#10;有形固定資産減価償却率">
          <a:extLst>
            <a:ext uri="{FF2B5EF4-FFF2-40B4-BE49-F238E27FC236}">
              <a16:creationId xmlns:a16="http://schemas.microsoft.com/office/drawing/2014/main" id="{F3EE96F8-6F20-4BA8-A67A-5044072A781C}"/>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151691</xdr:rowOff>
    </xdr:from>
    <xdr:ext cx="405111" cy="259045"/>
    <xdr:sp macro="" textlink="">
      <xdr:nvSpPr>
        <xdr:cNvPr id="425" name="n_3aveValue【認定こども園・幼稚園・保育所】&#10;有形固定資産減価償却率">
          <a:extLst>
            <a:ext uri="{FF2B5EF4-FFF2-40B4-BE49-F238E27FC236}">
              <a16:creationId xmlns:a16="http://schemas.microsoft.com/office/drawing/2014/main" id="{C0AB6ACA-9F05-454A-A64D-9516152FF29B}"/>
            </a:ext>
          </a:extLst>
        </xdr:cNvPr>
        <xdr:cNvSpPr txBox="1"/>
      </xdr:nvSpPr>
      <xdr:spPr>
        <a:xfrm>
          <a:off x="1350074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26" name="n_4aveValue【認定こども園・幼稚園・保育所】&#10;有形固定資産減価償却率">
          <a:extLst>
            <a:ext uri="{FF2B5EF4-FFF2-40B4-BE49-F238E27FC236}">
              <a16:creationId xmlns:a16="http://schemas.microsoft.com/office/drawing/2014/main" id="{157E69A9-80F1-436A-A73B-3BE3ADA869C5}"/>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2194</xdr:rowOff>
    </xdr:from>
    <xdr:ext cx="405111" cy="259045"/>
    <xdr:sp macro="" textlink="">
      <xdr:nvSpPr>
        <xdr:cNvPr id="427" name="n_1mainValue【認定こども園・幼稚園・保育所】&#10;有形固定資産減価償却率">
          <a:extLst>
            <a:ext uri="{FF2B5EF4-FFF2-40B4-BE49-F238E27FC236}">
              <a16:creationId xmlns:a16="http://schemas.microsoft.com/office/drawing/2014/main" id="{EE6F2B6A-F7E0-4FC1-AB89-F7ED0AE752EB}"/>
            </a:ext>
          </a:extLst>
        </xdr:cNvPr>
        <xdr:cNvSpPr txBox="1"/>
      </xdr:nvSpPr>
      <xdr:spPr>
        <a:xfrm>
          <a:off x="15266044" y="7203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a:extLst>
            <a:ext uri="{FF2B5EF4-FFF2-40B4-BE49-F238E27FC236}">
              <a16:creationId xmlns:a16="http://schemas.microsoft.com/office/drawing/2014/main" id="{E89F7CDF-C942-433B-A5FD-9AB7D441833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a:extLst>
            <a:ext uri="{FF2B5EF4-FFF2-40B4-BE49-F238E27FC236}">
              <a16:creationId xmlns:a16="http://schemas.microsoft.com/office/drawing/2014/main" id="{18C37F35-B11D-4E53-B155-90451C4E2BC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a:extLst>
            <a:ext uri="{FF2B5EF4-FFF2-40B4-BE49-F238E27FC236}">
              <a16:creationId xmlns:a16="http://schemas.microsoft.com/office/drawing/2014/main" id="{7C48A9EE-B8F2-4D30-85B0-4B22EE7AD38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a:extLst>
            <a:ext uri="{FF2B5EF4-FFF2-40B4-BE49-F238E27FC236}">
              <a16:creationId xmlns:a16="http://schemas.microsoft.com/office/drawing/2014/main" id="{616F7834-24A5-4C1A-8181-47D8A0C02A6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a:extLst>
            <a:ext uri="{FF2B5EF4-FFF2-40B4-BE49-F238E27FC236}">
              <a16:creationId xmlns:a16="http://schemas.microsoft.com/office/drawing/2014/main" id="{7E5DD9CA-509C-48B3-8ED0-CD3111561EA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a:extLst>
            <a:ext uri="{FF2B5EF4-FFF2-40B4-BE49-F238E27FC236}">
              <a16:creationId xmlns:a16="http://schemas.microsoft.com/office/drawing/2014/main" id="{1112306B-DB01-4C84-8384-C9F3F5B2BF1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a:extLst>
            <a:ext uri="{FF2B5EF4-FFF2-40B4-BE49-F238E27FC236}">
              <a16:creationId xmlns:a16="http://schemas.microsoft.com/office/drawing/2014/main" id="{D0B414D7-8AE8-4F5F-9578-8AC1BAE86A8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a:extLst>
            <a:ext uri="{FF2B5EF4-FFF2-40B4-BE49-F238E27FC236}">
              <a16:creationId xmlns:a16="http://schemas.microsoft.com/office/drawing/2014/main" id="{7EA49E96-06FC-4B66-89EE-96251A0FB81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a:extLst>
            <a:ext uri="{FF2B5EF4-FFF2-40B4-BE49-F238E27FC236}">
              <a16:creationId xmlns:a16="http://schemas.microsoft.com/office/drawing/2014/main" id="{96054311-F705-40BE-8B69-5D55AFA6656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a:extLst>
            <a:ext uri="{FF2B5EF4-FFF2-40B4-BE49-F238E27FC236}">
              <a16:creationId xmlns:a16="http://schemas.microsoft.com/office/drawing/2014/main" id="{AA321F23-2A40-403E-A2F5-DC96BC6491B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8" name="直線コネクタ 437">
          <a:extLst>
            <a:ext uri="{FF2B5EF4-FFF2-40B4-BE49-F238E27FC236}">
              <a16:creationId xmlns:a16="http://schemas.microsoft.com/office/drawing/2014/main" id="{09D7CB1A-ECCD-417F-A6E2-AA355D44579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9" name="テキスト ボックス 438">
          <a:extLst>
            <a:ext uri="{FF2B5EF4-FFF2-40B4-BE49-F238E27FC236}">
              <a16:creationId xmlns:a16="http://schemas.microsoft.com/office/drawing/2014/main" id="{BE36346B-22C8-4898-AD77-4412128547D7}"/>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0" name="直線コネクタ 439">
          <a:extLst>
            <a:ext uri="{FF2B5EF4-FFF2-40B4-BE49-F238E27FC236}">
              <a16:creationId xmlns:a16="http://schemas.microsoft.com/office/drawing/2014/main" id="{628642BC-5C61-4542-B0EA-958253DB1FD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1" name="テキスト ボックス 440">
          <a:extLst>
            <a:ext uri="{FF2B5EF4-FFF2-40B4-BE49-F238E27FC236}">
              <a16:creationId xmlns:a16="http://schemas.microsoft.com/office/drawing/2014/main" id="{B103F7CB-E9BF-4171-A84B-65004F71550A}"/>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2" name="直線コネクタ 441">
          <a:extLst>
            <a:ext uri="{FF2B5EF4-FFF2-40B4-BE49-F238E27FC236}">
              <a16:creationId xmlns:a16="http://schemas.microsoft.com/office/drawing/2014/main" id="{E00FF5DC-80CC-4A66-998C-EB8F5DC2BB9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3" name="テキスト ボックス 442">
          <a:extLst>
            <a:ext uri="{FF2B5EF4-FFF2-40B4-BE49-F238E27FC236}">
              <a16:creationId xmlns:a16="http://schemas.microsoft.com/office/drawing/2014/main" id="{78DB86A1-1A5A-4179-BC9E-E111CA200692}"/>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4" name="直線コネクタ 443">
          <a:extLst>
            <a:ext uri="{FF2B5EF4-FFF2-40B4-BE49-F238E27FC236}">
              <a16:creationId xmlns:a16="http://schemas.microsoft.com/office/drawing/2014/main" id="{886F252F-BD98-4E05-BDC5-9068617FB7CE}"/>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5" name="テキスト ボックス 444">
          <a:extLst>
            <a:ext uri="{FF2B5EF4-FFF2-40B4-BE49-F238E27FC236}">
              <a16:creationId xmlns:a16="http://schemas.microsoft.com/office/drawing/2014/main" id="{EEDB5EDF-859D-4DB8-9BEB-DED1272D2003}"/>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6" name="直線コネクタ 445">
          <a:extLst>
            <a:ext uri="{FF2B5EF4-FFF2-40B4-BE49-F238E27FC236}">
              <a16:creationId xmlns:a16="http://schemas.microsoft.com/office/drawing/2014/main" id="{82E3698C-5DC4-44F9-8428-F915C6CF051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7" name="テキスト ボックス 446">
          <a:extLst>
            <a:ext uri="{FF2B5EF4-FFF2-40B4-BE49-F238E27FC236}">
              <a16:creationId xmlns:a16="http://schemas.microsoft.com/office/drawing/2014/main" id="{EA0A4C02-8B2B-4C74-9E3D-3121B4A8C36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8" name="【認定こども園・幼稚園・保育所】&#10;一人当たり面積グラフ枠">
          <a:extLst>
            <a:ext uri="{FF2B5EF4-FFF2-40B4-BE49-F238E27FC236}">
              <a16:creationId xmlns:a16="http://schemas.microsoft.com/office/drawing/2014/main" id="{55AADD84-F314-49BF-BCBA-A27CEA98531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449" name="直線コネクタ 448">
          <a:extLst>
            <a:ext uri="{FF2B5EF4-FFF2-40B4-BE49-F238E27FC236}">
              <a16:creationId xmlns:a16="http://schemas.microsoft.com/office/drawing/2014/main" id="{A8ABE1F7-88BB-498E-83BE-99DCDADED8D6}"/>
            </a:ext>
          </a:extLst>
        </xdr:cNvPr>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450" name="【認定こども園・幼稚園・保育所】&#10;一人当たり面積最小値テキスト">
          <a:extLst>
            <a:ext uri="{FF2B5EF4-FFF2-40B4-BE49-F238E27FC236}">
              <a16:creationId xmlns:a16="http://schemas.microsoft.com/office/drawing/2014/main" id="{9C441E47-AF18-459C-8035-7CBCFD32D0ED}"/>
            </a:ext>
          </a:extLst>
        </xdr:cNvPr>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451" name="直線コネクタ 450">
          <a:extLst>
            <a:ext uri="{FF2B5EF4-FFF2-40B4-BE49-F238E27FC236}">
              <a16:creationId xmlns:a16="http://schemas.microsoft.com/office/drawing/2014/main" id="{1D87BAF2-9226-4B77-803E-EAE9F103214D}"/>
            </a:ext>
          </a:extLst>
        </xdr:cNvPr>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452" name="【認定こども園・幼稚園・保育所】&#10;一人当たり面積最大値テキスト">
          <a:extLst>
            <a:ext uri="{FF2B5EF4-FFF2-40B4-BE49-F238E27FC236}">
              <a16:creationId xmlns:a16="http://schemas.microsoft.com/office/drawing/2014/main" id="{CCB5E4BB-2E7F-41F6-A936-F7160340EDFE}"/>
            </a:ext>
          </a:extLst>
        </xdr:cNvPr>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453" name="直線コネクタ 452">
          <a:extLst>
            <a:ext uri="{FF2B5EF4-FFF2-40B4-BE49-F238E27FC236}">
              <a16:creationId xmlns:a16="http://schemas.microsoft.com/office/drawing/2014/main" id="{92AFE4BA-F0C6-4744-A02A-8D1638BAD703}"/>
            </a:ext>
          </a:extLst>
        </xdr:cNvPr>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22572</xdr:rowOff>
    </xdr:from>
    <xdr:ext cx="469744" cy="259045"/>
    <xdr:sp macro="" textlink="">
      <xdr:nvSpPr>
        <xdr:cNvPr id="454" name="【認定こども園・幼稚園・保育所】&#10;一人当たり面積平均値テキスト">
          <a:extLst>
            <a:ext uri="{FF2B5EF4-FFF2-40B4-BE49-F238E27FC236}">
              <a16:creationId xmlns:a16="http://schemas.microsoft.com/office/drawing/2014/main" id="{55973C7A-6F2E-4877-B7EC-B1C154E038FF}"/>
            </a:ext>
          </a:extLst>
        </xdr:cNvPr>
        <xdr:cNvSpPr txBox="1"/>
      </xdr:nvSpPr>
      <xdr:spPr>
        <a:xfrm>
          <a:off x="22199600" y="6709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455" name="フローチャート: 判断 454">
          <a:extLst>
            <a:ext uri="{FF2B5EF4-FFF2-40B4-BE49-F238E27FC236}">
              <a16:creationId xmlns:a16="http://schemas.microsoft.com/office/drawing/2014/main" id="{DB576879-1E4B-4B06-9A2B-B3523330145E}"/>
            </a:ext>
          </a:extLst>
        </xdr:cNvPr>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456" name="フローチャート: 判断 455">
          <a:extLst>
            <a:ext uri="{FF2B5EF4-FFF2-40B4-BE49-F238E27FC236}">
              <a16:creationId xmlns:a16="http://schemas.microsoft.com/office/drawing/2014/main" id="{DF81DC95-3E74-45EE-BFC6-6AC5273CD153}"/>
            </a:ext>
          </a:extLst>
        </xdr:cNvPr>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457" name="フローチャート: 判断 456">
          <a:extLst>
            <a:ext uri="{FF2B5EF4-FFF2-40B4-BE49-F238E27FC236}">
              <a16:creationId xmlns:a16="http://schemas.microsoft.com/office/drawing/2014/main" id="{149A3CF5-9AD5-48BA-801C-2C632364E863}"/>
            </a:ext>
          </a:extLst>
        </xdr:cNvPr>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58" name="フローチャート: 判断 457">
          <a:extLst>
            <a:ext uri="{FF2B5EF4-FFF2-40B4-BE49-F238E27FC236}">
              <a16:creationId xmlns:a16="http://schemas.microsoft.com/office/drawing/2014/main" id="{7D429986-E1B8-4C3E-B136-A52D2456385D}"/>
            </a:ext>
          </a:extLst>
        </xdr:cNvPr>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459" name="フローチャート: 判断 458">
          <a:extLst>
            <a:ext uri="{FF2B5EF4-FFF2-40B4-BE49-F238E27FC236}">
              <a16:creationId xmlns:a16="http://schemas.microsoft.com/office/drawing/2014/main" id="{D06D1CFD-D294-4B9B-B47F-485D23972E27}"/>
            </a:ext>
          </a:extLst>
        </xdr:cNvPr>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5A3C84C0-21C1-4E3B-8EF7-F4E36C0E64F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F2FFA0EA-2271-46C3-AED6-6EE10ADEAFE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E91A214C-7377-4F32-8E8E-9834BFAA0E4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1CF5CAE8-4FA7-474C-9AFF-D319A958FAE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1C00BB69-5AEC-440A-81FD-E49DCE6A337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40487</xdr:rowOff>
    </xdr:from>
    <xdr:to>
      <xdr:col>116</xdr:col>
      <xdr:colOff>114300</xdr:colOff>
      <xdr:row>39</xdr:row>
      <xdr:rowOff>142087</xdr:rowOff>
    </xdr:to>
    <xdr:sp macro="" textlink="">
      <xdr:nvSpPr>
        <xdr:cNvPr id="465" name="楕円 464">
          <a:extLst>
            <a:ext uri="{FF2B5EF4-FFF2-40B4-BE49-F238E27FC236}">
              <a16:creationId xmlns:a16="http://schemas.microsoft.com/office/drawing/2014/main" id="{EFF79A01-8FDE-4E59-ACFA-C950FF8225B5}"/>
            </a:ext>
          </a:extLst>
        </xdr:cNvPr>
        <xdr:cNvSpPr/>
      </xdr:nvSpPr>
      <xdr:spPr>
        <a:xfrm>
          <a:off x="22110700" y="672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63364</xdr:rowOff>
    </xdr:from>
    <xdr:ext cx="469744" cy="259045"/>
    <xdr:sp macro="" textlink="">
      <xdr:nvSpPr>
        <xdr:cNvPr id="466" name="【認定こども園・幼稚園・保育所】&#10;一人当たり面積該当値テキスト">
          <a:extLst>
            <a:ext uri="{FF2B5EF4-FFF2-40B4-BE49-F238E27FC236}">
              <a16:creationId xmlns:a16="http://schemas.microsoft.com/office/drawing/2014/main" id="{F18D1120-3D51-49A7-8FAB-3A1ADB87E924}"/>
            </a:ext>
          </a:extLst>
        </xdr:cNvPr>
        <xdr:cNvSpPr txBox="1"/>
      </xdr:nvSpPr>
      <xdr:spPr>
        <a:xfrm>
          <a:off x="22199600" y="657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49632</xdr:rowOff>
    </xdr:from>
    <xdr:to>
      <xdr:col>112</xdr:col>
      <xdr:colOff>38100</xdr:colOff>
      <xdr:row>39</xdr:row>
      <xdr:rowOff>151232</xdr:rowOff>
    </xdr:to>
    <xdr:sp macro="" textlink="">
      <xdr:nvSpPr>
        <xdr:cNvPr id="467" name="楕円 466">
          <a:extLst>
            <a:ext uri="{FF2B5EF4-FFF2-40B4-BE49-F238E27FC236}">
              <a16:creationId xmlns:a16="http://schemas.microsoft.com/office/drawing/2014/main" id="{57250B4E-B8C7-4A2D-9009-2500553466FE}"/>
            </a:ext>
          </a:extLst>
        </xdr:cNvPr>
        <xdr:cNvSpPr/>
      </xdr:nvSpPr>
      <xdr:spPr>
        <a:xfrm>
          <a:off x="21272500" y="673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91287</xdr:rowOff>
    </xdr:from>
    <xdr:to>
      <xdr:col>116</xdr:col>
      <xdr:colOff>63500</xdr:colOff>
      <xdr:row>39</xdr:row>
      <xdr:rowOff>100432</xdr:rowOff>
    </xdr:to>
    <xdr:cxnSp macro="">
      <xdr:nvCxnSpPr>
        <xdr:cNvPr id="468" name="直線コネクタ 467">
          <a:extLst>
            <a:ext uri="{FF2B5EF4-FFF2-40B4-BE49-F238E27FC236}">
              <a16:creationId xmlns:a16="http://schemas.microsoft.com/office/drawing/2014/main" id="{65376619-C242-4E63-B4E1-75D91BDC4DB0}"/>
            </a:ext>
          </a:extLst>
        </xdr:cNvPr>
        <xdr:cNvCxnSpPr/>
      </xdr:nvCxnSpPr>
      <xdr:spPr>
        <a:xfrm flipV="1">
          <a:off x="21323300" y="6777837"/>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146931</xdr:rowOff>
    </xdr:from>
    <xdr:ext cx="469744" cy="259045"/>
    <xdr:sp macro="" textlink="">
      <xdr:nvSpPr>
        <xdr:cNvPr id="469" name="n_1aveValue【認定こども園・幼稚園・保育所】&#10;一人当たり面積">
          <a:extLst>
            <a:ext uri="{FF2B5EF4-FFF2-40B4-BE49-F238E27FC236}">
              <a16:creationId xmlns:a16="http://schemas.microsoft.com/office/drawing/2014/main" id="{400B3FDF-A818-4E0B-902A-A5664CAF9D14}"/>
            </a:ext>
          </a:extLst>
        </xdr:cNvPr>
        <xdr:cNvSpPr txBox="1"/>
      </xdr:nvSpPr>
      <xdr:spPr>
        <a:xfrm>
          <a:off x="21075727" y="68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165930</xdr:rowOff>
    </xdr:from>
    <xdr:ext cx="469744" cy="259045"/>
    <xdr:sp macro="" textlink="">
      <xdr:nvSpPr>
        <xdr:cNvPr id="470" name="n_2aveValue【認定こども園・幼稚園・保育所】&#10;一人当たり面積">
          <a:extLst>
            <a:ext uri="{FF2B5EF4-FFF2-40B4-BE49-F238E27FC236}">
              <a16:creationId xmlns:a16="http://schemas.microsoft.com/office/drawing/2014/main" id="{F60F12C7-0201-4BE7-8E8A-61ED7E482329}"/>
            </a:ext>
          </a:extLst>
        </xdr:cNvPr>
        <xdr:cNvSpPr txBox="1"/>
      </xdr:nvSpPr>
      <xdr:spPr>
        <a:xfrm>
          <a:off x="20199427" y="65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18254</xdr:rowOff>
    </xdr:from>
    <xdr:ext cx="469744" cy="259045"/>
    <xdr:sp macro="" textlink="">
      <xdr:nvSpPr>
        <xdr:cNvPr id="471" name="n_3aveValue【認定こども園・幼稚園・保育所】&#10;一人当たり面積">
          <a:extLst>
            <a:ext uri="{FF2B5EF4-FFF2-40B4-BE49-F238E27FC236}">
              <a16:creationId xmlns:a16="http://schemas.microsoft.com/office/drawing/2014/main" id="{4F398622-E50E-4F20-B2C1-8015D67F764E}"/>
            </a:ext>
          </a:extLst>
        </xdr:cNvPr>
        <xdr:cNvSpPr txBox="1"/>
      </xdr:nvSpPr>
      <xdr:spPr>
        <a:xfrm>
          <a:off x="19310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27398</xdr:rowOff>
    </xdr:from>
    <xdr:ext cx="469744" cy="259045"/>
    <xdr:sp macro="" textlink="">
      <xdr:nvSpPr>
        <xdr:cNvPr id="472" name="n_4aveValue【認定こども園・幼稚園・保育所】&#10;一人当たり面積">
          <a:extLst>
            <a:ext uri="{FF2B5EF4-FFF2-40B4-BE49-F238E27FC236}">
              <a16:creationId xmlns:a16="http://schemas.microsoft.com/office/drawing/2014/main" id="{34E657F4-8EC3-4915-8D62-EDD340BD424B}"/>
            </a:ext>
          </a:extLst>
        </xdr:cNvPr>
        <xdr:cNvSpPr txBox="1"/>
      </xdr:nvSpPr>
      <xdr:spPr>
        <a:xfrm>
          <a:off x="18421427" y="654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167759</xdr:rowOff>
    </xdr:from>
    <xdr:ext cx="469744" cy="259045"/>
    <xdr:sp macro="" textlink="">
      <xdr:nvSpPr>
        <xdr:cNvPr id="473" name="n_1mainValue【認定こども園・幼稚園・保育所】&#10;一人当たり面積">
          <a:extLst>
            <a:ext uri="{FF2B5EF4-FFF2-40B4-BE49-F238E27FC236}">
              <a16:creationId xmlns:a16="http://schemas.microsoft.com/office/drawing/2014/main" id="{951479B2-E4AD-4124-8282-203A63433693}"/>
            </a:ext>
          </a:extLst>
        </xdr:cNvPr>
        <xdr:cNvSpPr txBox="1"/>
      </xdr:nvSpPr>
      <xdr:spPr>
        <a:xfrm>
          <a:off x="21075727" y="651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a:extLst>
            <a:ext uri="{FF2B5EF4-FFF2-40B4-BE49-F238E27FC236}">
              <a16:creationId xmlns:a16="http://schemas.microsoft.com/office/drawing/2014/main" id="{21DD09BA-C5DB-4F69-9E77-07DF2ADFF4B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a:extLst>
            <a:ext uri="{FF2B5EF4-FFF2-40B4-BE49-F238E27FC236}">
              <a16:creationId xmlns:a16="http://schemas.microsoft.com/office/drawing/2014/main" id="{03D1C720-5043-428C-8B73-13836076BA3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a:extLst>
            <a:ext uri="{FF2B5EF4-FFF2-40B4-BE49-F238E27FC236}">
              <a16:creationId xmlns:a16="http://schemas.microsoft.com/office/drawing/2014/main" id="{2E1EBA45-B40E-4D19-9987-1939AC42E78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a:extLst>
            <a:ext uri="{FF2B5EF4-FFF2-40B4-BE49-F238E27FC236}">
              <a16:creationId xmlns:a16="http://schemas.microsoft.com/office/drawing/2014/main" id="{3F5E777A-CB33-4D35-998D-2EC3240936E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a:extLst>
            <a:ext uri="{FF2B5EF4-FFF2-40B4-BE49-F238E27FC236}">
              <a16:creationId xmlns:a16="http://schemas.microsoft.com/office/drawing/2014/main" id="{A8F8409E-F2DE-4673-BBD6-9A1803EADD5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a:extLst>
            <a:ext uri="{FF2B5EF4-FFF2-40B4-BE49-F238E27FC236}">
              <a16:creationId xmlns:a16="http://schemas.microsoft.com/office/drawing/2014/main" id="{0A3C8649-A19E-4B8D-8E0B-3DDED7C3474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a:extLst>
            <a:ext uri="{FF2B5EF4-FFF2-40B4-BE49-F238E27FC236}">
              <a16:creationId xmlns:a16="http://schemas.microsoft.com/office/drawing/2014/main" id="{FC394CF3-065C-4A81-8C5C-8A027DCE476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a:extLst>
            <a:ext uri="{FF2B5EF4-FFF2-40B4-BE49-F238E27FC236}">
              <a16:creationId xmlns:a16="http://schemas.microsoft.com/office/drawing/2014/main" id="{DEE7925F-C2EF-4577-81E1-28297598263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a:extLst>
            <a:ext uri="{FF2B5EF4-FFF2-40B4-BE49-F238E27FC236}">
              <a16:creationId xmlns:a16="http://schemas.microsoft.com/office/drawing/2014/main" id="{E9C188E8-AAB2-4F54-8763-FE0B46113F5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a:extLst>
            <a:ext uri="{FF2B5EF4-FFF2-40B4-BE49-F238E27FC236}">
              <a16:creationId xmlns:a16="http://schemas.microsoft.com/office/drawing/2014/main" id="{58DB0AA0-383B-4DBC-AF20-9F2835FEAE7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4" name="テキスト ボックス 483">
          <a:extLst>
            <a:ext uri="{FF2B5EF4-FFF2-40B4-BE49-F238E27FC236}">
              <a16:creationId xmlns:a16="http://schemas.microsoft.com/office/drawing/2014/main" id="{69E7E7ED-A6A4-4C24-857F-AED1AF3F08A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5" name="直線コネクタ 484">
          <a:extLst>
            <a:ext uri="{FF2B5EF4-FFF2-40B4-BE49-F238E27FC236}">
              <a16:creationId xmlns:a16="http://schemas.microsoft.com/office/drawing/2014/main" id="{ED0891B3-ADC1-48A8-8424-3FC1764D1C0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86" name="テキスト ボックス 485">
          <a:extLst>
            <a:ext uri="{FF2B5EF4-FFF2-40B4-BE49-F238E27FC236}">
              <a16:creationId xmlns:a16="http://schemas.microsoft.com/office/drawing/2014/main" id="{B5E38839-09FC-4C44-A94A-0CC40ABF3FD8}"/>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7" name="直線コネクタ 486">
          <a:extLst>
            <a:ext uri="{FF2B5EF4-FFF2-40B4-BE49-F238E27FC236}">
              <a16:creationId xmlns:a16="http://schemas.microsoft.com/office/drawing/2014/main" id="{57A069DC-786B-4909-9B30-5052BC3A8C7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8" name="テキスト ボックス 487">
          <a:extLst>
            <a:ext uri="{FF2B5EF4-FFF2-40B4-BE49-F238E27FC236}">
              <a16:creationId xmlns:a16="http://schemas.microsoft.com/office/drawing/2014/main" id="{04EF26E4-9364-4608-906F-6D6097C914C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9" name="直線コネクタ 488">
          <a:extLst>
            <a:ext uri="{FF2B5EF4-FFF2-40B4-BE49-F238E27FC236}">
              <a16:creationId xmlns:a16="http://schemas.microsoft.com/office/drawing/2014/main" id="{57F411CA-174D-4777-A701-73042F5D838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0" name="テキスト ボックス 489">
          <a:extLst>
            <a:ext uri="{FF2B5EF4-FFF2-40B4-BE49-F238E27FC236}">
              <a16:creationId xmlns:a16="http://schemas.microsoft.com/office/drawing/2014/main" id="{16B4E9CB-76BA-4F92-850E-44B54128FCA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1" name="直線コネクタ 490">
          <a:extLst>
            <a:ext uri="{FF2B5EF4-FFF2-40B4-BE49-F238E27FC236}">
              <a16:creationId xmlns:a16="http://schemas.microsoft.com/office/drawing/2014/main" id="{9F321B09-CAF8-4713-81F8-D11A5D3672B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2" name="テキスト ボックス 491">
          <a:extLst>
            <a:ext uri="{FF2B5EF4-FFF2-40B4-BE49-F238E27FC236}">
              <a16:creationId xmlns:a16="http://schemas.microsoft.com/office/drawing/2014/main" id="{74AEAA07-B47E-417C-8632-930FEB9247F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3" name="直線コネクタ 492">
          <a:extLst>
            <a:ext uri="{FF2B5EF4-FFF2-40B4-BE49-F238E27FC236}">
              <a16:creationId xmlns:a16="http://schemas.microsoft.com/office/drawing/2014/main" id="{D26AE9C6-98B2-4D48-8A63-DCA6FB3F523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4" name="テキスト ボックス 493">
          <a:extLst>
            <a:ext uri="{FF2B5EF4-FFF2-40B4-BE49-F238E27FC236}">
              <a16:creationId xmlns:a16="http://schemas.microsoft.com/office/drawing/2014/main" id="{308C4142-C1C6-4AAC-B499-6B080E52729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5" name="直線コネクタ 494">
          <a:extLst>
            <a:ext uri="{FF2B5EF4-FFF2-40B4-BE49-F238E27FC236}">
              <a16:creationId xmlns:a16="http://schemas.microsoft.com/office/drawing/2014/main" id="{AD47902C-6884-4E03-A01A-D18A97D17D9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96" name="テキスト ボックス 495">
          <a:extLst>
            <a:ext uri="{FF2B5EF4-FFF2-40B4-BE49-F238E27FC236}">
              <a16:creationId xmlns:a16="http://schemas.microsoft.com/office/drawing/2014/main" id="{79654B79-C33D-43D2-A800-AEF5706CF9B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7" name="直線コネクタ 496">
          <a:extLst>
            <a:ext uri="{FF2B5EF4-FFF2-40B4-BE49-F238E27FC236}">
              <a16:creationId xmlns:a16="http://schemas.microsoft.com/office/drawing/2014/main" id="{DF028794-120E-4C3F-81AA-FBE1747084E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8" name="【学校施設】&#10;有形固定資産減価償却率グラフ枠">
          <a:extLst>
            <a:ext uri="{FF2B5EF4-FFF2-40B4-BE49-F238E27FC236}">
              <a16:creationId xmlns:a16="http://schemas.microsoft.com/office/drawing/2014/main" id="{189B325D-8BEA-4083-B916-CB19E398039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499" name="直線コネクタ 498">
          <a:extLst>
            <a:ext uri="{FF2B5EF4-FFF2-40B4-BE49-F238E27FC236}">
              <a16:creationId xmlns:a16="http://schemas.microsoft.com/office/drawing/2014/main" id="{1FF982AC-39D7-4413-9BAB-377450BC5BA4}"/>
            </a:ext>
          </a:extLst>
        </xdr:cNvPr>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00" name="【学校施設】&#10;有形固定資産減価償却率最小値テキスト">
          <a:extLst>
            <a:ext uri="{FF2B5EF4-FFF2-40B4-BE49-F238E27FC236}">
              <a16:creationId xmlns:a16="http://schemas.microsoft.com/office/drawing/2014/main" id="{C5A59D17-1EF8-4990-A04A-E68F9EAE34D8}"/>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01" name="直線コネクタ 500">
          <a:extLst>
            <a:ext uri="{FF2B5EF4-FFF2-40B4-BE49-F238E27FC236}">
              <a16:creationId xmlns:a16="http://schemas.microsoft.com/office/drawing/2014/main" id="{FFA401E7-E28F-441B-8E60-795A4ACAE1EB}"/>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02" name="【学校施設】&#10;有形固定資産減価償却率最大値テキスト">
          <a:extLst>
            <a:ext uri="{FF2B5EF4-FFF2-40B4-BE49-F238E27FC236}">
              <a16:creationId xmlns:a16="http://schemas.microsoft.com/office/drawing/2014/main" id="{020A26FB-F8EA-45B2-83C3-7B089AC815E5}"/>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03" name="直線コネクタ 502">
          <a:extLst>
            <a:ext uri="{FF2B5EF4-FFF2-40B4-BE49-F238E27FC236}">
              <a16:creationId xmlns:a16="http://schemas.microsoft.com/office/drawing/2014/main" id="{DA372371-E0EF-4DA0-8DEA-3C39A31AF9B1}"/>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119034</xdr:rowOff>
    </xdr:from>
    <xdr:ext cx="405111" cy="259045"/>
    <xdr:sp macro="" textlink="">
      <xdr:nvSpPr>
        <xdr:cNvPr id="504" name="【学校施設】&#10;有形固定資産減価償却率平均値テキスト">
          <a:extLst>
            <a:ext uri="{FF2B5EF4-FFF2-40B4-BE49-F238E27FC236}">
              <a16:creationId xmlns:a16="http://schemas.microsoft.com/office/drawing/2014/main" id="{5C28D499-F9BF-48BF-BB41-A2480AEE8CE5}"/>
            </a:ext>
          </a:extLst>
        </xdr:cNvPr>
        <xdr:cNvSpPr txBox="1"/>
      </xdr:nvSpPr>
      <xdr:spPr>
        <a:xfrm>
          <a:off x="16357600" y="1023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505" name="フローチャート: 判断 504">
          <a:extLst>
            <a:ext uri="{FF2B5EF4-FFF2-40B4-BE49-F238E27FC236}">
              <a16:creationId xmlns:a16="http://schemas.microsoft.com/office/drawing/2014/main" id="{63F58916-156C-45E7-A58C-D93EF0B25E01}"/>
            </a:ext>
          </a:extLst>
        </xdr:cNvPr>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06" name="フローチャート: 判断 505">
          <a:extLst>
            <a:ext uri="{FF2B5EF4-FFF2-40B4-BE49-F238E27FC236}">
              <a16:creationId xmlns:a16="http://schemas.microsoft.com/office/drawing/2014/main" id="{80CC473F-EABF-4C3E-BB46-4F94DEB56326}"/>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507" name="フローチャート: 判断 506">
          <a:extLst>
            <a:ext uri="{FF2B5EF4-FFF2-40B4-BE49-F238E27FC236}">
              <a16:creationId xmlns:a16="http://schemas.microsoft.com/office/drawing/2014/main" id="{22A59C63-5546-4BC7-9ECE-0E5645A00057}"/>
            </a:ext>
          </a:extLst>
        </xdr:cNvPr>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08" name="フローチャート: 判断 507">
          <a:extLst>
            <a:ext uri="{FF2B5EF4-FFF2-40B4-BE49-F238E27FC236}">
              <a16:creationId xmlns:a16="http://schemas.microsoft.com/office/drawing/2014/main" id="{11D742A9-B2CE-4E73-851B-6EF5695A1A3B}"/>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09" name="フローチャート: 判断 508">
          <a:extLst>
            <a:ext uri="{FF2B5EF4-FFF2-40B4-BE49-F238E27FC236}">
              <a16:creationId xmlns:a16="http://schemas.microsoft.com/office/drawing/2014/main" id="{45FAF26E-1156-4063-AC32-4702102D14EA}"/>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5BA91BA0-9A12-485C-A53C-A212DFC980A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B4BAFCE3-A912-408A-9583-11D76B3FFCD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A4820CAB-A869-4751-B23A-6A49163045A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21EB497F-102F-4A9C-92FF-A57164E5DBB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CDFE9C0A-50D4-4C51-92DE-5EB4A4AFBF1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60234</xdr:rowOff>
    </xdr:from>
    <xdr:to>
      <xdr:col>85</xdr:col>
      <xdr:colOff>177800</xdr:colOff>
      <xdr:row>63</xdr:row>
      <xdr:rowOff>161834</xdr:rowOff>
    </xdr:to>
    <xdr:sp macro="" textlink="">
      <xdr:nvSpPr>
        <xdr:cNvPr id="515" name="楕円 514">
          <a:extLst>
            <a:ext uri="{FF2B5EF4-FFF2-40B4-BE49-F238E27FC236}">
              <a16:creationId xmlns:a16="http://schemas.microsoft.com/office/drawing/2014/main" id="{C1B137A8-EF30-4F66-A428-0700551E6A0C}"/>
            </a:ext>
          </a:extLst>
        </xdr:cNvPr>
        <xdr:cNvSpPr/>
      </xdr:nvSpPr>
      <xdr:spPr>
        <a:xfrm>
          <a:off x="16268700" y="1086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38661</xdr:rowOff>
    </xdr:from>
    <xdr:ext cx="405111" cy="259045"/>
    <xdr:sp macro="" textlink="">
      <xdr:nvSpPr>
        <xdr:cNvPr id="516" name="【学校施設】&#10;有形固定資産減価償却率該当値テキスト">
          <a:extLst>
            <a:ext uri="{FF2B5EF4-FFF2-40B4-BE49-F238E27FC236}">
              <a16:creationId xmlns:a16="http://schemas.microsoft.com/office/drawing/2014/main" id="{4C32C848-32F5-4BA1-83E4-BA7132D35D96}"/>
            </a:ext>
          </a:extLst>
        </xdr:cNvPr>
        <xdr:cNvSpPr txBox="1"/>
      </xdr:nvSpPr>
      <xdr:spPr>
        <a:xfrm>
          <a:off x="16357600" y="1084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35741</xdr:rowOff>
    </xdr:from>
    <xdr:to>
      <xdr:col>81</xdr:col>
      <xdr:colOff>101600</xdr:colOff>
      <xdr:row>63</xdr:row>
      <xdr:rowOff>137341</xdr:rowOff>
    </xdr:to>
    <xdr:sp macro="" textlink="">
      <xdr:nvSpPr>
        <xdr:cNvPr id="517" name="楕円 516">
          <a:extLst>
            <a:ext uri="{FF2B5EF4-FFF2-40B4-BE49-F238E27FC236}">
              <a16:creationId xmlns:a16="http://schemas.microsoft.com/office/drawing/2014/main" id="{A59166D2-1206-40A9-9A05-2116582543F4}"/>
            </a:ext>
          </a:extLst>
        </xdr:cNvPr>
        <xdr:cNvSpPr/>
      </xdr:nvSpPr>
      <xdr:spPr>
        <a:xfrm>
          <a:off x="154305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86541</xdr:rowOff>
    </xdr:from>
    <xdr:to>
      <xdr:col>85</xdr:col>
      <xdr:colOff>127000</xdr:colOff>
      <xdr:row>63</xdr:row>
      <xdr:rowOff>111034</xdr:rowOff>
    </xdr:to>
    <xdr:cxnSp macro="">
      <xdr:nvCxnSpPr>
        <xdr:cNvPr id="518" name="直線コネクタ 517">
          <a:extLst>
            <a:ext uri="{FF2B5EF4-FFF2-40B4-BE49-F238E27FC236}">
              <a16:creationId xmlns:a16="http://schemas.microsoft.com/office/drawing/2014/main" id="{B7B58645-B64D-4139-B7EF-E5EC28F5069D}"/>
            </a:ext>
          </a:extLst>
        </xdr:cNvPr>
        <xdr:cNvCxnSpPr/>
      </xdr:nvCxnSpPr>
      <xdr:spPr>
        <a:xfrm>
          <a:off x="15481300" y="1088789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9616</xdr:rowOff>
    </xdr:from>
    <xdr:to>
      <xdr:col>76</xdr:col>
      <xdr:colOff>165100</xdr:colOff>
      <xdr:row>63</xdr:row>
      <xdr:rowOff>111216</xdr:rowOff>
    </xdr:to>
    <xdr:sp macro="" textlink="">
      <xdr:nvSpPr>
        <xdr:cNvPr id="519" name="楕円 518">
          <a:extLst>
            <a:ext uri="{FF2B5EF4-FFF2-40B4-BE49-F238E27FC236}">
              <a16:creationId xmlns:a16="http://schemas.microsoft.com/office/drawing/2014/main" id="{8DD4BD67-4DE5-46DA-8F0D-4058286B895C}"/>
            </a:ext>
          </a:extLst>
        </xdr:cNvPr>
        <xdr:cNvSpPr/>
      </xdr:nvSpPr>
      <xdr:spPr>
        <a:xfrm>
          <a:off x="14541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60416</xdr:rowOff>
    </xdr:from>
    <xdr:to>
      <xdr:col>81</xdr:col>
      <xdr:colOff>50800</xdr:colOff>
      <xdr:row>63</xdr:row>
      <xdr:rowOff>86541</xdr:rowOff>
    </xdr:to>
    <xdr:cxnSp macro="">
      <xdr:nvCxnSpPr>
        <xdr:cNvPr id="520" name="直線コネクタ 519">
          <a:extLst>
            <a:ext uri="{FF2B5EF4-FFF2-40B4-BE49-F238E27FC236}">
              <a16:creationId xmlns:a16="http://schemas.microsoft.com/office/drawing/2014/main" id="{AF0FFADE-84BC-4772-A0C6-FF5D49416E8C}"/>
            </a:ext>
          </a:extLst>
        </xdr:cNvPr>
        <xdr:cNvCxnSpPr/>
      </xdr:nvCxnSpPr>
      <xdr:spPr>
        <a:xfrm>
          <a:off x="14592300" y="1086176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150041</xdr:rowOff>
    </xdr:from>
    <xdr:to>
      <xdr:col>72</xdr:col>
      <xdr:colOff>38100</xdr:colOff>
      <xdr:row>63</xdr:row>
      <xdr:rowOff>80191</xdr:rowOff>
    </xdr:to>
    <xdr:sp macro="" textlink="">
      <xdr:nvSpPr>
        <xdr:cNvPr id="521" name="楕円 520">
          <a:extLst>
            <a:ext uri="{FF2B5EF4-FFF2-40B4-BE49-F238E27FC236}">
              <a16:creationId xmlns:a16="http://schemas.microsoft.com/office/drawing/2014/main" id="{2B412E77-8B01-498C-A0FC-89DB07263A9E}"/>
            </a:ext>
          </a:extLst>
        </xdr:cNvPr>
        <xdr:cNvSpPr/>
      </xdr:nvSpPr>
      <xdr:spPr>
        <a:xfrm>
          <a:off x="13652500" y="107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29391</xdr:rowOff>
    </xdr:from>
    <xdr:to>
      <xdr:col>76</xdr:col>
      <xdr:colOff>114300</xdr:colOff>
      <xdr:row>63</xdr:row>
      <xdr:rowOff>60416</xdr:rowOff>
    </xdr:to>
    <xdr:cxnSp macro="">
      <xdr:nvCxnSpPr>
        <xdr:cNvPr id="522" name="直線コネクタ 521">
          <a:extLst>
            <a:ext uri="{FF2B5EF4-FFF2-40B4-BE49-F238E27FC236}">
              <a16:creationId xmlns:a16="http://schemas.microsoft.com/office/drawing/2014/main" id="{0BD6C450-8BD9-4291-8E9C-405B395B4D80}"/>
            </a:ext>
          </a:extLst>
        </xdr:cNvPr>
        <xdr:cNvCxnSpPr/>
      </xdr:nvCxnSpPr>
      <xdr:spPr>
        <a:xfrm>
          <a:off x="13703300" y="1083074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523" name="n_1aveValue【学校施設】&#10;有形固定資産減価償却率">
          <a:extLst>
            <a:ext uri="{FF2B5EF4-FFF2-40B4-BE49-F238E27FC236}">
              <a16:creationId xmlns:a16="http://schemas.microsoft.com/office/drawing/2014/main" id="{A2CA56BB-3523-4F43-B818-8FA8F79CC7C6}"/>
            </a:ext>
          </a:extLst>
        </xdr:cNvPr>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24873</xdr:rowOff>
    </xdr:from>
    <xdr:ext cx="405111" cy="259045"/>
    <xdr:sp macro="" textlink="">
      <xdr:nvSpPr>
        <xdr:cNvPr id="524" name="n_2aveValue【学校施設】&#10;有形固定資産減価償却率">
          <a:extLst>
            <a:ext uri="{FF2B5EF4-FFF2-40B4-BE49-F238E27FC236}">
              <a16:creationId xmlns:a16="http://schemas.microsoft.com/office/drawing/2014/main" id="{198DDD83-BDFA-4CA6-839D-C25CEF5CC427}"/>
            </a:ext>
          </a:extLst>
        </xdr:cNvPr>
        <xdr:cNvSpPr txBox="1"/>
      </xdr:nvSpPr>
      <xdr:spPr>
        <a:xfrm>
          <a:off x="14389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525" name="n_3aveValue【学校施設】&#10;有形固定資産減価償却率">
          <a:extLst>
            <a:ext uri="{FF2B5EF4-FFF2-40B4-BE49-F238E27FC236}">
              <a16:creationId xmlns:a16="http://schemas.microsoft.com/office/drawing/2014/main" id="{96FFDD89-76FC-44AA-B7B4-6876C8005D22}"/>
            </a:ext>
          </a:extLst>
        </xdr:cNvPr>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26" name="n_4aveValue【学校施設】&#10;有形固定資産減価償却率">
          <a:extLst>
            <a:ext uri="{FF2B5EF4-FFF2-40B4-BE49-F238E27FC236}">
              <a16:creationId xmlns:a16="http://schemas.microsoft.com/office/drawing/2014/main" id="{CAA8835E-CB05-4408-9B39-40BA65E71587}"/>
            </a:ext>
          </a:extLst>
        </xdr:cNvPr>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128468</xdr:rowOff>
    </xdr:from>
    <xdr:ext cx="405111" cy="259045"/>
    <xdr:sp macro="" textlink="">
      <xdr:nvSpPr>
        <xdr:cNvPr id="527" name="n_1mainValue【学校施設】&#10;有形固定資産減価償却率">
          <a:extLst>
            <a:ext uri="{FF2B5EF4-FFF2-40B4-BE49-F238E27FC236}">
              <a16:creationId xmlns:a16="http://schemas.microsoft.com/office/drawing/2014/main" id="{D0EC54BD-D380-4037-9D28-FFC13458668C}"/>
            </a:ext>
          </a:extLst>
        </xdr:cNvPr>
        <xdr:cNvSpPr txBox="1"/>
      </xdr:nvSpPr>
      <xdr:spPr>
        <a:xfrm>
          <a:off x="15266044" y="1092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102343</xdr:rowOff>
    </xdr:from>
    <xdr:ext cx="405111" cy="259045"/>
    <xdr:sp macro="" textlink="">
      <xdr:nvSpPr>
        <xdr:cNvPr id="528" name="n_2mainValue【学校施設】&#10;有形固定資産減価償却率">
          <a:extLst>
            <a:ext uri="{FF2B5EF4-FFF2-40B4-BE49-F238E27FC236}">
              <a16:creationId xmlns:a16="http://schemas.microsoft.com/office/drawing/2014/main" id="{0AA4B6E1-C92F-4A06-B9FA-56D05DD0E661}"/>
            </a:ext>
          </a:extLst>
        </xdr:cNvPr>
        <xdr:cNvSpPr txBox="1"/>
      </xdr:nvSpPr>
      <xdr:spPr>
        <a:xfrm>
          <a:off x="14389744" y="1090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71318</xdr:rowOff>
    </xdr:from>
    <xdr:ext cx="405111" cy="259045"/>
    <xdr:sp macro="" textlink="">
      <xdr:nvSpPr>
        <xdr:cNvPr id="529" name="n_3mainValue【学校施設】&#10;有形固定資産減価償却率">
          <a:extLst>
            <a:ext uri="{FF2B5EF4-FFF2-40B4-BE49-F238E27FC236}">
              <a16:creationId xmlns:a16="http://schemas.microsoft.com/office/drawing/2014/main" id="{826B3475-67A7-4651-868C-91F595F69CC6}"/>
            </a:ext>
          </a:extLst>
        </xdr:cNvPr>
        <xdr:cNvSpPr txBox="1"/>
      </xdr:nvSpPr>
      <xdr:spPr>
        <a:xfrm>
          <a:off x="13500744" y="1087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0" name="正方形/長方形 529">
          <a:extLst>
            <a:ext uri="{FF2B5EF4-FFF2-40B4-BE49-F238E27FC236}">
              <a16:creationId xmlns:a16="http://schemas.microsoft.com/office/drawing/2014/main" id="{5E7399C9-F81C-4C95-8616-02054E05246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1" name="正方形/長方形 530">
          <a:extLst>
            <a:ext uri="{FF2B5EF4-FFF2-40B4-BE49-F238E27FC236}">
              <a16:creationId xmlns:a16="http://schemas.microsoft.com/office/drawing/2014/main" id="{09EF5401-8F58-4E93-AF1F-8289DF3DA3A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2" name="正方形/長方形 531">
          <a:extLst>
            <a:ext uri="{FF2B5EF4-FFF2-40B4-BE49-F238E27FC236}">
              <a16:creationId xmlns:a16="http://schemas.microsoft.com/office/drawing/2014/main" id="{C1C4EC14-8BBC-4E02-9035-77CB9FCA611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3" name="正方形/長方形 532">
          <a:extLst>
            <a:ext uri="{FF2B5EF4-FFF2-40B4-BE49-F238E27FC236}">
              <a16:creationId xmlns:a16="http://schemas.microsoft.com/office/drawing/2014/main" id="{30C9A51B-67BC-4748-A853-E1A6390D358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4" name="正方形/長方形 533">
          <a:extLst>
            <a:ext uri="{FF2B5EF4-FFF2-40B4-BE49-F238E27FC236}">
              <a16:creationId xmlns:a16="http://schemas.microsoft.com/office/drawing/2014/main" id="{7F0AEBEF-5276-45F0-B36B-4461993F39F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5" name="正方形/長方形 534">
          <a:extLst>
            <a:ext uri="{FF2B5EF4-FFF2-40B4-BE49-F238E27FC236}">
              <a16:creationId xmlns:a16="http://schemas.microsoft.com/office/drawing/2014/main" id="{40B16FB7-026D-4031-9BBA-70F0632BC40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6" name="正方形/長方形 535">
          <a:extLst>
            <a:ext uri="{FF2B5EF4-FFF2-40B4-BE49-F238E27FC236}">
              <a16:creationId xmlns:a16="http://schemas.microsoft.com/office/drawing/2014/main" id="{8D1589FF-8F83-4497-A4EA-1A14CDE9498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7" name="正方形/長方形 536">
          <a:extLst>
            <a:ext uri="{FF2B5EF4-FFF2-40B4-BE49-F238E27FC236}">
              <a16:creationId xmlns:a16="http://schemas.microsoft.com/office/drawing/2014/main" id="{F371A163-2886-4F12-82E8-5A148895737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8" name="テキスト ボックス 537">
          <a:extLst>
            <a:ext uri="{FF2B5EF4-FFF2-40B4-BE49-F238E27FC236}">
              <a16:creationId xmlns:a16="http://schemas.microsoft.com/office/drawing/2014/main" id="{355B0F0B-0F1F-4D4C-B8AB-46CDD21F0A0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9" name="直線コネクタ 538">
          <a:extLst>
            <a:ext uri="{FF2B5EF4-FFF2-40B4-BE49-F238E27FC236}">
              <a16:creationId xmlns:a16="http://schemas.microsoft.com/office/drawing/2014/main" id="{E7C0BA9D-053D-4689-8740-BF81E9159BE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40" name="直線コネクタ 539">
          <a:extLst>
            <a:ext uri="{FF2B5EF4-FFF2-40B4-BE49-F238E27FC236}">
              <a16:creationId xmlns:a16="http://schemas.microsoft.com/office/drawing/2014/main" id="{14D3739D-9718-49F4-B455-740ED14CCB88}"/>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1" name="テキスト ボックス 540">
          <a:extLst>
            <a:ext uri="{FF2B5EF4-FFF2-40B4-BE49-F238E27FC236}">
              <a16:creationId xmlns:a16="http://schemas.microsoft.com/office/drawing/2014/main" id="{DC28F8AB-22E8-4C4C-9AEA-75E9EF880847}"/>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2" name="直線コネクタ 541">
          <a:extLst>
            <a:ext uri="{FF2B5EF4-FFF2-40B4-BE49-F238E27FC236}">
              <a16:creationId xmlns:a16="http://schemas.microsoft.com/office/drawing/2014/main" id="{B5C7C601-6914-4001-BA02-5C085A0EBA9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43" name="テキスト ボックス 542">
          <a:extLst>
            <a:ext uri="{FF2B5EF4-FFF2-40B4-BE49-F238E27FC236}">
              <a16:creationId xmlns:a16="http://schemas.microsoft.com/office/drawing/2014/main" id="{24A67FEC-F60F-4C7E-891C-4F20326A9218}"/>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4" name="直線コネクタ 543">
          <a:extLst>
            <a:ext uri="{FF2B5EF4-FFF2-40B4-BE49-F238E27FC236}">
              <a16:creationId xmlns:a16="http://schemas.microsoft.com/office/drawing/2014/main" id="{13C33F36-3750-49F7-ADDB-23B84241E2A9}"/>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45" name="テキスト ボックス 544">
          <a:extLst>
            <a:ext uri="{FF2B5EF4-FFF2-40B4-BE49-F238E27FC236}">
              <a16:creationId xmlns:a16="http://schemas.microsoft.com/office/drawing/2014/main" id="{4C59C220-B3C7-4E89-92C2-D5531D9CAE36}"/>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6" name="直線コネクタ 545">
          <a:extLst>
            <a:ext uri="{FF2B5EF4-FFF2-40B4-BE49-F238E27FC236}">
              <a16:creationId xmlns:a16="http://schemas.microsoft.com/office/drawing/2014/main" id="{F0CF6CBD-145D-4E84-9BFD-5EF9DB46985E}"/>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47" name="テキスト ボックス 546">
          <a:extLst>
            <a:ext uri="{FF2B5EF4-FFF2-40B4-BE49-F238E27FC236}">
              <a16:creationId xmlns:a16="http://schemas.microsoft.com/office/drawing/2014/main" id="{BBE3056D-58AE-438B-8B8D-20DA59044E81}"/>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8" name="直線コネクタ 547">
          <a:extLst>
            <a:ext uri="{FF2B5EF4-FFF2-40B4-BE49-F238E27FC236}">
              <a16:creationId xmlns:a16="http://schemas.microsoft.com/office/drawing/2014/main" id="{C095A48F-9DCE-4855-80A6-FDB87F00A9AC}"/>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49" name="テキスト ボックス 548">
          <a:extLst>
            <a:ext uri="{FF2B5EF4-FFF2-40B4-BE49-F238E27FC236}">
              <a16:creationId xmlns:a16="http://schemas.microsoft.com/office/drawing/2014/main" id="{CE742542-0088-42D3-BCD9-31E6722824BD}"/>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0" name="直線コネクタ 549">
          <a:extLst>
            <a:ext uri="{FF2B5EF4-FFF2-40B4-BE49-F238E27FC236}">
              <a16:creationId xmlns:a16="http://schemas.microsoft.com/office/drawing/2014/main" id="{087932D5-9276-4D1D-969B-E0E982BFECB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51" name="テキスト ボックス 550">
          <a:extLst>
            <a:ext uri="{FF2B5EF4-FFF2-40B4-BE49-F238E27FC236}">
              <a16:creationId xmlns:a16="http://schemas.microsoft.com/office/drawing/2014/main" id="{FD36D385-A1A1-4D43-997E-FA267D6FE66E}"/>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2" name="直線コネクタ 551">
          <a:extLst>
            <a:ext uri="{FF2B5EF4-FFF2-40B4-BE49-F238E27FC236}">
              <a16:creationId xmlns:a16="http://schemas.microsoft.com/office/drawing/2014/main" id="{1FE233C1-F49F-45A3-8421-7493ABBDD51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3" name="テキスト ボックス 552">
          <a:extLst>
            <a:ext uri="{FF2B5EF4-FFF2-40B4-BE49-F238E27FC236}">
              <a16:creationId xmlns:a16="http://schemas.microsoft.com/office/drawing/2014/main" id="{0DCADA81-E0E3-4713-A48C-63A46D1C9866}"/>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4" name="【学校施設】&#10;一人当たり面積グラフ枠">
          <a:extLst>
            <a:ext uri="{FF2B5EF4-FFF2-40B4-BE49-F238E27FC236}">
              <a16:creationId xmlns:a16="http://schemas.microsoft.com/office/drawing/2014/main" id="{7343A904-79F5-4AE3-87D6-291CC33CA2C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555" name="直線コネクタ 554">
          <a:extLst>
            <a:ext uri="{FF2B5EF4-FFF2-40B4-BE49-F238E27FC236}">
              <a16:creationId xmlns:a16="http://schemas.microsoft.com/office/drawing/2014/main" id="{DAC52DDA-B6E3-433A-977C-AE6C053680EE}"/>
            </a:ext>
          </a:extLst>
        </xdr:cNvPr>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556" name="【学校施設】&#10;一人当たり面積最小値テキスト">
          <a:extLst>
            <a:ext uri="{FF2B5EF4-FFF2-40B4-BE49-F238E27FC236}">
              <a16:creationId xmlns:a16="http://schemas.microsoft.com/office/drawing/2014/main" id="{6430AAA4-6DD4-4A9A-BB07-76F18A695EDB}"/>
            </a:ext>
          </a:extLst>
        </xdr:cNvPr>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557" name="直線コネクタ 556">
          <a:extLst>
            <a:ext uri="{FF2B5EF4-FFF2-40B4-BE49-F238E27FC236}">
              <a16:creationId xmlns:a16="http://schemas.microsoft.com/office/drawing/2014/main" id="{6CB5749D-8C79-454F-8661-1B47EF541180}"/>
            </a:ext>
          </a:extLst>
        </xdr:cNvPr>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558" name="【学校施設】&#10;一人当たり面積最大値テキスト">
          <a:extLst>
            <a:ext uri="{FF2B5EF4-FFF2-40B4-BE49-F238E27FC236}">
              <a16:creationId xmlns:a16="http://schemas.microsoft.com/office/drawing/2014/main" id="{5A4B6FBC-5CE3-44C1-9E3D-6C9F7C679009}"/>
            </a:ext>
          </a:extLst>
        </xdr:cNvPr>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559" name="直線コネクタ 558">
          <a:extLst>
            <a:ext uri="{FF2B5EF4-FFF2-40B4-BE49-F238E27FC236}">
              <a16:creationId xmlns:a16="http://schemas.microsoft.com/office/drawing/2014/main" id="{8DE9E510-66B1-494B-9766-991AA9EE722F}"/>
            </a:ext>
          </a:extLst>
        </xdr:cNvPr>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128374</xdr:rowOff>
    </xdr:from>
    <xdr:ext cx="469744" cy="259045"/>
    <xdr:sp macro="" textlink="">
      <xdr:nvSpPr>
        <xdr:cNvPr id="560" name="【学校施設】&#10;一人当たり面積平均値テキスト">
          <a:extLst>
            <a:ext uri="{FF2B5EF4-FFF2-40B4-BE49-F238E27FC236}">
              <a16:creationId xmlns:a16="http://schemas.microsoft.com/office/drawing/2014/main" id="{232460D0-3B01-489F-8C0B-A6297DE815C3}"/>
            </a:ext>
          </a:extLst>
        </xdr:cNvPr>
        <xdr:cNvSpPr txBox="1"/>
      </xdr:nvSpPr>
      <xdr:spPr>
        <a:xfrm>
          <a:off x="22199600" y="10758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561" name="フローチャート: 判断 560">
          <a:extLst>
            <a:ext uri="{FF2B5EF4-FFF2-40B4-BE49-F238E27FC236}">
              <a16:creationId xmlns:a16="http://schemas.microsoft.com/office/drawing/2014/main" id="{B86E2DE6-97A1-4108-BB09-84F7972241C8}"/>
            </a:ext>
          </a:extLst>
        </xdr:cNvPr>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562" name="フローチャート: 判断 561">
          <a:extLst>
            <a:ext uri="{FF2B5EF4-FFF2-40B4-BE49-F238E27FC236}">
              <a16:creationId xmlns:a16="http://schemas.microsoft.com/office/drawing/2014/main" id="{7B66C05C-B0FD-478D-930E-6B0E863909BA}"/>
            </a:ext>
          </a:extLst>
        </xdr:cNvPr>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563" name="フローチャート: 判断 562">
          <a:extLst>
            <a:ext uri="{FF2B5EF4-FFF2-40B4-BE49-F238E27FC236}">
              <a16:creationId xmlns:a16="http://schemas.microsoft.com/office/drawing/2014/main" id="{A2A10673-7B37-4A01-9C4A-DD7F297C71E7}"/>
            </a:ext>
          </a:extLst>
        </xdr:cNvPr>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564" name="フローチャート: 判断 563">
          <a:extLst>
            <a:ext uri="{FF2B5EF4-FFF2-40B4-BE49-F238E27FC236}">
              <a16:creationId xmlns:a16="http://schemas.microsoft.com/office/drawing/2014/main" id="{4FBC20ED-50DB-435E-AE12-7DAC0CCD803C}"/>
            </a:ext>
          </a:extLst>
        </xdr:cNvPr>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565" name="フローチャート: 判断 564">
          <a:extLst>
            <a:ext uri="{FF2B5EF4-FFF2-40B4-BE49-F238E27FC236}">
              <a16:creationId xmlns:a16="http://schemas.microsoft.com/office/drawing/2014/main" id="{7C903D40-057A-4DAA-A984-117F74523194}"/>
            </a:ext>
          </a:extLst>
        </xdr:cNvPr>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FA001DD7-49AD-4D19-A9AA-B015928CB07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AC897E9C-4CB5-4165-B1B3-67E46092504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F615F4FA-BB3C-4A18-8D29-F9D3B3424BD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80443390-7305-44D0-9B00-4F2611D674C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C17FCB2C-C4DC-4C0D-A16E-2BEEF7890E4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117907</xdr:rowOff>
    </xdr:from>
    <xdr:to>
      <xdr:col>116</xdr:col>
      <xdr:colOff>114300</xdr:colOff>
      <xdr:row>64</xdr:row>
      <xdr:rowOff>48057</xdr:rowOff>
    </xdr:to>
    <xdr:sp macro="" textlink="">
      <xdr:nvSpPr>
        <xdr:cNvPr id="571" name="楕円 570">
          <a:extLst>
            <a:ext uri="{FF2B5EF4-FFF2-40B4-BE49-F238E27FC236}">
              <a16:creationId xmlns:a16="http://schemas.microsoft.com/office/drawing/2014/main" id="{EF70301E-3AB8-4441-8296-2F32A9CD749A}"/>
            </a:ext>
          </a:extLst>
        </xdr:cNvPr>
        <xdr:cNvSpPr/>
      </xdr:nvSpPr>
      <xdr:spPr>
        <a:xfrm>
          <a:off x="22110700" y="1091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83924</xdr:rowOff>
    </xdr:from>
    <xdr:ext cx="469744" cy="259045"/>
    <xdr:sp macro="" textlink="">
      <xdr:nvSpPr>
        <xdr:cNvPr id="572" name="【学校施設】&#10;一人当たり面積該当値テキスト">
          <a:extLst>
            <a:ext uri="{FF2B5EF4-FFF2-40B4-BE49-F238E27FC236}">
              <a16:creationId xmlns:a16="http://schemas.microsoft.com/office/drawing/2014/main" id="{CC3CA235-68C4-4AA9-B7F1-42DE878078E7}"/>
            </a:ext>
          </a:extLst>
        </xdr:cNvPr>
        <xdr:cNvSpPr txBox="1"/>
      </xdr:nvSpPr>
      <xdr:spPr>
        <a:xfrm>
          <a:off x="22199600" y="1088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121140</xdr:rowOff>
    </xdr:from>
    <xdr:to>
      <xdr:col>112</xdr:col>
      <xdr:colOff>38100</xdr:colOff>
      <xdr:row>64</xdr:row>
      <xdr:rowOff>51290</xdr:rowOff>
    </xdr:to>
    <xdr:sp macro="" textlink="">
      <xdr:nvSpPr>
        <xdr:cNvPr id="573" name="楕円 572">
          <a:extLst>
            <a:ext uri="{FF2B5EF4-FFF2-40B4-BE49-F238E27FC236}">
              <a16:creationId xmlns:a16="http://schemas.microsoft.com/office/drawing/2014/main" id="{AC9DAF5B-91CA-4FD9-A16A-07E485B1B34B}"/>
            </a:ext>
          </a:extLst>
        </xdr:cNvPr>
        <xdr:cNvSpPr/>
      </xdr:nvSpPr>
      <xdr:spPr>
        <a:xfrm>
          <a:off x="21272500" y="1092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168707</xdr:rowOff>
    </xdr:from>
    <xdr:to>
      <xdr:col>116</xdr:col>
      <xdr:colOff>63500</xdr:colOff>
      <xdr:row>64</xdr:row>
      <xdr:rowOff>490</xdr:rowOff>
    </xdr:to>
    <xdr:cxnSp macro="">
      <xdr:nvCxnSpPr>
        <xdr:cNvPr id="574" name="直線コネクタ 573">
          <a:extLst>
            <a:ext uri="{FF2B5EF4-FFF2-40B4-BE49-F238E27FC236}">
              <a16:creationId xmlns:a16="http://schemas.microsoft.com/office/drawing/2014/main" id="{B540BAED-62C8-467A-9FB9-D8E60D45A5DE}"/>
            </a:ext>
          </a:extLst>
        </xdr:cNvPr>
        <xdr:cNvCxnSpPr/>
      </xdr:nvCxnSpPr>
      <xdr:spPr>
        <a:xfrm flipV="1">
          <a:off x="21323300" y="10970057"/>
          <a:ext cx="8382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124209</xdr:rowOff>
    </xdr:from>
    <xdr:to>
      <xdr:col>107</xdr:col>
      <xdr:colOff>101600</xdr:colOff>
      <xdr:row>64</xdr:row>
      <xdr:rowOff>54359</xdr:rowOff>
    </xdr:to>
    <xdr:sp macro="" textlink="">
      <xdr:nvSpPr>
        <xdr:cNvPr id="575" name="楕円 574">
          <a:extLst>
            <a:ext uri="{FF2B5EF4-FFF2-40B4-BE49-F238E27FC236}">
              <a16:creationId xmlns:a16="http://schemas.microsoft.com/office/drawing/2014/main" id="{39F692ED-5ED9-4BFD-87D0-9226606DD206}"/>
            </a:ext>
          </a:extLst>
        </xdr:cNvPr>
        <xdr:cNvSpPr/>
      </xdr:nvSpPr>
      <xdr:spPr>
        <a:xfrm>
          <a:off x="20383500" y="1092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490</xdr:rowOff>
    </xdr:from>
    <xdr:to>
      <xdr:col>111</xdr:col>
      <xdr:colOff>177800</xdr:colOff>
      <xdr:row>64</xdr:row>
      <xdr:rowOff>3559</xdr:rowOff>
    </xdr:to>
    <xdr:cxnSp macro="">
      <xdr:nvCxnSpPr>
        <xdr:cNvPr id="576" name="直線コネクタ 575">
          <a:extLst>
            <a:ext uri="{FF2B5EF4-FFF2-40B4-BE49-F238E27FC236}">
              <a16:creationId xmlns:a16="http://schemas.microsoft.com/office/drawing/2014/main" id="{AF758293-40D5-4C48-8727-BCEEEC15E3A6}"/>
            </a:ext>
          </a:extLst>
        </xdr:cNvPr>
        <xdr:cNvCxnSpPr/>
      </xdr:nvCxnSpPr>
      <xdr:spPr>
        <a:xfrm flipV="1">
          <a:off x="20434300" y="10973290"/>
          <a:ext cx="889000" cy="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127149</xdr:rowOff>
    </xdr:from>
    <xdr:to>
      <xdr:col>102</xdr:col>
      <xdr:colOff>165100</xdr:colOff>
      <xdr:row>64</xdr:row>
      <xdr:rowOff>57299</xdr:rowOff>
    </xdr:to>
    <xdr:sp macro="" textlink="">
      <xdr:nvSpPr>
        <xdr:cNvPr id="577" name="楕円 576">
          <a:extLst>
            <a:ext uri="{FF2B5EF4-FFF2-40B4-BE49-F238E27FC236}">
              <a16:creationId xmlns:a16="http://schemas.microsoft.com/office/drawing/2014/main" id="{CC6D589D-5181-4526-AC0B-5A9A87678C52}"/>
            </a:ext>
          </a:extLst>
        </xdr:cNvPr>
        <xdr:cNvSpPr/>
      </xdr:nvSpPr>
      <xdr:spPr>
        <a:xfrm>
          <a:off x="19494500" y="109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3559</xdr:rowOff>
    </xdr:from>
    <xdr:to>
      <xdr:col>107</xdr:col>
      <xdr:colOff>50800</xdr:colOff>
      <xdr:row>64</xdr:row>
      <xdr:rowOff>6499</xdr:rowOff>
    </xdr:to>
    <xdr:cxnSp macro="">
      <xdr:nvCxnSpPr>
        <xdr:cNvPr id="578" name="直線コネクタ 577">
          <a:extLst>
            <a:ext uri="{FF2B5EF4-FFF2-40B4-BE49-F238E27FC236}">
              <a16:creationId xmlns:a16="http://schemas.microsoft.com/office/drawing/2014/main" id="{989B589E-5769-4FB8-A2AF-9A056E3EC805}"/>
            </a:ext>
          </a:extLst>
        </xdr:cNvPr>
        <xdr:cNvCxnSpPr/>
      </xdr:nvCxnSpPr>
      <xdr:spPr>
        <a:xfrm flipV="1">
          <a:off x="19545300" y="10976359"/>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58379</xdr:rowOff>
    </xdr:from>
    <xdr:ext cx="469744" cy="259045"/>
    <xdr:sp macro="" textlink="">
      <xdr:nvSpPr>
        <xdr:cNvPr id="579" name="n_1aveValue【学校施設】&#10;一人当たり面積">
          <a:extLst>
            <a:ext uri="{FF2B5EF4-FFF2-40B4-BE49-F238E27FC236}">
              <a16:creationId xmlns:a16="http://schemas.microsoft.com/office/drawing/2014/main" id="{42F096ED-80C7-49C9-9D39-C84DC2ACFF07}"/>
            </a:ext>
          </a:extLst>
        </xdr:cNvPr>
        <xdr:cNvSpPr txBox="1"/>
      </xdr:nvSpPr>
      <xdr:spPr>
        <a:xfrm>
          <a:off x="21075727" y="1068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54428</xdr:rowOff>
    </xdr:from>
    <xdr:ext cx="469744" cy="259045"/>
    <xdr:sp macro="" textlink="">
      <xdr:nvSpPr>
        <xdr:cNvPr id="580" name="n_2aveValue【学校施設】&#10;一人当たり面積">
          <a:extLst>
            <a:ext uri="{FF2B5EF4-FFF2-40B4-BE49-F238E27FC236}">
              <a16:creationId xmlns:a16="http://schemas.microsoft.com/office/drawing/2014/main" id="{78B88DF3-23ED-4456-8B26-E6B485A07D7A}"/>
            </a:ext>
          </a:extLst>
        </xdr:cNvPr>
        <xdr:cNvSpPr txBox="1"/>
      </xdr:nvSpPr>
      <xdr:spPr>
        <a:xfrm>
          <a:off x="201994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59457</xdr:rowOff>
    </xdr:from>
    <xdr:ext cx="469744" cy="259045"/>
    <xdr:sp macro="" textlink="">
      <xdr:nvSpPr>
        <xdr:cNvPr id="581" name="n_3aveValue【学校施設】&#10;一人当たり面積">
          <a:extLst>
            <a:ext uri="{FF2B5EF4-FFF2-40B4-BE49-F238E27FC236}">
              <a16:creationId xmlns:a16="http://schemas.microsoft.com/office/drawing/2014/main" id="{8D1E400F-678D-4251-A943-B88A40D2FCAE}"/>
            </a:ext>
          </a:extLst>
        </xdr:cNvPr>
        <xdr:cNvSpPr txBox="1"/>
      </xdr:nvSpPr>
      <xdr:spPr>
        <a:xfrm>
          <a:off x="19310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74838</xdr:rowOff>
    </xdr:from>
    <xdr:ext cx="469744" cy="259045"/>
    <xdr:sp macro="" textlink="">
      <xdr:nvSpPr>
        <xdr:cNvPr id="582" name="n_4aveValue【学校施設】&#10;一人当たり面積">
          <a:extLst>
            <a:ext uri="{FF2B5EF4-FFF2-40B4-BE49-F238E27FC236}">
              <a16:creationId xmlns:a16="http://schemas.microsoft.com/office/drawing/2014/main" id="{D3A5504D-1A78-482A-83A4-FB21113E5CF6}"/>
            </a:ext>
          </a:extLst>
        </xdr:cNvPr>
        <xdr:cNvSpPr txBox="1"/>
      </xdr:nvSpPr>
      <xdr:spPr>
        <a:xfrm>
          <a:off x="18421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42417</xdr:rowOff>
    </xdr:from>
    <xdr:ext cx="469744" cy="259045"/>
    <xdr:sp macro="" textlink="">
      <xdr:nvSpPr>
        <xdr:cNvPr id="583" name="n_1mainValue【学校施設】&#10;一人当たり面積">
          <a:extLst>
            <a:ext uri="{FF2B5EF4-FFF2-40B4-BE49-F238E27FC236}">
              <a16:creationId xmlns:a16="http://schemas.microsoft.com/office/drawing/2014/main" id="{0E767764-1835-4F09-83B1-0C0954A90D15}"/>
            </a:ext>
          </a:extLst>
        </xdr:cNvPr>
        <xdr:cNvSpPr txBox="1"/>
      </xdr:nvSpPr>
      <xdr:spPr>
        <a:xfrm>
          <a:off x="21075727" y="1101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45486</xdr:rowOff>
    </xdr:from>
    <xdr:ext cx="469744" cy="259045"/>
    <xdr:sp macro="" textlink="">
      <xdr:nvSpPr>
        <xdr:cNvPr id="584" name="n_2mainValue【学校施設】&#10;一人当たり面積">
          <a:extLst>
            <a:ext uri="{FF2B5EF4-FFF2-40B4-BE49-F238E27FC236}">
              <a16:creationId xmlns:a16="http://schemas.microsoft.com/office/drawing/2014/main" id="{7DBEDFD5-7247-4A43-BDFC-5075753433B8}"/>
            </a:ext>
          </a:extLst>
        </xdr:cNvPr>
        <xdr:cNvSpPr txBox="1"/>
      </xdr:nvSpPr>
      <xdr:spPr>
        <a:xfrm>
          <a:off x="20199427" y="1101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48426</xdr:rowOff>
    </xdr:from>
    <xdr:ext cx="469744" cy="259045"/>
    <xdr:sp macro="" textlink="">
      <xdr:nvSpPr>
        <xdr:cNvPr id="585" name="n_3mainValue【学校施設】&#10;一人当たり面積">
          <a:extLst>
            <a:ext uri="{FF2B5EF4-FFF2-40B4-BE49-F238E27FC236}">
              <a16:creationId xmlns:a16="http://schemas.microsoft.com/office/drawing/2014/main" id="{0E94F30E-47BC-4CC9-BE3C-7EDBD40E8743}"/>
            </a:ext>
          </a:extLst>
        </xdr:cNvPr>
        <xdr:cNvSpPr txBox="1"/>
      </xdr:nvSpPr>
      <xdr:spPr>
        <a:xfrm>
          <a:off x="19310427" y="11021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6" name="正方形/長方形 585">
          <a:extLst>
            <a:ext uri="{FF2B5EF4-FFF2-40B4-BE49-F238E27FC236}">
              <a16:creationId xmlns:a16="http://schemas.microsoft.com/office/drawing/2014/main" id="{4D90CAA1-3E71-4C8D-B3D1-2D4745E620C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7" name="正方形/長方形 586">
          <a:extLst>
            <a:ext uri="{FF2B5EF4-FFF2-40B4-BE49-F238E27FC236}">
              <a16:creationId xmlns:a16="http://schemas.microsoft.com/office/drawing/2014/main" id="{0C7F4E46-47CB-4E75-8D57-B1F3DD90F73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8" name="正方形/長方形 587">
          <a:extLst>
            <a:ext uri="{FF2B5EF4-FFF2-40B4-BE49-F238E27FC236}">
              <a16:creationId xmlns:a16="http://schemas.microsoft.com/office/drawing/2014/main" id="{D89F9A60-31C3-4C62-BF6E-B93C071A371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9" name="正方形/長方形 588">
          <a:extLst>
            <a:ext uri="{FF2B5EF4-FFF2-40B4-BE49-F238E27FC236}">
              <a16:creationId xmlns:a16="http://schemas.microsoft.com/office/drawing/2014/main" id="{3F80DA90-C6DC-4481-9141-FD9ABC7F8B3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0" name="正方形/長方形 589">
          <a:extLst>
            <a:ext uri="{FF2B5EF4-FFF2-40B4-BE49-F238E27FC236}">
              <a16:creationId xmlns:a16="http://schemas.microsoft.com/office/drawing/2014/main" id="{4E92251D-C810-43C4-83B5-CF7C2C2E6FA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1" name="正方形/長方形 590">
          <a:extLst>
            <a:ext uri="{FF2B5EF4-FFF2-40B4-BE49-F238E27FC236}">
              <a16:creationId xmlns:a16="http://schemas.microsoft.com/office/drawing/2014/main" id="{4C382B4C-C361-4D57-8D9F-3DDB07FF709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2" name="正方形/長方形 591">
          <a:extLst>
            <a:ext uri="{FF2B5EF4-FFF2-40B4-BE49-F238E27FC236}">
              <a16:creationId xmlns:a16="http://schemas.microsoft.com/office/drawing/2014/main" id="{73044BC6-6865-46FE-814F-7603C4B5C26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3" name="正方形/長方形 592">
          <a:extLst>
            <a:ext uri="{FF2B5EF4-FFF2-40B4-BE49-F238E27FC236}">
              <a16:creationId xmlns:a16="http://schemas.microsoft.com/office/drawing/2014/main" id="{C5FD3BF3-B286-494E-9C0F-76B19B5FC3F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4" name="テキスト ボックス 593">
          <a:extLst>
            <a:ext uri="{FF2B5EF4-FFF2-40B4-BE49-F238E27FC236}">
              <a16:creationId xmlns:a16="http://schemas.microsoft.com/office/drawing/2014/main" id="{FD5DB522-75EA-46AB-BB87-48017CAD1F6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5" name="直線コネクタ 594">
          <a:extLst>
            <a:ext uri="{FF2B5EF4-FFF2-40B4-BE49-F238E27FC236}">
              <a16:creationId xmlns:a16="http://schemas.microsoft.com/office/drawing/2014/main" id="{78A60F8A-DFF2-49DB-B53E-F750B5D7216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6" name="テキスト ボックス 595">
          <a:extLst>
            <a:ext uri="{FF2B5EF4-FFF2-40B4-BE49-F238E27FC236}">
              <a16:creationId xmlns:a16="http://schemas.microsoft.com/office/drawing/2014/main" id="{D51DB250-6BE4-43CA-93F4-30290A72352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7" name="直線コネクタ 596">
          <a:extLst>
            <a:ext uri="{FF2B5EF4-FFF2-40B4-BE49-F238E27FC236}">
              <a16:creationId xmlns:a16="http://schemas.microsoft.com/office/drawing/2014/main" id="{AED8C01E-6B2C-4817-BA80-C18903B5254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98" name="テキスト ボックス 597">
          <a:extLst>
            <a:ext uri="{FF2B5EF4-FFF2-40B4-BE49-F238E27FC236}">
              <a16:creationId xmlns:a16="http://schemas.microsoft.com/office/drawing/2014/main" id="{2EF2C2E0-C208-413F-8FC1-73C3267629E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9" name="直線コネクタ 598">
          <a:extLst>
            <a:ext uri="{FF2B5EF4-FFF2-40B4-BE49-F238E27FC236}">
              <a16:creationId xmlns:a16="http://schemas.microsoft.com/office/drawing/2014/main" id="{BC17AA07-8DB8-4E40-A586-91196BE88A0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0" name="テキスト ボックス 599">
          <a:extLst>
            <a:ext uri="{FF2B5EF4-FFF2-40B4-BE49-F238E27FC236}">
              <a16:creationId xmlns:a16="http://schemas.microsoft.com/office/drawing/2014/main" id="{7BAF52E4-22FF-47CC-A946-B7BD2C63D5C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1" name="直線コネクタ 600">
          <a:extLst>
            <a:ext uri="{FF2B5EF4-FFF2-40B4-BE49-F238E27FC236}">
              <a16:creationId xmlns:a16="http://schemas.microsoft.com/office/drawing/2014/main" id="{E1F7B066-EE91-4187-8B29-3BCD1E050B2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2" name="テキスト ボックス 601">
          <a:extLst>
            <a:ext uri="{FF2B5EF4-FFF2-40B4-BE49-F238E27FC236}">
              <a16:creationId xmlns:a16="http://schemas.microsoft.com/office/drawing/2014/main" id="{BA643BAF-1BED-46DF-A790-D30821BA99F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3" name="直線コネクタ 602">
          <a:extLst>
            <a:ext uri="{FF2B5EF4-FFF2-40B4-BE49-F238E27FC236}">
              <a16:creationId xmlns:a16="http://schemas.microsoft.com/office/drawing/2014/main" id="{7180DC89-FE9B-422D-AE43-A39587A47E9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4" name="テキスト ボックス 603">
          <a:extLst>
            <a:ext uri="{FF2B5EF4-FFF2-40B4-BE49-F238E27FC236}">
              <a16:creationId xmlns:a16="http://schemas.microsoft.com/office/drawing/2014/main" id="{330EE6F9-C3BC-4B0F-983D-B82803D2C4B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5" name="直線コネクタ 604">
          <a:extLst>
            <a:ext uri="{FF2B5EF4-FFF2-40B4-BE49-F238E27FC236}">
              <a16:creationId xmlns:a16="http://schemas.microsoft.com/office/drawing/2014/main" id="{E631B6EE-41DE-4C49-9EC7-1E07230FE26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6" name="テキスト ボックス 605">
          <a:extLst>
            <a:ext uri="{FF2B5EF4-FFF2-40B4-BE49-F238E27FC236}">
              <a16:creationId xmlns:a16="http://schemas.microsoft.com/office/drawing/2014/main" id="{5FE2C01B-C24C-4ED2-A45F-12971125CD4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7" name="直線コネクタ 606">
          <a:extLst>
            <a:ext uri="{FF2B5EF4-FFF2-40B4-BE49-F238E27FC236}">
              <a16:creationId xmlns:a16="http://schemas.microsoft.com/office/drawing/2014/main" id="{A2027A28-6F6A-45E1-8E58-666A854A13F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08" name="テキスト ボックス 607">
          <a:extLst>
            <a:ext uri="{FF2B5EF4-FFF2-40B4-BE49-F238E27FC236}">
              <a16:creationId xmlns:a16="http://schemas.microsoft.com/office/drawing/2014/main" id="{36CF0219-09B6-4DD2-BB4C-8A08EA2B123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9" name="直線コネクタ 608">
          <a:extLst>
            <a:ext uri="{FF2B5EF4-FFF2-40B4-BE49-F238E27FC236}">
              <a16:creationId xmlns:a16="http://schemas.microsoft.com/office/drawing/2014/main" id="{810ECD14-8994-4F77-B40A-AA82685D5C2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0" name="【児童館】&#10;有形固定資産減価償却率グラフ枠">
          <a:extLst>
            <a:ext uri="{FF2B5EF4-FFF2-40B4-BE49-F238E27FC236}">
              <a16:creationId xmlns:a16="http://schemas.microsoft.com/office/drawing/2014/main" id="{79A9DAE4-E2C3-4860-82AF-32FEC83CFAC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147501</xdr:rowOff>
    </xdr:from>
    <xdr:to>
      <xdr:col>85</xdr:col>
      <xdr:colOff>126364</xdr:colOff>
      <xdr:row>86</xdr:row>
      <xdr:rowOff>168729</xdr:rowOff>
    </xdr:to>
    <xdr:cxnSp macro="">
      <xdr:nvCxnSpPr>
        <xdr:cNvPr id="611" name="直線コネクタ 610">
          <a:extLst>
            <a:ext uri="{FF2B5EF4-FFF2-40B4-BE49-F238E27FC236}">
              <a16:creationId xmlns:a16="http://schemas.microsoft.com/office/drawing/2014/main" id="{CEB91C2E-DD4C-4C67-8EA1-AAC0E7988112}"/>
            </a:ext>
          </a:extLst>
        </xdr:cNvPr>
        <xdr:cNvCxnSpPr/>
      </xdr:nvCxnSpPr>
      <xdr:spPr>
        <a:xfrm flipV="1">
          <a:off x="16318864" y="1334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2" name="【児童館】&#10;有形固定資産減価償却率最小値テキスト">
          <a:extLst>
            <a:ext uri="{FF2B5EF4-FFF2-40B4-BE49-F238E27FC236}">
              <a16:creationId xmlns:a16="http://schemas.microsoft.com/office/drawing/2014/main" id="{6D80E987-D6B1-4DA1-BC9A-2A89ED04A146}"/>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3" name="直線コネクタ 612">
          <a:extLst>
            <a:ext uri="{FF2B5EF4-FFF2-40B4-BE49-F238E27FC236}">
              <a16:creationId xmlns:a16="http://schemas.microsoft.com/office/drawing/2014/main" id="{339F3A56-7715-47DC-9581-C925D660CFC6}"/>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94178</xdr:rowOff>
    </xdr:from>
    <xdr:ext cx="340478" cy="259045"/>
    <xdr:sp macro="" textlink="">
      <xdr:nvSpPr>
        <xdr:cNvPr id="614" name="【児童館】&#10;有形固定資産減価償却率最大値テキスト">
          <a:extLst>
            <a:ext uri="{FF2B5EF4-FFF2-40B4-BE49-F238E27FC236}">
              <a16:creationId xmlns:a16="http://schemas.microsoft.com/office/drawing/2014/main" id="{D6A8E11D-8936-4448-9AC6-E24AD0739832}"/>
            </a:ext>
          </a:extLst>
        </xdr:cNvPr>
        <xdr:cNvSpPr txBox="1"/>
      </xdr:nvSpPr>
      <xdr:spPr>
        <a:xfrm>
          <a:off x="16357600" y="1312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147501</xdr:rowOff>
    </xdr:from>
    <xdr:to>
      <xdr:col>86</xdr:col>
      <xdr:colOff>25400</xdr:colOff>
      <xdr:row>77</xdr:row>
      <xdr:rowOff>147501</xdr:rowOff>
    </xdr:to>
    <xdr:cxnSp macro="">
      <xdr:nvCxnSpPr>
        <xdr:cNvPr id="615" name="直線コネクタ 614">
          <a:extLst>
            <a:ext uri="{FF2B5EF4-FFF2-40B4-BE49-F238E27FC236}">
              <a16:creationId xmlns:a16="http://schemas.microsoft.com/office/drawing/2014/main" id="{C5E931D1-4E64-447A-A928-2BCE4D2B1F7B}"/>
            </a:ext>
          </a:extLst>
        </xdr:cNvPr>
        <xdr:cNvCxnSpPr/>
      </xdr:nvCxnSpPr>
      <xdr:spPr>
        <a:xfrm>
          <a:off x="16230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xdr:rowOff>
    </xdr:from>
    <xdr:ext cx="405111" cy="259045"/>
    <xdr:sp macro="" textlink="">
      <xdr:nvSpPr>
        <xdr:cNvPr id="616" name="【児童館】&#10;有形固定資産減価償却率平均値テキスト">
          <a:extLst>
            <a:ext uri="{FF2B5EF4-FFF2-40B4-BE49-F238E27FC236}">
              <a16:creationId xmlns:a16="http://schemas.microsoft.com/office/drawing/2014/main" id="{21186BB4-ACA2-41CC-A6E7-AD5B7763277E}"/>
            </a:ext>
          </a:extLst>
        </xdr:cNvPr>
        <xdr:cNvSpPr txBox="1"/>
      </xdr:nvSpPr>
      <xdr:spPr>
        <a:xfrm>
          <a:off x="16357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617" name="フローチャート: 判断 616">
          <a:extLst>
            <a:ext uri="{FF2B5EF4-FFF2-40B4-BE49-F238E27FC236}">
              <a16:creationId xmlns:a16="http://schemas.microsoft.com/office/drawing/2014/main" id="{9B14566C-D7F5-4F73-8956-64CD1E70147B}"/>
            </a:ext>
          </a:extLst>
        </xdr:cNvPr>
        <xdr:cNvSpPr/>
      </xdr:nvSpPr>
      <xdr:spPr>
        <a:xfrm>
          <a:off x="16268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140788</xdr:rowOff>
    </xdr:from>
    <xdr:to>
      <xdr:col>81</xdr:col>
      <xdr:colOff>101600</xdr:colOff>
      <xdr:row>83</xdr:row>
      <xdr:rowOff>70938</xdr:rowOff>
    </xdr:to>
    <xdr:sp macro="" textlink="">
      <xdr:nvSpPr>
        <xdr:cNvPr id="618" name="フローチャート: 判断 617">
          <a:extLst>
            <a:ext uri="{FF2B5EF4-FFF2-40B4-BE49-F238E27FC236}">
              <a16:creationId xmlns:a16="http://schemas.microsoft.com/office/drawing/2014/main" id="{2931CCB1-032A-4C1C-A660-856A06263AEF}"/>
            </a:ext>
          </a:extLst>
        </xdr:cNvPr>
        <xdr:cNvSpPr/>
      </xdr:nvSpPr>
      <xdr:spPr>
        <a:xfrm>
          <a:off x="15430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28121</xdr:rowOff>
    </xdr:from>
    <xdr:to>
      <xdr:col>76</xdr:col>
      <xdr:colOff>165100</xdr:colOff>
      <xdr:row>83</xdr:row>
      <xdr:rowOff>129721</xdr:rowOff>
    </xdr:to>
    <xdr:sp macro="" textlink="">
      <xdr:nvSpPr>
        <xdr:cNvPr id="619" name="フローチャート: 判断 618">
          <a:extLst>
            <a:ext uri="{FF2B5EF4-FFF2-40B4-BE49-F238E27FC236}">
              <a16:creationId xmlns:a16="http://schemas.microsoft.com/office/drawing/2014/main" id="{87ED40B6-2119-45AE-87BA-87E1518C3A71}"/>
            </a:ext>
          </a:extLst>
        </xdr:cNvPr>
        <xdr:cNvSpPr/>
      </xdr:nvSpPr>
      <xdr:spPr>
        <a:xfrm>
          <a:off x="14541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620" name="フローチャート: 判断 619">
          <a:extLst>
            <a:ext uri="{FF2B5EF4-FFF2-40B4-BE49-F238E27FC236}">
              <a16:creationId xmlns:a16="http://schemas.microsoft.com/office/drawing/2014/main" id="{3BBE0A9D-7B9A-4814-95A4-6C6DE6810335}"/>
            </a:ext>
          </a:extLst>
        </xdr:cNvPr>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46082</xdr:rowOff>
    </xdr:from>
    <xdr:to>
      <xdr:col>67</xdr:col>
      <xdr:colOff>101600</xdr:colOff>
      <xdr:row>83</xdr:row>
      <xdr:rowOff>147682</xdr:rowOff>
    </xdr:to>
    <xdr:sp macro="" textlink="">
      <xdr:nvSpPr>
        <xdr:cNvPr id="621" name="フローチャート: 判断 620">
          <a:extLst>
            <a:ext uri="{FF2B5EF4-FFF2-40B4-BE49-F238E27FC236}">
              <a16:creationId xmlns:a16="http://schemas.microsoft.com/office/drawing/2014/main" id="{EC4708D0-3D15-41CA-8DA7-D6BF09C249E5}"/>
            </a:ext>
          </a:extLst>
        </xdr:cNvPr>
        <xdr:cNvSpPr/>
      </xdr:nvSpPr>
      <xdr:spPr>
        <a:xfrm>
          <a:off x="12763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89E75144-57D7-4387-88B2-271B60F3F29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6AFE0337-2916-4987-AA94-237CD8055D6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485CF4A3-C3A8-451B-924C-456136078E9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46AB31BB-5A79-4BD5-99BB-AEB4BDF8E21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43B7063E-681C-45B8-B897-5DBBBCDB22D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135889</xdr:rowOff>
    </xdr:from>
    <xdr:to>
      <xdr:col>85</xdr:col>
      <xdr:colOff>177800</xdr:colOff>
      <xdr:row>78</xdr:row>
      <xdr:rowOff>66039</xdr:rowOff>
    </xdr:to>
    <xdr:sp macro="" textlink="">
      <xdr:nvSpPr>
        <xdr:cNvPr id="627" name="楕円 626">
          <a:extLst>
            <a:ext uri="{FF2B5EF4-FFF2-40B4-BE49-F238E27FC236}">
              <a16:creationId xmlns:a16="http://schemas.microsoft.com/office/drawing/2014/main" id="{AA000D07-E5A0-4758-B09D-550888A4FFC2}"/>
            </a:ext>
          </a:extLst>
        </xdr:cNvPr>
        <xdr:cNvSpPr/>
      </xdr:nvSpPr>
      <xdr:spPr>
        <a:xfrm>
          <a:off x="162687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50816</xdr:rowOff>
    </xdr:from>
    <xdr:ext cx="340478" cy="259045"/>
    <xdr:sp macro="" textlink="">
      <xdr:nvSpPr>
        <xdr:cNvPr id="628" name="【児童館】&#10;有形固定資産減価償却率該当値テキスト">
          <a:extLst>
            <a:ext uri="{FF2B5EF4-FFF2-40B4-BE49-F238E27FC236}">
              <a16:creationId xmlns:a16="http://schemas.microsoft.com/office/drawing/2014/main" id="{8F5E8127-D2C8-454A-985B-FB029D70F335}"/>
            </a:ext>
          </a:extLst>
        </xdr:cNvPr>
        <xdr:cNvSpPr txBox="1"/>
      </xdr:nvSpPr>
      <xdr:spPr>
        <a:xfrm>
          <a:off x="16357600" y="13252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99968</xdr:rowOff>
    </xdr:from>
    <xdr:to>
      <xdr:col>81</xdr:col>
      <xdr:colOff>101600</xdr:colOff>
      <xdr:row>78</xdr:row>
      <xdr:rowOff>30118</xdr:rowOff>
    </xdr:to>
    <xdr:sp macro="" textlink="">
      <xdr:nvSpPr>
        <xdr:cNvPr id="629" name="楕円 628">
          <a:extLst>
            <a:ext uri="{FF2B5EF4-FFF2-40B4-BE49-F238E27FC236}">
              <a16:creationId xmlns:a16="http://schemas.microsoft.com/office/drawing/2014/main" id="{CD842CD7-041B-4E0C-98F4-544216BD1BD6}"/>
            </a:ext>
          </a:extLst>
        </xdr:cNvPr>
        <xdr:cNvSpPr/>
      </xdr:nvSpPr>
      <xdr:spPr>
        <a:xfrm>
          <a:off x="15430500" y="1330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150768</xdr:rowOff>
    </xdr:from>
    <xdr:to>
      <xdr:col>85</xdr:col>
      <xdr:colOff>127000</xdr:colOff>
      <xdr:row>78</xdr:row>
      <xdr:rowOff>15239</xdr:rowOff>
    </xdr:to>
    <xdr:cxnSp macro="">
      <xdr:nvCxnSpPr>
        <xdr:cNvPr id="630" name="直線コネクタ 629">
          <a:extLst>
            <a:ext uri="{FF2B5EF4-FFF2-40B4-BE49-F238E27FC236}">
              <a16:creationId xmlns:a16="http://schemas.microsoft.com/office/drawing/2014/main" id="{D73F79B1-7F1F-49CF-8884-B8080DC109D2}"/>
            </a:ext>
          </a:extLst>
        </xdr:cNvPr>
        <xdr:cNvCxnSpPr/>
      </xdr:nvCxnSpPr>
      <xdr:spPr>
        <a:xfrm>
          <a:off x="15481300" y="13352418"/>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62065</xdr:rowOff>
    </xdr:from>
    <xdr:ext cx="405111" cy="259045"/>
    <xdr:sp macro="" textlink="">
      <xdr:nvSpPr>
        <xdr:cNvPr id="631" name="n_1aveValue【児童館】&#10;有形固定資産減価償却率">
          <a:extLst>
            <a:ext uri="{FF2B5EF4-FFF2-40B4-BE49-F238E27FC236}">
              <a16:creationId xmlns:a16="http://schemas.microsoft.com/office/drawing/2014/main" id="{3B8272CB-0832-4B4F-B6B7-38DBCF6DDEF4}"/>
            </a:ext>
          </a:extLst>
        </xdr:cNvPr>
        <xdr:cNvSpPr txBox="1"/>
      </xdr:nvSpPr>
      <xdr:spPr>
        <a:xfrm>
          <a:off x="152660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146248</xdr:rowOff>
    </xdr:from>
    <xdr:ext cx="405111" cy="259045"/>
    <xdr:sp macro="" textlink="">
      <xdr:nvSpPr>
        <xdr:cNvPr id="632" name="n_2aveValue【児童館】&#10;有形固定資産減価償却率">
          <a:extLst>
            <a:ext uri="{FF2B5EF4-FFF2-40B4-BE49-F238E27FC236}">
              <a16:creationId xmlns:a16="http://schemas.microsoft.com/office/drawing/2014/main" id="{CF909A47-BC3A-491E-B76A-D59B4BBC7E0E}"/>
            </a:ext>
          </a:extLst>
        </xdr:cNvPr>
        <xdr:cNvSpPr txBox="1"/>
      </xdr:nvSpPr>
      <xdr:spPr>
        <a:xfrm>
          <a:off x="14389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61340</xdr:rowOff>
    </xdr:from>
    <xdr:ext cx="405111" cy="259045"/>
    <xdr:sp macro="" textlink="">
      <xdr:nvSpPr>
        <xdr:cNvPr id="633" name="n_3aveValue【児童館】&#10;有形固定資産減価償却率">
          <a:extLst>
            <a:ext uri="{FF2B5EF4-FFF2-40B4-BE49-F238E27FC236}">
              <a16:creationId xmlns:a16="http://schemas.microsoft.com/office/drawing/2014/main" id="{1582A893-B788-4B55-AACE-D450E1334A14}"/>
            </a:ext>
          </a:extLst>
        </xdr:cNvPr>
        <xdr:cNvSpPr txBox="1"/>
      </xdr:nvSpPr>
      <xdr:spPr>
        <a:xfrm>
          <a:off x="13500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164209</xdr:rowOff>
    </xdr:from>
    <xdr:ext cx="405111" cy="259045"/>
    <xdr:sp macro="" textlink="">
      <xdr:nvSpPr>
        <xdr:cNvPr id="634" name="n_4aveValue【児童館】&#10;有形固定資産減価償却率">
          <a:extLst>
            <a:ext uri="{FF2B5EF4-FFF2-40B4-BE49-F238E27FC236}">
              <a16:creationId xmlns:a16="http://schemas.microsoft.com/office/drawing/2014/main" id="{AC2883AF-7F65-41F1-963A-DE5E32D67EFB}"/>
            </a:ext>
          </a:extLst>
        </xdr:cNvPr>
        <xdr:cNvSpPr txBox="1"/>
      </xdr:nvSpPr>
      <xdr:spPr>
        <a:xfrm>
          <a:off x="12611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46645</xdr:rowOff>
    </xdr:from>
    <xdr:ext cx="340478" cy="259045"/>
    <xdr:sp macro="" textlink="">
      <xdr:nvSpPr>
        <xdr:cNvPr id="635" name="n_1mainValue【児童館】&#10;有形固定資産減価償却率">
          <a:extLst>
            <a:ext uri="{FF2B5EF4-FFF2-40B4-BE49-F238E27FC236}">
              <a16:creationId xmlns:a16="http://schemas.microsoft.com/office/drawing/2014/main" id="{D8985CD9-0FBF-472C-9AEC-BCF845F1826B}"/>
            </a:ext>
          </a:extLst>
        </xdr:cNvPr>
        <xdr:cNvSpPr txBox="1"/>
      </xdr:nvSpPr>
      <xdr:spPr>
        <a:xfrm>
          <a:off x="15298361" y="130768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FC8A7374-D7E3-47D6-B2A9-76F06F96DBF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B90A1C43-89BD-4F57-98FF-4B5CD0BA210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82F6359E-0DA2-439E-9354-0EDF3641EB9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5457D23D-7F9E-4CB0-B5B7-9CB597FCD7B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B2EC43D4-8912-44CC-90C9-8C8C60757B1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94BA3F40-9B34-492B-82BA-B5761FB3412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1AFA8FA9-3CB9-419B-9816-B4B7CBAA769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B67850B8-1312-445A-BD26-93E753F6B5A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4" name="テキスト ボックス 643">
          <a:extLst>
            <a:ext uri="{FF2B5EF4-FFF2-40B4-BE49-F238E27FC236}">
              <a16:creationId xmlns:a16="http://schemas.microsoft.com/office/drawing/2014/main" id="{0163F4D5-9A45-46BD-BF3C-613ED11EB14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5" name="直線コネクタ 644">
          <a:extLst>
            <a:ext uri="{FF2B5EF4-FFF2-40B4-BE49-F238E27FC236}">
              <a16:creationId xmlns:a16="http://schemas.microsoft.com/office/drawing/2014/main" id="{AC2FEC21-F6DE-493C-B458-73D8C33D873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6" name="直線コネクタ 645">
          <a:extLst>
            <a:ext uri="{FF2B5EF4-FFF2-40B4-BE49-F238E27FC236}">
              <a16:creationId xmlns:a16="http://schemas.microsoft.com/office/drawing/2014/main" id="{08A0CB63-5375-42D4-A2AE-098D35E58D8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7" name="テキスト ボックス 646">
          <a:extLst>
            <a:ext uri="{FF2B5EF4-FFF2-40B4-BE49-F238E27FC236}">
              <a16:creationId xmlns:a16="http://schemas.microsoft.com/office/drawing/2014/main" id="{7F58C743-F07A-47C4-B4F7-63B3DA262B6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8" name="直線コネクタ 647">
          <a:extLst>
            <a:ext uri="{FF2B5EF4-FFF2-40B4-BE49-F238E27FC236}">
              <a16:creationId xmlns:a16="http://schemas.microsoft.com/office/drawing/2014/main" id="{84E301F0-55C5-4EE7-B3A3-78386DD60A81}"/>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9" name="テキスト ボックス 648">
          <a:extLst>
            <a:ext uri="{FF2B5EF4-FFF2-40B4-BE49-F238E27FC236}">
              <a16:creationId xmlns:a16="http://schemas.microsoft.com/office/drawing/2014/main" id="{A56F88D9-5D21-493B-B7FD-BE25CF4AE0E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0" name="直線コネクタ 649">
          <a:extLst>
            <a:ext uri="{FF2B5EF4-FFF2-40B4-BE49-F238E27FC236}">
              <a16:creationId xmlns:a16="http://schemas.microsoft.com/office/drawing/2014/main" id="{DBA9E35D-9E61-4B79-9919-5EFA2687863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1" name="テキスト ボックス 650">
          <a:extLst>
            <a:ext uri="{FF2B5EF4-FFF2-40B4-BE49-F238E27FC236}">
              <a16:creationId xmlns:a16="http://schemas.microsoft.com/office/drawing/2014/main" id="{CFC78937-FEFD-4230-A9AF-123AD4C00F3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2" name="直線コネクタ 651">
          <a:extLst>
            <a:ext uri="{FF2B5EF4-FFF2-40B4-BE49-F238E27FC236}">
              <a16:creationId xmlns:a16="http://schemas.microsoft.com/office/drawing/2014/main" id="{585A9A33-1313-456E-A235-5B26956E310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3" name="テキスト ボックス 652">
          <a:extLst>
            <a:ext uri="{FF2B5EF4-FFF2-40B4-BE49-F238E27FC236}">
              <a16:creationId xmlns:a16="http://schemas.microsoft.com/office/drawing/2014/main" id="{CA2D8003-F4FB-4C57-9A35-89D3687C6C6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4" name="直線コネクタ 653">
          <a:extLst>
            <a:ext uri="{FF2B5EF4-FFF2-40B4-BE49-F238E27FC236}">
              <a16:creationId xmlns:a16="http://schemas.microsoft.com/office/drawing/2014/main" id="{0FF87D93-C2C5-4BFF-8486-FF4D95779D8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5" name="テキスト ボックス 654">
          <a:extLst>
            <a:ext uri="{FF2B5EF4-FFF2-40B4-BE49-F238E27FC236}">
              <a16:creationId xmlns:a16="http://schemas.microsoft.com/office/drawing/2014/main" id="{9F0DEC61-4627-4959-97D1-B627E71216C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6" name="直線コネクタ 655">
          <a:extLst>
            <a:ext uri="{FF2B5EF4-FFF2-40B4-BE49-F238E27FC236}">
              <a16:creationId xmlns:a16="http://schemas.microsoft.com/office/drawing/2014/main" id="{F5C92C14-37A3-4DE0-BEA6-58D656C18DC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7" name="テキスト ボックス 656">
          <a:extLst>
            <a:ext uri="{FF2B5EF4-FFF2-40B4-BE49-F238E27FC236}">
              <a16:creationId xmlns:a16="http://schemas.microsoft.com/office/drawing/2014/main" id="{79BBDBC5-C8F9-466F-AA55-E229D8E8400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8" name="【児童館】&#10;一人当たり面積グラフ枠">
          <a:extLst>
            <a:ext uri="{FF2B5EF4-FFF2-40B4-BE49-F238E27FC236}">
              <a16:creationId xmlns:a16="http://schemas.microsoft.com/office/drawing/2014/main" id="{62314A50-41EB-4D9F-8DE8-978B6F9FD8D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118111</xdr:rowOff>
    </xdr:from>
    <xdr:to>
      <xdr:col>116</xdr:col>
      <xdr:colOff>62864</xdr:colOff>
      <xdr:row>85</xdr:row>
      <xdr:rowOff>125730</xdr:rowOff>
    </xdr:to>
    <xdr:cxnSp macro="">
      <xdr:nvCxnSpPr>
        <xdr:cNvPr id="659" name="直線コネクタ 658">
          <a:extLst>
            <a:ext uri="{FF2B5EF4-FFF2-40B4-BE49-F238E27FC236}">
              <a16:creationId xmlns:a16="http://schemas.microsoft.com/office/drawing/2014/main" id="{66F06C02-888D-4D8E-91C9-0A0B4BD10145}"/>
            </a:ext>
          </a:extLst>
        </xdr:cNvPr>
        <xdr:cNvCxnSpPr/>
      </xdr:nvCxnSpPr>
      <xdr:spPr>
        <a:xfrm flipV="1">
          <a:off x="22160864" y="13491211"/>
          <a:ext cx="0" cy="1207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660" name="【児童館】&#10;一人当たり面積最小値テキスト">
          <a:extLst>
            <a:ext uri="{FF2B5EF4-FFF2-40B4-BE49-F238E27FC236}">
              <a16:creationId xmlns:a16="http://schemas.microsoft.com/office/drawing/2014/main" id="{EDBC5FB5-8D37-41DF-B0B2-C7D5998D2EB6}"/>
            </a:ext>
          </a:extLst>
        </xdr:cNvPr>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661" name="直線コネクタ 660">
          <a:extLst>
            <a:ext uri="{FF2B5EF4-FFF2-40B4-BE49-F238E27FC236}">
              <a16:creationId xmlns:a16="http://schemas.microsoft.com/office/drawing/2014/main" id="{E0A1A19E-F156-494B-B13C-396EA081307C}"/>
            </a:ext>
          </a:extLst>
        </xdr:cNvPr>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64788</xdr:rowOff>
    </xdr:from>
    <xdr:ext cx="469744" cy="259045"/>
    <xdr:sp macro="" textlink="">
      <xdr:nvSpPr>
        <xdr:cNvPr id="662" name="【児童館】&#10;一人当たり面積最大値テキスト">
          <a:extLst>
            <a:ext uri="{FF2B5EF4-FFF2-40B4-BE49-F238E27FC236}">
              <a16:creationId xmlns:a16="http://schemas.microsoft.com/office/drawing/2014/main" id="{EC15C47C-81CA-4907-99E0-8E9ADD973785}"/>
            </a:ext>
          </a:extLst>
        </xdr:cNvPr>
        <xdr:cNvSpPr txBox="1"/>
      </xdr:nvSpPr>
      <xdr:spPr>
        <a:xfrm>
          <a:off x="22199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118111</xdr:rowOff>
    </xdr:from>
    <xdr:to>
      <xdr:col>116</xdr:col>
      <xdr:colOff>152400</xdr:colOff>
      <xdr:row>78</xdr:row>
      <xdr:rowOff>118111</xdr:rowOff>
    </xdr:to>
    <xdr:cxnSp macro="">
      <xdr:nvCxnSpPr>
        <xdr:cNvPr id="663" name="直線コネクタ 662">
          <a:extLst>
            <a:ext uri="{FF2B5EF4-FFF2-40B4-BE49-F238E27FC236}">
              <a16:creationId xmlns:a16="http://schemas.microsoft.com/office/drawing/2014/main" id="{888DA298-A88C-4D29-8C11-2D26A250E36B}"/>
            </a:ext>
          </a:extLst>
        </xdr:cNvPr>
        <xdr:cNvCxnSpPr/>
      </xdr:nvCxnSpPr>
      <xdr:spPr>
        <a:xfrm>
          <a:off x="22072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52088</xdr:rowOff>
    </xdr:from>
    <xdr:ext cx="469744" cy="259045"/>
    <xdr:sp macro="" textlink="">
      <xdr:nvSpPr>
        <xdr:cNvPr id="664" name="【児童館】&#10;一人当たり面積平均値テキスト">
          <a:extLst>
            <a:ext uri="{FF2B5EF4-FFF2-40B4-BE49-F238E27FC236}">
              <a16:creationId xmlns:a16="http://schemas.microsoft.com/office/drawing/2014/main" id="{AC0073A2-860B-4031-9B5F-55D50B5FDB6E}"/>
            </a:ext>
          </a:extLst>
        </xdr:cNvPr>
        <xdr:cNvSpPr txBox="1"/>
      </xdr:nvSpPr>
      <xdr:spPr>
        <a:xfrm>
          <a:off x="22199600" y="1411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29211</xdr:rowOff>
    </xdr:from>
    <xdr:to>
      <xdr:col>116</xdr:col>
      <xdr:colOff>114300</xdr:colOff>
      <xdr:row>83</xdr:row>
      <xdr:rowOff>130811</xdr:rowOff>
    </xdr:to>
    <xdr:sp macro="" textlink="">
      <xdr:nvSpPr>
        <xdr:cNvPr id="665" name="フローチャート: 判断 664">
          <a:extLst>
            <a:ext uri="{FF2B5EF4-FFF2-40B4-BE49-F238E27FC236}">
              <a16:creationId xmlns:a16="http://schemas.microsoft.com/office/drawing/2014/main" id="{EE7EC332-D8D2-4051-82FA-9ADF2FC14535}"/>
            </a:ext>
          </a:extLst>
        </xdr:cNvPr>
        <xdr:cNvSpPr/>
      </xdr:nvSpPr>
      <xdr:spPr>
        <a:xfrm>
          <a:off x="22110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666" name="フローチャート: 判断 665">
          <a:extLst>
            <a:ext uri="{FF2B5EF4-FFF2-40B4-BE49-F238E27FC236}">
              <a16:creationId xmlns:a16="http://schemas.microsoft.com/office/drawing/2014/main" id="{ED4781D6-2431-4BC1-BD0C-6561C1B27E90}"/>
            </a:ext>
          </a:extLst>
        </xdr:cNvPr>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74930</xdr:rowOff>
    </xdr:from>
    <xdr:to>
      <xdr:col>107</xdr:col>
      <xdr:colOff>101600</xdr:colOff>
      <xdr:row>84</xdr:row>
      <xdr:rowOff>5080</xdr:rowOff>
    </xdr:to>
    <xdr:sp macro="" textlink="">
      <xdr:nvSpPr>
        <xdr:cNvPr id="667" name="フローチャート: 判断 666">
          <a:extLst>
            <a:ext uri="{FF2B5EF4-FFF2-40B4-BE49-F238E27FC236}">
              <a16:creationId xmlns:a16="http://schemas.microsoft.com/office/drawing/2014/main" id="{3BA14BF5-1D75-4828-95B8-374CB38A25ED}"/>
            </a:ext>
          </a:extLst>
        </xdr:cNvPr>
        <xdr:cNvSpPr/>
      </xdr:nvSpPr>
      <xdr:spPr>
        <a:xfrm>
          <a:off x="20383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668" name="フローチャート: 判断 667">
          <a:extLst>
            <a:ext uri="{FF2B5EF4-FFF2-40B4-BE49-F238E27FC236}">
              <a16:creationId xmlns:a16="http://schemas.microsoft.com/office/drawing/2014/main" id="{7F75C12E-5656-42E2-87AD-5526078C3443}"/>
            </a:ext>
          </a:extLst>
        </xdr:cNvPr>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669" name="フローチャート: 判断 668">
          <a:extLst>
            <a:ext uri="{FF2B5EF4-FFF2-40B4-BE49-F238E27FC236}">
              <a16:creationId xmlns:a16="http://schemas.microsoft.com/office/drawing/2014/main" id="{E3FF3AE8-0871-424B-B2E8-F0ADC3BFE129}"/>
            </a:ext>
          </a:extLst>
        </xdr:cNvPr>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DF038DA6-35E0-4DE5-8D60-B52E3D909A6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4C6FDFAE-4C7B-4EDE-B4A1-1E9725EE0F9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73F7F319-3E69-465D-BA25-596E86C017B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3" name="テキスト ボックス 672">
          <a:extLst>
            <a:ext uri="{FF2B5EF4-FFF2-40B4-BE49-F238E27FC236}">
              <a16:creationId xmlns:a16="http://schemas.microsoft.com/office/drawing/2014/main" id="{2C32FE73-6995-4043-81E1-63CB636419E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4" name="テキスト ボックス 673">
          <a:extLst>
            <a:ext uri="{FF2B5EF4-FFF2-40B4-BE49-F238E27FC236}">
              <a16:creationId xmlns:a16="http://schemas.microsoft.com/office/drawing/2014/main" id="{59F33336-3B30-435A-ABDC-3ED6D938B5B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71120</xdr:rowOff>
    </xdr:from>
    <xdr:to>
      <xdr:col>116</xdr:col>
      <xdr:colOff>114300</xdr:colOff>
      <xdr:row>85</xdr:row>
      <xdr:rowOff>1270</xdr:rowOff>
    </xdr:to>
    <xdr:sp macro="" textlink="">
      <xdr:nvSpPr>
        <xdr:cNvPr id="675" name="楕円 674">
          <a:extLst>
            <a:ext uri="{FF2B5EF4-FFF2-40B4-BE49-F238E27FC236}">
              <a16:creationId xmlns:a16="http://schemas.microsoft.com/office/drawing/2014/main" id="{D445B2C3-0404-4F92-9D0A-BF15E166B1D7}"/>
            </a:ext>
          </a:extLst>
        </xdr:cNvPr>
        <xdr:cNvSpPr/>
      </xdr:nvSpPr>
      <xdr:spPr>
        <a:xfrm>
          <a:off x="221107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49547</xdr:rowOff>
    </xdr:from>
    <xdr:ext cx="469744" cy="259045"/>
    <xdr:sp macro="" textlink="">
      <xdr:nvSpPr>
        <xdr:cNvPr id="676" name="【児童館】&#10;一人当たり面積該当値テキスト">
          <a:extLst>
            <a:ext uri="{FF2B5EF4-FFF2-40B4-BE49-F238E27FC236}">
              <a16:creationId xmlns:a16="http://schemas.microsoft.com/office/drawing/2014/main" id="{C3FB549D-CB7E-403A-AE06-AB33A9B5A799}"/>
            </a:ext>
          </a:extLst>
        </xdr:cNvPr>
        <xdr:cNvSpPr txBox="1"/>
      </xdr:nvSpPr>
      <xdr:spPr>
        <a:xfrm>
          <a:off x="22199600"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78739</xdr:rowOff>
    </xdr:from>
    <xdr:to>
      <xdr:col>112</xdr:col>
      <xdr:colOff>38100</xdr:colOff>
      <xdr:row>85</xdr:row>
      <xdr:rowOff>8889</xdr:rowOff>
    </xdr:to>
    <xdr:sp macro="" textlink="">
      <xdr:nvSpPr>
        <xdr:cNvPr id="677" name="楕円 676">
          <a:extLst>
            <a:ext uri="{FF2B5EF4-FFF2-40B4-BE49-F238E27FC236}">
              <a16:creationId xmlns:a16="http://schemas.microsoft.com/office/drawing/2014/main" id="{27457231-E5C9-4A72-A513-F0F59800216B}"/>
            </a:ext>
          </a:extLst>
        </xdr:cNvPr>
        <xdr:cNvSpPr/>
      </xdr:nvSpPr>
      <xdr:spPr>
        <a:xfrm>
          <a:off x="21272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121920</xdr:rowOff>
    </xdr:from>
    <xdr:to>
      <xdr:col>116</xdr:col>
      <xdr:colOff>63500</xdr:colOff>
      <xdr:row>84</xdr:row>
      <xdr:rowOff>129539</xdr:rowOff>
    </xdr:to>
    <xdr:cxnSp macro="">
      <xdr:nvCxnSpPr>
        <xdr:cNvPr id="678" name="直線コネクタ 677">
          <a:extLst>
            <a:ext uri="{FF2B5EF4-FFF2-40B4-BE49-F238E27FC236}">
              <a16:creationId xmlns:a16="http://schemas.microsoft.com/office/drawing/2014/main" id="{4C85215A-1C17-43C8-B505-227DF32A91D4}"/>
            </a:ext>
          </a:extLst>
        </xdr:cNvPr>
        <xdr:cNvCxnSpPr/>
      </xdr:nvCxnSpPr>
      <xdr:spPr>
        <a:xfrm flipV="1">
          <a:off x="21323300" y="145237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679" name="n_1aveValue【児童館】&#10;一人当たり面積">
          <a:extLst>
            <a:ext uri="{FF2B5EF4-FFF2-40B4-BE49-F238E27FC236}">
              <a16:creationId xmlns:a16="http://schemas.microsoft.com/office/drawing/2014/main" id="{AB753993-C999-47E4-BC1A-E7AB8CFA7648}"/>
            </a:ext>
          </a:extLst>
        </xdr:cNvPr>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21607</xdr:rowOff>
    </xdr:from>
    <xdr:ext cx="469744" cy="259045"/>
    <xdr:sp macro="" textlink="">
      <xdr:nvSpPr>
        <xdr:cNvPr id="680" name="n_2aveValue【児童館】&#10;一人当たり面積">
          <a:extLst>
            <a:ext uri="{FF2B5EF4-FFF2-40B4-BE49-F238E27FC236}">
              <a16:creationId xmlns:a16="http://schemas.microsoft.com/office/drawing/2014/main" id="{5E97C7BD-8D18-421B-A4B0-5E5383B8A35A}"/>
            </a:ext>
          </a:extLst>
        </xdr:cNvPr>
        <xdr:cNvSpPr txBox="1"/>
      </xdr:nvSpPr>
      <xdr:spPr>
        <a:xfrm>
          <a:off x="20199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681" name="n_3aveValue【児童館】&#10;一人当たり面積">
          <a:extLst>
            <a:ext uri="{FF2B5EF4-FFF2-40B4-BE49-F238E27FC236}">
              <a16:creationId xmlns:a16="http://schemas.microsoft.com/office/drawing/2014/main" id="{75F03843-7733-46F7-BFDD-F18E60886890}"/>
            </a:ext>
          </a:extLst>
        </xdr:cNvPr>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682" name="n_4aveValue【児童館】&#10;一人当たり面積">
          <a:extLst>
            <a:ext uri="{FF2B5EF4-FFF2-40B4-BE49-F238E27FC236}">
              <a16:creationId xmlns:a16="http://schemas.microsoft.com/office/drawing/2014/main" id="{76DC1C4C-5F2B-48A1-B96F-9C85CF04C4BC}"/>
            </a:ext>
          </a:extLst>
        </xdr:cNvPr>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xdr:rowOff>
    </xdr:from>
    <xdr:ext cx="469744" cy="259045"/>
    <xdr:sp macro="" textlink="">
      <xdr:nvSpPr>
        <xdr:cNvPr id="683" name="n_1mainValue【児童館】&#10;一人当たり面積">
          <a:extLst>
            <a:ext uri="{FF2B5EF4-FFF2-40B4-BE49-F238E27FC236}">
              <a16:creationId xmlns:a16="http://schemas.microsoft.com/office/drawing/2014/main" id="{ABA54A8A-820A-4D71-B872-8381DF971194}"/>
            </a:ext>
          </a:extLst>
        </xdr:cNvPr>
        <xdr:cNvSpPr txBox="1"/>
      </xdr:nvSpPr>
      <xdr:spPr>
        <a:xfrm>
          <a:off x="21075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4" name="正方形/長方形 683">
          <a:extLst>
            <a:ext uri="{FF2B5EF4-FFF2-40B4-BE49-F238E27FC236}">
              <a16:creationId xmlns:a16="http://schemas.microsoft.com/office/drawing/2014/main" id="{24846BEF-AEB9-4428-AFA9-5F2C29E3046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5" name="正方形/長方形 684">
          <a:extLst>
            <a:ext uri="{FF2B5EF4-FFF2-40B4-BE49-F238E27FC236}">
              <a16:creationId xmlns:a16="http://schemas.microsoft.com/office/drawing/2014/main" id="{37F78824-2D03-4B4B-8CB5-479800EE5AC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6" name="正方形/長方形 685">
          <a:extLst>
            <a:ext uri="{FF2B5EF4-FFF2-40B4-BE49-F238E27FC236}">
              <a16:creationId xmlns:a16="http://schemas.microsoft.com/office/drawing/2014/main" id="{2E57FC8C-61C4-4872-85A5-54E7AD7F1FC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7" name="正方形/長方形 686">
          <a:extLst>
            <a:ext uri="{FF2B5EF4-FFF2-40B4-BE49-F238E27FC236}">
              <a16:creationId xmlns:a16="http://schemas.microsoft.com/office/drawing/2014/main" id="{E69997BE-63F9-4DC6-8FE4-53330529F12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8" name="正方形/長方形 687">
          <a:extLst>
            <a:ext uri="{FF2B5EF4-FFF2-40B4-BE49-F238E27FC236}">
              <a16:creationId xmlns:a16="http://schemas.microsoft.com/office/drawing/2014/main" id="{A27976E6-4D03-42C5-A18F-030B09CCA1F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9" name="正方形/長方形 688">
          <a:extLst>
            <a:ext uri="{FF2B5EF4-FFF2-40B4-BE49-F238E27FC236}">
              <a16:creationId xmlns:a16="http://schemas.microsoft.com/office/drawing/2014/main" id="{9D5C3555-E866-47CE-9703-E3E7F21F42E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0" name="正方形/長方形 689">
          <a:extLst>
            <a:ext uri="{FF2B5EF4-FFF2-40B4-BE49-F238E27FC236}">
              <a16:creationId xmlns:a16="http://schemas.microsoft.com/office/drawing/2014/main" id="{D3B485D2-4AC4-4F36-9C0A-0FE8EEAB36D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1" name="正方形/長方形 690">
          <a:extLst>
            <a:ext uri="{FF2B5EF4-FFF2-40B4-BE49-F238E27FC236}">
              <a16:creationId xmlns:a16="http://schemas.microsoft.com/office/drawing/2014/main" id="{21EC576E-2F01-405C-AF3B-D5F954BBC5C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2" name="テキスト ボックス 691">
          <a:extLst>
            <a:ext uri="{FF2B5EF4-FFF2-40B4-BE49-F238E27FC236}">
              <a16:creationId xmlns:a16="http://schemas.microsoft.com/office/drawing/2014/main" id="{FA70B3E4-1D0F-406A-8058-F4D189ED0A6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3" name="直線コネクタ 692">
          <a:extLst>
            <a:ext uri="{FF2B5EF4-FFF2-40B4-BE49-F238E27FC236}">
              <a16:creationId xmlns:a16="http://schemas.microsoft.com/office/drawing/2014/main" id="{CA0CB730-D12C-4BA4-9DD9-BD6B9C96A7B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94" name="テキスト ボックス 693">
          <a:extLst>
            <a:ext uri="{FF2B5EF4-FFF2-40B4-BE49-F238E27FC236}">
              <a16:creationId xmlns:a16="http://schemas.microsoft.com/office/drawing/2014/main" id="{47EEB2BE-AC58-4098-A7EB-B01D5437621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95" name="直線コネクタ 694">
          <a:extLst>
            <a:ext uri="{FF2B5EF4-FFF2-40B4-BE49-F238E27FC236}">
              <a16:creationId xmlns:a16="http://schemas.microsoft.com/office/drawing/2014/main" id="{1A72A874-FC3E-485F-990C-705140991DC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96" name="テキスト ボックス 695">
          <a:extLst>
            <a:ext uri="{FF2B5EF4-FFF2-40B4-BE49-F238E27FC236}">
              <a16:creationId xmlns:a16="http://schemas.microsoft.com/office/drawing/2014/main" id="{EC343478-E50A-4B10-B0AB-5B7143A1DB7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7" name="直線コネクタ 696">
          <a:extLst>
            <a:ext uri="{FF2B5EF4-FFF2-40B4-BE49-F238E27FC236}">
              <a16:creationId xmlns:a16="http://schemas.microsoft.com/office/drawing/2014/main" id="{BC2ED7AD-DBA6-4008-BD6F-D6B10B45961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8" name="テキスト ボックス 697">
          <a:extLst>
            <a:ext uri="{FF2B5EF4-FFF2-40B4-BE49-F238E27FC236}">
              <a16:creationId xmlns:a16="http://schemas.microsoft.com/office/drawing/2014/main" id="{50834634-58CE-4FF9-9734-901E0EF54FA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9" name="直線コネクタ 698">
          <a:extLst>
            <a:ext uri="{FF2B5EF4-FFF2-40B4-BE49-F238E27FC236}">
              <a16:creationId xmlns:a16="http://schemas.microsoft.com/office/drawing/2014/main" id="{EDE1A8DE-731B-48A2-9132-6DC6910990A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0" name="テキスト ボックス 699">
          <a:extLst>
            <a:ext uri="{FF2B5EF4-FFF2-40B4-BE49-F238E27FC236}">
              <a16:creationId xmlns:a16="http://schemas.microsoft.com/office/drawing/2014/main" id="{61BB1587-3458-4BC6-82BE-463AEE5E865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1" name="直線コネクタ 700">
          <a:extLst>
            <a:ext uri="{FF2B5EF4-FFF2-40B4-BE49-F238E27FC236}">
              <a16:creationId xmlns:a16="http://schemas.microsoft.com/office/drawing/2014/main" id="{6D032330-4877-4FA9-8FF8-EA6A475A5C3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2" name="テキスト ボックス 701">
          <a:extLst>
            <a:ext uri="{FF2B5EF4-FFF2-40B4-BE49-F238E27FC236}">
              <a16:creationId xmlns:a16="http://schemas.microsoft.com/office/drawing/2014/main" id="{8C85DBD1-83A7-43B6-9E0D-126BD39AC7B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3" name="直線コネクタ 702">
          <a:extLst>
            <a:ext uri="{FF2B5EF4-FFF2-40B4-BE49-F238E27FC236}">
              <a16:creationId xmlns:a16="http://schemas.microsoft.com/office/drawing/2014/main" id="{A926F865-7A7E-4665-865B-2360809E1A9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4" name="テキスト ボックス 703">
          <a:extLst>
            <a:ext uri="{FF2B5EF4-FFF2-40B4-BE49-F238E27FC236}">
              <a16:creationId xmlns:a16="http://schemas.microsoft.com/office/drawing/2014/main" id="{4205FC48-9E31-41D5-A79D-7876310CEDC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5" name="直線コネクタ 704">
          <a:extLst>
            <a:ext uri="{FF2B5EF4-FFF2-40B4-BE49-F238E27FC236}">
              <a16:creationId xmlns:a16="http://schemas.microsoft.com/office/drawing/2014/main" id="{C7A2C1CC-49A2-4E20-9C68-50EF181AD2A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06" name="テキスト ボックス 705">
          <a:extLst>
            <a:ext uri="{FF2B5EF4-FFF2-40B4-BE49-F238E27FC236}">
              <a16:creationId xmlns:a16="http://schemas.microsoft.com/office/drawing/2014/main" id="{95695CDA-AE4A-4F8C-8785-14B892613B4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7" name="直線コネクタ 706">
          <a:extLst>
            <a:ext uri="{FF2B5EF4-FFF2-40B4-BE49-F238E27FC236}">
              <a16:creationId xmlns:a16="http://schemas.microsoft.com/office/drawing/2014/main" id="{F7200AED-4637-4C5E-A354-E8FAA0E6472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公民館】&#10;有形固定資産減価償却率グラフ枠">
          <a:extLst>
            <a:ext uri="{FF2B5EF4-FFF2-40B4-BE49-F238E27FC236}">
              <a16:creationId xmlns:a16="http://schemas.microsoft.com/office/drawing/2014/main" id="{722B54AF-9A55-4045-971C-75143415D70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709" name="直線コネクタ 708">
          <a:extLst>
            <a:ext uri="{FF2B5EF4-FFF2-40B4-BE49-F238E27FC236}">
              <a16:creationId xmlns:a16="http://schemas.microsoft.com/office/drawing/2014/main" id="{758E3C89-9975-4D69-A16F-2CDE95966BE4}"/>
            </a:ext>
          </a:extLst>
        </xdr:cNvPr>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10" name="【公民館】&#10;有形固定資産減価償却率最小値テキスト">
          <a:extLst>
            <a:ext uri="{FF2B5EF4-FFF2-40B4-BE49-F238E27FC236}">
              <a16:creationId xmlns:a16="http://schemas.microsoft.com/office/drawing/2014/main" id="{BF501C02-47B3-4DAE-BEFC-E9A7935B076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11" name="直線コネクタ 710">
          <a:extLst>
            <a:ext uri="{FF2B5EF4-FFF2-40B4-BE49-F238E27FC236}">
              <a16:creationId xmlns:a16="http://schemas.microsoft.com/office/drawing/2014/main" id="{C3D86AD5-3E38-413D-BC57-D725DFBFF47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712" name="【公民館】&#10;有形固定資産減価償却率最大値テキスト">
          <a:extLst>
            <a:ext uri="{FF2B5EF4-FFF2-40B4-BE49-F238E27FC236}">
              <a16:creationId xmlns:a16="http://schemas.microsoft.com/office/drawing/2014/main" id="{E0CB918F-B282-4166-B36A-4A3B400CE520}"/>
            </a:ext>
          </a:extLst>
        </xdr:cNvPr>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713" name="直線コネクタ 712">
          <a:extLst>
            <a:ext uri="{FF2B5EF4-FFF2-40B4-BE49-F238E27FC236}">
              <a16:creationId xmlns:a16="http://schemas.microsoft.com/office/drawing/2014/main" id="{6F6BB2E0-41F7-4CF3-860A-507EC1FE607E}"/>
            </a:ext>
          </a:extLst>
        </xdr:cNvPr>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95266</xdr:rowOff>
    </xdr:from>
    <xdr:ext cx="405111" cy="259045"/>
    <xdr:sp macro="" textlink="">
      <xdr:nvSpPr>
        <xdr:cNvPr id="714" name="【公民館】&#10;有形固定資産減価償却率平均値テキスト">
          <a:extLst>
            <a:ext uri="{FF2B5EF4-FFF2-40B4-BE49-F238E27FC236}">
              <a16:creationId xmlns:a16="http://schemas.microsoft.com/office/drawing/2014/main" id="{F04FF7F7-13C5-49B7-B8DF-3AAF2D8AC96F}"/>
            </a:ext>
          </a:extLst>
        </xdr:cNvPr>
        <xdr:cNvSpPr txBox="1"/>
      </xdr:nvSpPr>
      <xdr:spPr>
        <a:xfrm>
          <a:off x="16357600" y="1809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715" name="フローチャート: 判断 714">
          <a:extLst>
            <a:ext uri="{FF2B5EF4-FFF2-40B4-BE49-F238E27FC236}">
              <a16:creationId xmlns:a16="http://schemas.microsoft.com/office/drawing/2014/main" id="{567BD328-9A8A-48ED-8EBB-FC3EC8F55AD8}"/>
            </a:ext>
          </a:extLst>
        </xdr:cNvPr>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716" name="フローチャート: 判断 715">
          <a:extLst>
            <a:ext uri="{FF2B5EF4-FFF2-40B4-BE49-F238E27FC236}">
              <a16:creationId xmlns:a16="http://schemas.microsoft.com/office/drawing/2014/main" id="{317C6620-A133-41E0-975E-70B35F88707C}"/>
            </a:ext>
          </a:extLst>
        </xdr:cNvPr>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717" name="フローチャート: 判断 716">
          <a:extLst>
            <a:ext uri="{FF2B5EF4-FFF2-40B4-BE49-F238E27FC236}">
              <a16:creationId xmlns:a16="http://schemas.microsoft.com/office/drawing/2014/main" id="{DB399C33-E4EB-42D7-8C3C-1E96D2D1AF5A}"/>
            </a:ext>
          </a:extLst>
        </xdr:cNvPr>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718" name="フローチャート: 判断 717">
          <a:extLst>
            <a:ext uri="{FF2B5EF4-FFF2-40B4-BE49-F238E27FC236}">
              <a16:creationId xmlns:a16="http://schemas.microsoft.com/office/drawing/2014/main" id="{DA6981F4-68E7-47FA-8291-64B10D577CA0}"/>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719" name="フローチャート: 判断 718">
          <a:extLst>
            <a:ext uri="{FF2B5EF4-FFF2-40B4-BE49-F238E27FC236}">
              <a16:creationId xmlns:a16="http://schemas.microsoft.com/office/drawing/2014/main" id="{A262B70D-10C0-4CD7-B751-00974C6D299B}"/>
            </a:ext>
          </a:extLst>
        </xdr:cNvPr>
        <xdr:cNvSpPr/>
      </xdr:nvSpPr>
      <xdr:spPr>
        <a:xfrm>
          <a:off x="12763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0A368B33-8044-4AF3-8B95-55D21562CA7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87BC1AB5-72DB-4729-AEF1-85FF35CEFB4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511120AD-71F1-41C1-A433-22F6DF4E6F2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70DEEB96-3E01-4926-B6BA-6BC0B71F152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F0C6ABA8-3658-4843-A9D2-E954B49B842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107043</xdr:rowOff>
    </xdr:from>
    <xdr:to>
      <xdr:col>85</xdr:col>
      <xdr:colOff>177800</xdr:colOff>
      <xdr:row>106</xdr:row>
      <xdr:rowOff>37193</xdr:rowOff>
    </xdr:to>
    <xdr:sp macro="" textlink="">
      <xdr:nvSpPr>
        <xdr:cNvPr id="725" name="楕円 724">
          <a:extLst>
            <a:ext uri="{FF2B5EF4-FFF2-40B4-BE49-F238E27FC236}">
              <a16:creationId xmlns:a16="http://schemas.microsoft.com/office/drawing/2014/main" id="{2E4CA808-C5D8-4998-81DD-2C8D8A2AC7B2}"/>
            </a:ext>
          </a:extLst>
        </xdr:cNvPr>
        <xdr:cNvSpPr/>
      </xdr:nvSpPr>
      <xdr:spPr>
        <a:xfrm>
          <a:off x="162687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129920</xdr:rowOff>
    </xdr:from>
    <xdr:ext cx="405111" cy="259045"/>
    <xdr:sp macro="" textlink="">
      <xdr:nvSpPr>
        <xdr:cNvPr id="726" name="【公民館】&#10;有形固定資産減価償却率該当値テキスト">
          <a:extLst>
            <a:ext uri="{FF2B5EF4-FFF2-40B4-BE49-F238E27FC236}">
              <a16:creationId xmlns:a16="http://schemas.microsoft.com/office/drawing/2014/main" id="{7E5BA00D-4BAB-40FF-8022-302283C0AAA6}"/>
            </a:ext>
          </a:extLst>
        </xdr:cNvPr>
        <xdr:cNvSpPr txBox="1"/>
      </xdr:nvSpPr>
      <xdr:spPr>
        <a:xfrm>
          <a:off x="16357600" y="17960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93980</xdr:rowOff>
    </xdr:from>
    <xdr:to>
      <xdr:col>81</xdr:col>
      <xdr:colOff>101600</xdr:colOff>
      <xdr:row>106</xdr:row>
      <xdr:rowOff>24130</xdr:rowOff>
    </xdr:to>
    <xdr:sp macro="" textlink="">
      <xdr:nvSpPr>
        <xdr:cNvPr id="727" name="楕円 726">
          <a:extLst>
            <a:ext uri="{FF2B5EF4-FFF2-40B4-BE49-F238E27FC236}">
              <a16:creationId xmlns:a16="http://schemas.microsoft.com/office/drawing/2014/main" id="{43AD581E-045B-414A-9E9C-8FA2D18CC68C}"/>
            </a:ext>
          </a:extLst>
        </xdr:cNvPr>
        <xdr:cNvSpPr/>
      </xdr:nvSpPr>
      <xdr:spPr>
        <a:xfrm>
          <a:off x="15430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144780</xdr:rowOff>
    </xdr:from>
    <xdr:to>
      <xdr:col>85</xdr:col>
      <xdr:colOff>127000</xdr:colOff>
      <xdr:row>105</xdr:row>
      <xdr:rowOff>157843</xdr:rowOff>
    </xdr:to>
    <xdr:cxnSp macro="">
      <xdr:nvCxnSpPr>
        <xdr:cNvPr id="728" name="直線コネクタ 727">
          <a:extLst>
            <a:ext uri="{FF2B5EF4-FFF2-40B4-BE49-F238E27FC236}">
              <a16:creationId xmlns:a16="http://schemas.microsoft.com/office/drawing/2014/main" id="{A194E63F-2B20-4C80-9A3C-4FC7B52E2B9D}"/>
            </a:ext>
          </a:extLst>
        </xdr:cNvPr>
        <xdr:cNvCxnSpPr/>
      </xdr:nvCxnSpPr>
      <xdr:spPr>
        <a:xfrm>
          <a:off x="15481300" y="1814703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4734</xdr:rowOff>
    </xdr:from>
    <xdr:ext cx="405111" cy="259045"/>
    <xdr:sp macro="" textlink="">
      <xdr:nvSpPr>
        <xdr:cNvPr id="729" name="n_1aveValue【公民館】&#10;有形固定資産減価償却率">
          <a:extLst>
            <a:ext uri="{FF2B5EF4-FFF2-40B4-BE49-F238E27FC236}">
              <a16:creationId xmlns:a16="http://schemas.microsoft.com/office/drawing/2014/main" id="{084E0012-56E2-459A-82CE-988FBB265CC4}"/>
            </a:ext>
          </a:extLst>
        </xdr:cNvPr>
        <xdr:cNvSpPr txBox="1"/>
      </xdr:nvSpPr>
      <xdr:spPr>
        <a:xfrm>
          <a:off x="152660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161489</xdr:rowOff>
    </xdr:from>
    <xdr:ext cx="405111" cy="259045"/>
    <xdr:sp macro="" textlink="">
      <xdr:nvSpPr>
        <xdr:cNvPr id="730" name="n_2aveValue【公民館】&#10;有形固定資産減価償却率">
          <a:extLst>
            <a:ext uri="{FF2B5EF4-FFF2-40B4-BE49-F238E27FC236}">
              <a16:creationId xmlns:a16="http://schemas.microsoft.com/office/drawing/2014/main" id="{8796705D-7DF4-44CB-B6EF-2C082C38836A}"/>
            </a:ext>
          </a:extLst>
        </xdr:cNvPr>
        <xdr:cNvSpPr txBox="1"/>
      </xdr:nvSpPr>
      <xdr:spPr>
        <a:xfrm>
          <a:off x="14389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731" name="n_3aveValue【公民館】&#10;有形固定資産減価償却率">
          <a:extLst>
            <a:ext uri="{FF2B5EF4-FFF2-40B4-BE49-F238E27FC236}">
              <a16:creationId xmlns:a16="http://schemas.microsoft.com/office/drawing/2014/main" id="{737D2171-C007-416D-B421-B640856A1264}"/>
            </a:ext>
          </a:extLst>
        </xdr:cNvPr>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89643</xdr:rowOff>
    </xdr:from>
    <xdr:ext cx="405111" cy="259045"/>
    <xdr:sp macro="" textlink="">
      <xdr:nvSpPr>
        <xdr:cNvPr id="732" name="n_4aveValue【公民館】&#10;有形固定資産減価償却率">
          <a:extLst>
            <a:ext uri="{FF2B5EF4-FFF2-40B4-BE49-F238E27FC236}">
              <a16:creationId xmlns:a16="http://schemas.microsoft.com/office/drawing/2014/main" id="{5F6078C5-37F6-4EAD-BE4C-2C4A82BD0236}"/>
            </a:ext>
          </a:extLst>
        </xdr:cNvPr>
        <xdr:cNvSpPr txBox="1"/>
      </xdr:nvSpPr>
      <xdr:spPr>
        <a:xfrm>
          <a:off x="12611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15257</xdr:rowOff>
    </xdr:from>
    <xdr:ext cx="405111" cy="259045"/>
    <xdr:sp macro="" textlink="">
      <xdr:nvSpPr>
        <xdr:cNvPr id="733" name="n_1mainValue【公民館】&#10;有形固定資産減価償却率">
          <a:extLst>
            <a:ext uri="{FF2B5EF4-FFF2-40B4-BE49-F238E27FC236}">
              <a16:creationId xmlns:a16="http://schemas.microsoft.com/office/drawing/2014/main" id="{229FDEE0-C563-47ED-994D-458697BAD81B}"/>
            </a:ext>
          </a:extLst>
        </xdr:cNvPr>
        <xdr:cNvSpPr txBox="1"/>
      </xdr:nvSpPr>
      <xdr:spPr>
        <a:xfrm>
          <a:off x="152660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a:extLst>
            <a:ext uri="{FF2B5EF4-FFF2-40B4-BE49-F238E27FC236}">
              <a16:creationId xmlns:a16="http://schemas.microsoft.com/office/drawing/2014/main" id="{55F524EA-D252-4D5B-8FFF-5E979149223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a:extLst>
            <a:ext uri="{FF2B5EF4-FFF2-40B4-BE49-F238E27FC236}">
              <a16:creationId xmlns:a16="http://schemas.microsoft.com/office/drawing/2014/main" id="{D7C3807C-4E16-41EC-B1E4-CDD5E9CE1E4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a:extLst>
            <a:ext uri="{FF2B5EF4-FFF2-40B4-BE49-F238E27FC236}">
              <a16:creationId xmlns:a16="http://schemas.microsoft.com/office/drawing/2014/main" id="{219918E7-DCEB-4BCE-B258-957DDF8516F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a:extLst>
            <a:ext uri="{FF2B5EF4-FFF2-40B4-BE49-F238E27FC236}">
              <a16:creationId xmlns:a16="http://schemas.microsoft.com/office/drawing/2014/main" id="{30C74E43-A497-4F39-BC99-9D1A9C51BBF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a:extLst>
            <a:ext uri="{FF2B5EF4-FFF2-40B4-BE49-F238E27FC236}">
              <a16:creationId xmlns:a16="http://schemas.microsoft.com/office/drawing/2014/main" id="{51289686-02D0-4D8F-8992-7FCC7A10952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a:extLst>
            <a:ext uri="{FF2B5EF4-FFF2-40B4-BE49-F238E27FC236}">
              <a16:creationId xmlns:a16="http://schemas.microsoft.com/office/drawing/2014/main" id="{1EE99198-CFF4-4789-A26D-435472A48FE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a:extLst>
            <a:ext uri="{FF2B5EF4-FFF2-40B4-BE49-F238E27FC236}">
              <a16:creationId xmlns:a16="http://schemas.microsoft.com/office/drawing/2014/main" id="{A766A4DF-EF59-493F-9D04-D168CBD6E56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a:extLst>
            <a:ext uri="{FF2B5EF4-FFF2-40B4-BE49-F238E27FC236}">
              <a16:creationId xmlns:a16="http://schemas.microsoft.com/office/drawing/2014/main" id="{6E02147F-AE40-4BF1-B03A-84BBA3F8E6B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2" name="テキスト ボックス 741">
          <a:extLst>
            <a:ext uri="{FF2B5EF4-FFF2-40B4-BE49-F238E27FC236}">
              <a16:creationId xmlns:a16="http://schemas.microsoft.com/office/drawing/2014/main" id="{AB306BA6-005C-487F-A59D-BB4E92C96BB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a:extLst>
            <a:ext uri="{FF2B5EF4-FFF2-40B4-BE49-F238E27FC236}">
              <a16:creationId xmlns:a16="http://schemas.microsoft.com/office/drawing/2014/main" id="{407D5326-6D65-4CBD-8ADB-18B4BD36335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4" name="直線コネクタ 743">
          <a:extLst>
            <a:ext uri="{FF2B5EF4-FFF2-40B4-BE49-F238E27FC236}">
              <a16:creationId xmlns:a16="http://schemas.microsoft.com/office/drawing/2014/main" id="{2749C21B-CC4A-4A4D-832A-A5B80DCD3EB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5" name="テキスト ボックス 744">
          <a:extLst>
            <a:ext uri="{FF2B5EF4-FFF2-40B4-BE49-F238E27FC236}">
              <a16:creationId xmlns:a16="http://schemas.microsoft.com/office/drawing/2014/main" id="{F6C87ED3-A0D0-4CB0-AE5D-B23939C5663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6" name="直線コネクタ 745">
          <a:extLst>
            <a:ext uri="{FF2B5EF4-FFF2-40B4-BE49-F238E27FC236}">
              <a16:creationId xmlns:a16="http://schemas.microsoft.com/office/drawing/2014/main" id="{07D9EDC0-2E1A-4103-82FD-B9ED0498DE4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7" name="テキスト ボックス 746">
          <a:extLst>
            <a:ext uri="{FF2B5EF4-FFF2-40B4-BE49-F238E27FC236}">
              <a16:creationId xmlns:a16="http://schemas.microsoft.com/office/drawing/2014/main" id="{3827A3E4-7BEE-41EF-8C67-C5FFFF1E300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8" name="直線コネクタ 747">
          <a:extLst>
            <a:ext uri="{FF2B5EF4-FFF2-40B4-BE49-F238E27FC236}">
              <a16:creationId xmlns:a16="http://schemas.microsoft.com/office/drawing/2014/main" id="{F93649F0-0199-4241-B15F-3148EB6437A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49" name="テキスト ボックス 748">
          <a:extLst>
            <a:ext uri="{FF2B5EF4-FFF2-40B4-BE49-F238E27FC236}">
              <a16:creationId xmlns:a16="http://schemas.microsoft.com/office/drawing/2014/main" id="{E26FAFD2-EF05-4335-83E2-A0B82A7F027D}"/>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0" name="直線コネクタ 749">
          <a:extLst>
            <a:ext uri="{FF2B5EF4-FFF2-40B4-BE49-F238E27FC236}">
              <a16:creationId xmlns:a16="http://schemas.microsoft.com/office/drawing/2014/main" id="{540EF205-D798-44F4-B8AF-6C46B8135EE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51" name="テキスト ボックス 750">
          <a:extLst>
            <a:ext uri="{FF2B5EF4-FFF2-40B4-BE49-F238E27FC236}">
              <a16:creationId xmlns:a16="http://schemas.microsoft.com/office/drawing/2014/main" id="{A80BFE6F-7834-4FFB-9F8C-8A2220B150E2}"/>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2" name="直線コネクタ 751">
          <a:extLst>
            <a:ext uri="{FF2B5EF4-FFF2-40B4-BE49-F238E27FC236}">
              <a16:creationId xmlns:a16="http://schemas.microsoft.com/office/drawing/2014/main" id="{03A1348F-C3BE-48B6-9AC2-7B670493125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53" name="テキスト ボックス 752">
          <a:extLst>
            <a:ext uri="{FF2B5EF4-FFF2-40B4-BE49-F238E27FC236}">
              <a16:creationId xmlns:a16="http://schemas.microsoft.com/office/drawing/2014/main" id="{75493861-D057-4D60-89F2-7A132C60AA85}"/>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4" name="直線コネクタ 753">
          <a:extLst>
            <a:ext uri="{FF2B5EF4-FFF2-40B4-BE49-F238E27FC236}">
              <a16:creationId xmlns:a16="http://schemas.microsoft.com/office/drawing/2014/main" id="{848A660D-D0AD-49D6-9D45-6DBA18BBCA4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55" name="テキスト ボックス 754">
          <a:extLst>
            <a:ext uri="{FF2B5EF4-FFF2-40B4-BE49-F238E27FC236}">
              <a16:creationId xmlns:a16="http://schemas.microsoft.com/office/drawing/2014/main" id="{323F487B-A4A8-4719-AE56-8C30EBCE2F1F}"/>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6" name="【公民館】&#10;一人当たり面積グラフ枠">
          <a:extLst>
            <a:ext uri="{FF2B5EF4-FFF2-40B4-BE49-F238E27FC236}">
              <a16:creationId xmlns:a16="http://schemas.microsoft.com/office/drawing/2014/main" id="{C35CF6B7-40A5-4C2F-8CB9-FAF8CB1B49B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757" name="直線コネクタ 756">
          <a:extLst>
            <a:ext uri="{FF2B5EF4-FFF2-40B4-BE49-F238E27FC236}">
              <a16:creationId xmlns:a16="http://schemas.microsoft.com/office/drawing/2014/main" id="{5493604C-02CE-42DC-BEF9-06B7E9FA47CC}"/>
            </a:ext>
          </a:extLst>
        </xdr:cNvPr>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758" name="【公民館】&#10;一人当たり面積最小値テキスト">
          <a:extLst>
            <a:ext uri="{FF2B5EF4-FFF2-40B4-BE49-F238E27FC236}">
              <a16:creationId xmlns:a16="http://schemas.microsoft.com/office/drawing/2014/main" id="{06DC0B3D-FCAE-4B99-B30D-494857751F6E}"/>
            </a:ext>
          </a:extLst>
        </xdr:cNvPr>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759" name="直線コネクタ 758">
          <a:extLst>
            <a:ext uri="{FF2B5EF4-FFF2-40B4-BE49-F238E27FC236}">
              <a16:creationId xmlns:a16="http://schemas.microsoft.com/office/drawing/2014/main" id="{C8060693-0D20-4A98-B73E-C40825AAF907}"/>
            </a:ext>
          </a:extLst>
        </xdr:cNvPr>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760" name="【公民館】&#10;一人当たり面積最大値テキスト">
          <a:extLst>
            <a:ext uri="{FF2B5EF4-FFF2-40B4-BE49-F238E27FC236}">
              <a16:creationId xmlns:a16="http://schemas.microsoft.com/office/drawing/2014/main" id="{315DC5BB-0781-458F-8655-2D44FBB71A54}"/>
            </a:ext>
          </a:extLst>
        </xdr:cNvPr>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761" name="直線コネクタ 760">
          <a:extLst>
            <a:ext uri="{FF2B5EF4-FFF2-40B4-BE49-F238E27FC236}">
              <a16:creationId xmlns:a16="http://schemas.microsoft.com/office/drawing/2014/main" id="{44D24F17-0636-419B-A6EF-EF6C21594073}"/>
            </a:ext>
          </a:extLst>
        </xdr:cNvPr>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5427</xdr:rowOff>
    </xdr:from>
    <xdr:ext cx="469744" cy="259045"/>
    <xdr:sp macro="" textlink="">
      <xdr:nvSpPr>
        <xdr:cNvPr id="762" name="【公民館】&#10;一人当たり面積平均値テキスト">
          <a:extLst>
            <a:ext uri="{FF2B5EF4-FFF2-40B4-BE49-F238E27FC236}">
              <a16:creationId xmlns:a16="http://schemas.microsoft.com/office/drawing/2014/main" id="{A36A7386-70C6-45CA-82E9-C206D4841444}"/>
            </a:ext>
          </a:extLst>
        </xdr:cNvPr>
        <xdr:cNvSpPr txBox="1"/>
      </xdr:nvSpPr>
      <xdr:spPr>
        <a:xfrm>
          <a:off x="22199600" y="18522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763" name="フローチャート: 判断 762">
          <a:extLst>
            <a:ext uri="{FF2B5EF4-FFF2-40B4-BE49-F238E27FC236}">
              <a16:creationId xmlns:a16="http://schemas.microsoft.com/office/drawing/2014/main" id="{50F034C2-847E-4623-8995-05CE47A004CC}"/>
            </a:ext>
          </a:extLst>
        </xdr:cNvPr>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764" name="フローチャート: 判断 763">
          <a:extLst>
            <a:ext uri="{FF2B5EF4-FFF2-40B4-BE49-F238E27FC236}">
              <a16:creationId xmlns:a16="http://schemas.microsoft.com/office/drawing/2014/main" id="{6731EDF5-C5BB-4416-B640-491CAE6CEEC1}"/>
            </a:ext>
          </a:extLst>
        </xdr:cNvPr>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765" name="フローチャート: 判断 764">
          <a:extLst>
            <a:ext uri="{FF2B5EF4-FFF2-40B4-BE49-F238E27FC236}">
              <a16:creationId xmlns:a16="http://schemas.microsoft.com/office/drawing/2014/main" id="{EB0D41E4-42DB-40B0-BF8D-37849F380CFB}"/>
            </a:ext>
          </a:extLst>
        </xdr:cNvPr>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766" name="フローチャート: 判断 765">
          <a:extLst>
            <a:ext uri="{FF2B5EF4-FFF2-40B4-BE49-F238E27FC236}">
              <a16:creationId xmlns:a16="http://schemas.microsoft.com/office/drawing/2014/main" id="{79EF3A8F-2691-4C5C-8C50-66E2CD153423}"/>
            </a:ext>
          </a:extLst>
        </xdr:cNvPr>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767" name="フローチャート: 判断 766">
          <a:extLst>
            <a:ext uri="{FF2B5EF4-FFF2-40B4-BE49-F238E27FC236}">
              <a16:creationId xmlns:a16="http://schemas.microsoft.com/office/drawing/2014/main" id="{CBE02973-AEAA-4685-B9A8-573D0B1EAA80}"/>
            </a:ext>
          </a:extLst>
        </xdr:cNvPr>
        <xdr:cNvSpPr/>
      </xdr:nvSpPr>
      <xdr:spPr>
        <a:xfrm>
          <a:off x="18605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BC0507F6-A074-4189-B9C3-CD6BA9EDA00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B52C8D20-4FE3-4DE8-81D3-04BFD1119D3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5F939E51-E473-4BB0-9628-D221285EFF5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9B20B3E8-701C-43D3-AD11-F8B67EB7FFB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BCA11CB1-AD5C-41F9-B55E-CB5F29BC97A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43078</xdr:rowOff>
    </xdr:from>
    <xdr:to>
      <xdr:col>116</xdr:col>
      <xdr:colOff>114300</xdr:colOff>
      <xdr:row>107</xdr:row>
      <xdr:rowOff>144678</xdr:rowOff>
    </xdr:to>
    <xdr:sp macro="" textlink="">
      <xdr:nvSpPr>
        <xdr:cNvPr id="773" name="楕円 772">
          <a:extLst>
            <a:ext uri="{FF2B5EF4-FFF2-40B4-BE49-F238E27FC236}">
              <a16:creationId xmlns:a16="http://schemas.microsoft.com/office/drawing/2014/main" id="{5FA8E464-E11E-46A1-9BF3-B48BC3BEA3D4}"/>
            </a:ext>
          </a:extLst>
        </xdr:cNvPr>
        <xdr:cNvSpPr/>
      </xdr:nvSpPr>
      <xdr:spPr>
        <a:xfrm>
          <a:off x="22110700" y="1838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65955</xdr:rowOff>
    </xdr:from>
    <xdr:ext cx="469744" cy="259045"/>
    <xdr:sp macro="" textlink="">
      <xdr:nvSpPr>
        <xdr:cNvPr id="774" name="【公民館】&#10;一人当たり面積該当値テキスト">
          <a:extLst>
            <a:ext uri="{FF2B5EF4-FFF2-40B4-BE49-F238E27FC236}">
              <a16:creationId xmlns:a16="http://schemas.microsoft.com/office/drawing/2014/main" id="{8DAC5742-56A4-4D83-88C4-B2F5B42FD143}"/>
            </a:ext>
          </a:extLst>
        </xdr:cNvPr>
        <xdr:cNvSpPr txBox="1"/>
      </xdr:nvSpPr>
      <xdr:spPr>
        <a:xfrm>
          <a:off x="22199600" y="1823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48718</xdr:rowOff>
    </xdr:from>
    <xdr:to>
      <xdr:col>112</xdr:col>
      <xdr:colOff>38100</xdr:colOff>
      <xdr:row>107</xdr:row>
      <xdr:rowOff>150318</xdr:rowOff>
    </xdr:to>
    <xdr:sp macro="" textlink="">
      <xdr:nvSpPr>
        <xdr:cNvPr id="775" name="楕円 774">
          <a:extLst>
            <a:ext uri="{FF2B5EF4-FFF2-40B4-BE49-F238E27FC236}">
              <a16:creationId xmlns:a16="http://schemas.microsoft.com/office/drawing/2014/main" id="{DDD5363A-4768-4788-B705-2B43636C642A}"/>
            </a:ext>
          </a:extLst>
        </xdr:cNvPr>
        <xdr:cNvSpPr/>
      </xdr:nvSpPr>
      <xdr:spPr>
        <a:xfrm>
          <a:off x="21272500" y="1839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93878</xdr:rowOff>
    </xdr:from>
    <xdr:to>
      <xdr:col>116</xdr:col>
      <xdr:colOff>63500</xdr:colOff>
      <xdr:row>107</xdr:row>
      <xdr:rowOff>99518</xdr:rowOff>
    </xdr:to>
    <xdr:cxnSp macro="">
      <xdr:nvCxnSpPr>
        <xdr:cNvPr id="776" name="直線コネクタ 775">
          <a:extLst>
            <a:ext uri="{FF2B5EF4-FFF2-40B4-BE49-F238E27FC236}">
              <a16:creationId xmlns:a16="http://schemas.microsoft.com/office/drawing/2014/main" id="{E2C796C9-EB93-4AB8-B39A-15E32A16E4E2}"/>
            </a:ext>
          </a:extLst>
        </xdr:cNvPr>
        <xdr:cNvCxnSpPr/>
      </xdr:nvCxnSpPr>
      <xdr:spPr>
        <a:xfrm flipV="1">
          <a:off x="21323300" y="18439028"/>
          <a:ext cx="838200" cy="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114698</xdr:rowOff>
    </xdr:from>
    <xdr:ext cx="469744" cy="259045"/>
    <xdr:sp macro="" textlink="">
      <xdr:nvSpPr>
        <xdr:cNvPr id="777" name="n_1aveValue【公民館】&#10;一人当たり面積">
          <a:extLst>
            <a:ext uri="{FF2B5EF4-FFF2-40B4-BE49-F238E27FC236}">
              <a16:creationId xmlns:a16="http://schemas.microsoft.com/office/drawing/2014/main" id="{43AA77F6-C287-4855-BC98-4B8B67819A09}"/>
            </a:ext>
          </a:extLst>
        </xdr:cNvPr>
        <xdr:cNvSpPr txBox="1"/>
      </xdr:nvSpPr>
      <xdr:spPr>
        <a:xfrm>
          <a:off x="21075727" y="186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144136</xdr:rowOff>
    </xdr:from>
    <xdr:ext cx="469744" cy="259045"/>
    <xdr:sp macro="" textlink="">
      <xdr:nvSpPr>
        <xdr:cNvPr id="778" name="n_2aveValue【公民館】&#10;一人当たり面積">
          <a:extLst>
            <a:ext uri="{FF2B5EF4-FFF2-40B4-BE49-F238E27FC236}">
              <a16:creationId xmlns:a16="http://schemas.microsoft.com/office/drawing/2014/main" id="{DF980F71-1023-4EE4-836E-9FB05B7615EE}"/>
            </a:ext>
          </a:extLst>
        </xdr:cNvPr>
        <xdr:cNvSpPr txBox="1"/>
      </xdr:nvSpPr>
      <xdr:spPr>
        <a:xfrm>
          <a:off x="20199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156024</xdr:rowOff>
    </xdr:from>
    <xdr:ext cx="469744" cy="259045"/>
    <xdr:sp macro="" textlink="">
      <xdr:nvSpPr>
        <xdr:cNvPr id="779" name="n_3aveValue【公民館】&#10;一人当たり面積">
          <a:extLst>
            <a:ext uri="{FF2B5EF4-FFF2-40B4-BE49-F238E27FC236}">
              <a16:creationId xmlns:a16="http://schemas.microsoft.com/office/drawing/2014/main" id="{3BC4D67B-58AC-42D0-B702-4DE3F2AE6424}"/>
            </a:ext>
          </a:extLst>
        </xdr:cNvPr>
        <xdr:cNvSpPr txBox="1"/>
      </xdr:nvSpPr>
      <xdr:spPr>
        <a:xfrm>
          <a:off x="19310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169587</xdr:rowOff>
    </xdr:from>
    <xdr:ext cx="469744" cy="259045"/>
    <xdr:sp macro="" textlink="">
      <xdr:nvSpPr>
        <xdr:cNvPr id="780" name="n_4aveValue【公民館】&#10;一人当たり面積">
          <a:extLst>
            <a:ext uri="{FF2B5EF4-FFF2-40B4-BE49-F238E27FC236}">
              <a16:creationId xmlns:a16="http://schemas.microsoft.com/office/drawing/2014/main" id="{CB4646F9-C499-4646-A677-47F6299FF2B9}"/>
            </a:ext>
          </a:extLst>
        </xdr:cNvPr>
        <xdr:cNvSpPr txBox="1"/>
      </xdr:nvSpPr>
      <xdr:spPr>
        <a:xfrm>
          <a:off x="18421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166845</xdr:rowOff>
    </xdr:from>
    <xdr:ext cx="469744" cy="259045"/>
    <xdr:sp macro="" textlink="">
      <xdr:nvSpPr>
        <xdr:cNvPr id="781" name="n_1mainValue【公民館】&#10;一人当たり面積">
          <a:extLst>
            <a:ext uri="{FF2B5EF4-FFF2-40B4-BE49-F238E27FC236}">
              <a16:creationId xmlns:a16="http://schemas.microsoft.com/office/drawing/2014/main" id="{A306276F-A1F9-420C-9741-FC2C097F6B4E}"/>
            </a:ext>
          </a:extLst>
        </xdr:cNvPr>
        <xdr:cNvSpPr txBox="1"/>
      </xdr:nvSpPr>
      <xdr:spPr>
        <a:xfrm>
          <a:off x="21075727" y="1816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2" name="正方形/長方形 781">
          <a:extLst>
            <a:ext uri="{FF2B5EF4-FFF2-40B4-BE49-F238E27FC236}">
              <a16:creationId xmlns:a16="http://schemas.microsoft.com/office/drawing/2014/main" id="{AF8E3216-2D66-4B3B-B569-2B8D1697B6E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3" name="正方形/長方形 782">
          <a:extLst>
            <a:ext uri="{FF2B5EF4-FFF2-40B4-BE49-F238E27FC236}">
              <a16:creationId xmlns:a16="http://schemas.microsoft.com/office/drawing/2014/main" id="{470D22A5-7F45-4AAF-8365-537F57AC404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4" name="テキスト ボックス 783">
          <a:extLst>
            <a:ext uri="{FF2B5EF4-FFF2-40B4-BE49-F238E27FC236}">
              <a16:creationId xmlns:a16="http://schemas.microsoft.com/office/drawing/2014/main" id="{71529084-F211-4C47-BAE6-326331E34AE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ほとんどの施設で有形固定資産減価償却率が類似団体平均を上回っている。施設の老朽化が進んでいることが要因であり、今後、施設の建替え等計画的に進めていくよう努めていく。</a:t>
          </a:r>
          <a:endParaRPr lang="ja-JP" altLang="ja-JP" sz="1400">
            <a:effectLst/>
            <a:latin typeface="ＭＳ 明朝" panose="02020609040205080304" pitchFamily="17" charset="-128"/>
            <a:ea typeface="ＭＳ 明朝" panose="02020609040205080304" pitchFamily="17"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B89B660-4CB0-4C5F-9D03-AFA0CDCE770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B5012F6-BB0E-44BC-BFA4-19BA9FA788E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1C03082-4EA5-48D8-9AC1-150C9480344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FF075FF-8401-4D4F-AFCB-E564DAFFE5A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宮崎県西米良村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298DB36-1C4E-46A7-B636-D84611DCD6B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F9A00AD-3ACC-4ADE-854E-BB83008AE79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1784534-0BC9-4FD6-9263-526FE5F8925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B21459F-AF94-4DAD-8451-6B1B2F2B386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6B9F666-9E35-429D-8588-F07D9459B11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4A993E6-952E-4CA4-BACD-062E24DB897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1,125
1,123
271.51
2,937,522
2,766,023
117,617
1,192,672
2,001,918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F283689-A141-4A22-A81C-425F233E924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941ECAC-F5C4-46A1-943A-50C42D4F1AC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89143CD-2097-494A-9894-583E6CD4F5B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96B0A7C-6404-497A-8E95-FBEF0E412C7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BDBD81E-E461-4346-B996-044BA3312BE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EA1B8EA-9AC9-4BCF-BB2D-8B5D56F2304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20E9217-C9F9-411B-BA95-A757E280A8B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5694843-D536-4312-BD18-772AAAB6B8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A2D71F9-6D90-4C9E-BE91-2C716EDE63C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644B984-C40B-4949-B2DA-A160AD6EB5C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F4C7C21-9AC6-4D83-A09C-88378360A85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61057FD-B684-4FB1-9BD0-D457A614AE5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B80F3A8-51AE-4F23-9E06-99FB78AB70E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6BEF086-F9BD-4451-BF5B-70F13C8E822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FFADB0C-7FA1-40F7-BE70-2876347C61F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13DD2A7-550A-40FD-B254-3FFAE5CC627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E5B5093-3783-4B36-92A1-23104A4E860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EAB79EE-0D2C-4874-97CE-DE8B9ECEBD2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5B14FD0-DB80-4923-8E59-641D45D9414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86A7F59-B73B-4736-8EE2-484D3A76CDD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DF6BC05-6926-4B37-B056-9B7B91E0B7A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123AE80-147A-4733-8155-149F489903D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103D011-2C6C-4E7F-A2B0-F402937FDE7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7012A9A-DDD6-4C65-B022-EFC9DE77F8B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78BCEB3-C8C7-4657-AC09-E43E6F76989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B97BC99-54CB-492B-BFD4-B7915B0126A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1046AC1-174F-4CFE-A328-A41A7810021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EF24FBC-AADE-4F33-B33E-5B3EBD0A288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62C3195-6718-44A2-89E9-3EE0221A3B3C}"/>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B23A3B8D-7B14-4DA3-A311-989E3E92D70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263D8659-7736-4CD4-9133-BAAEBAED28B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459BBC3A-1FCE-4315-BB49-8A4A8747058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E1BD538A-8C29-41C9-80C1-A8C8CCD3C54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9939CCEE-8D19-4473-9BA2-DF286A05332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18C2EFD6-5512-4858-98DB-39B2B82AC1E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F724972C-D500-4853-9CF8-2BFDCD2AF6A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793B873C-E22E-4906-834A-8342A01F7825}"/>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17F01000-1EB1-4DBF-BF15-A10D6297FC4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C1FCB85E-DB8B-4190-B0F8-5711B8D0E6E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CD928C4F-5203-4B69-8A67-BE62E2274FD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4D5B663E-3BB2-42DF-893F-DE23E609605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44768DDE-FCD3-4F64-B05F-A4F67CD4FF1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68CB8A7A-4861-4B89-9B82-0D48B107281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69BC0E77-0A0C-41CB-93D6-DE3E577D48B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C437EE27-8D8A-4CF6-B630-787DE888277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8E79D0F2-F86F-46FA-BAD2-BA404058D33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6152DBC8-8513-4BC9-B08C-7E5DFBCF4C7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3DF26A5D-E687-4C73-AE07-512B57A2204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EFE42073-5062-453C-9E22-6591FD79F2D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7B47EAA-8A50-4955-B5ED-93C173DE675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9E228AF8-1F06-492E-9B7B-F5426C78577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A931CEDD-B793-4263-A039-26B2169CFE5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9A7352D0-1010-4769-9C6D-D68E8654EC8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B5F0E531-03D1-410B-8F1F-77874E035E3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85CEE06F-7474-4264-AA02-0940B179611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5ED4FFAB-68B7-4C94-83C0-C3C421E6C71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2532572F-FC27-43DF-8689-7068597B459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42CDBD86-89C6-4A0B-9A6A-9D82EA533C6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C113F418-9C5B-490F-BA93-C36CF9222FA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98767DA3-4743-47DA-9DC4-67D30F7FE1A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24DB3A87-E4CE-49F2-8305-BE771D62CB2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E1C908AD-4182-4729-93C4-2A16E464EDE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B1EBDED7-915F-415D-AD53-E7142E3EE7A1}"/>
            </a:ext>
          </a:extLst>
        </xdr:cNvPr>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589A7FD7-08D7-44A0-BA8A-17C7EB43C82C}"/>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3AF3558B-E98A-40E6-AF0D-74DC4AF3805E}"/>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4FD5D5F8-824A-4B50-BD26-01E4DC6C52A3}"/>
            </a:ext>
          </a:extLst>
        </xdr:cNvPr>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78" name="直線コネクタ 77">
          <a:extLst>
            <a:ext uri="{FF2B5EF4-FFF2-40B4-BE49-F238E27FC236}">
              <a16:creationId xmlns:a16="http://schemas.microsoft.com/office/drawing/2014/main" id="{42DEBF27-1308-472B-AE13-A2679F82C586}"/>
            </a:ext>
          </a:extLst>
        </xdr:cNvPr>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140261</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1E4EB450-325C-4B22-863B-603FC1EA5E7E}"/>
            </a:ext>
          </a:extLst>
        </xdr:cNvPr>
        <xdr:cNvSpPr txBox="1"/>
      </xdr:nvSpPr>
      <xdr:spPr>
        <a:xfrm>
          <a:off x="4673600" y="10427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80" name="フローチャート: 判断 79">
          <a:extLst>
            <a:ext uri="{FF2B5EF4-FFF2-40B4-BE49-F238E27FC236}">
              <a16:creationId xmlns:a16="http://schemas.microsoft.com/office/drawing/2014/main" id="{3117744A-A0CA-4451-A6A7-DF8CD1234DAF}"/>
            </a:ext>
          </a:extLst>
        </xdr:cNvPr>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81" name="フローチャート: 判断 80">
          <a:extLst>
            <a:ext uri="{FF2B5EF4-FFF2-40B4-BE49-F238E27FC236}">
              <a16:creationId xmlns:a16="http://schemas.microsoft.com/office/drawing/2014/main" id="{EC7DE2FA-B999-4DA7-992B-C55451E76AD7}"/>
            </a:ext>
          </a:extLst>
        </xdr:cNvPr>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82" name="フローチャート: 判断 81">
          <a:extLst>
            <a:ext uri="{FF2B5EF4-FFF2-40B4-BE49-F238E27FC236}">
              <a16:creationId xmlns:a16="http://schemas.microsoft.com/office/drawing/2014/main" id="{1706D914-DF71-46C1-9630-5A0C5AB3B308}"/>
            </a:ext>
          </a:extLst>
        </xdr:cNvPr>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83" name="フローチャート: 判断 82">
          <a:extLst>
            <a:ext uri="{FF2B5EF4-FFF2-40B4-BE49-F238E27FC236}">
              <a16:creationId xmlns:a16="http://schemas.microsoft.com/office/drawing/2014/main" id="{C452CFB1-C665-4F17-960D-AC66C0CBD42E}"/>
            </a:ext>
          </a:extLst>
        </xdr:cNvPr>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84" name="フローチャート: 判断 83">
          <a:extLst>
            <a:ext uri="{FF2B5EF4-FFF2-40B4-BE49-F238E27FC236}">
              <a16:creationId xmlns:a16="http://schemas.microsoft.com/office/drawing/2014/main" id="{D8805693-745E-4B5C-9CBA-89D8F5A8D6B3}"/>
            </a:ext>
          </a:extLst>
        </xdr:cNvPr>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C3684CD5-D8C4-47B0-BBF3-CA9E2CDAF38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DF9F193-881C-45FA-82D2-D800759FD6B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2E2E6D88-4AC3-437C-B5DB-F12A1851B97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7AD5EF77-4BAC-49E6-A649-B52823C8ED5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E8D41EDB-8D27-4094-B778-11DDF54E78F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34109</xdr:rowOff>
    </xdr:from>
    <xdr:to>
      <xdr:col>24</xdr:col>
      <xdr:colOff>114300</xdr:colOff>
      <xdr:row>64</xdr:row>
      <xdr:rowOff>135709</xdr:rowOff>
    </xdr:to>
    <xdr:sp macro="" textlink="">
      <xdr:nvSpPr>
        <xdr:cNvPr id="90" name="楕円 89">
          <a:extLst>
            <a:ext uri="{FF2B5EF4-FFF2-40B4-BE49-F238E27FC236}">
              <a16:creationId xmlns:a16="http://schemas.microsoft.com/office/drawing/2014/main" id="{F58BC2F5-023D-47ED-9C61-0E03BAA1858D}"/>
            </a:ext>
          </a:extLst>
        </xdr:cNvPr>
        <xdr:cNvSpPr/>
      </xdr:nvSpPr>
      <xdr:spPr>
        <a:xfrm>
          <a:off x="4584700" y="1100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120486</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5B4A5E81-D8AA-446A-A0FD-A3EAD7599C22}"/>
            </a:ext>
          </a:extLst>
        </xdr:cNvPr>
        <xdr:cNvSpPr txBox="1"/>
      </xdr:nvSpPr>
      <xdr:spPr>
        <a:xfrm>
          <a:off x="4673600" y="10921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161472</xdr:rowOff>
    </xdr:from>
    <xdr:to>
      <xdr:col>20</xdr:col>
      <xdr:colOff>38100</xdr:colOff>
      <xdr:row>64</xdr:row>
      <xdr:rowOff>91622</xdr:rowOff>
    </xdr:to>
    <xdr:sp macro="" textlink="">
      <xdr:nvSpPr>
        <xdr:cNvPr id="92" name="楕円 91">
          <a:extLst>
            <a:ext uri="{FF2B5EF4-FFF2-40B4-BE49-F238E27FC236}">
              <a16:creationId xmlns:a16="http://schemas.microsoft.com/office/drawing/2014/main" id="{28E59564-571D-49F7-9C51-4255F0B06A3B}"/>
            </a:ext>
          </a:extLst>
        </xdr:cNvPr>
        <xdr:cNvSpPr/>
      </xdr:nvSpPr>
      <xdr:spPr>
        <a:xfrm>
          <a:off x="3746500" y="1096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40822</xdr:rowOff>
    </xdr:from>
    <xdr:to>
      <xdr:col>24</xdr:col>
      <xdr:colOff>63500</xdr:colOff>
      <xdr:row>64</xdr:row>
      <xdr:rowOff>84909</xdr:rowOff>
    </xdr:to>
    <xdr:cxnSp macro="">
      <xdr:nvCxnSpPr>
        <xdr:cNvPr id="93" name="直線コネクタ 92">
          <a:extLst>
            <a:ext uri="{FF2B5EF4-FFF2-40B4-BE49-F238E27FC236}">
              <a16:creationId xmlns:a16="http://schemas.microsoft.com/office/drawing/2014/main" id="{AA058754-BF69-4EC5-BA8E-62C5E07B3BD4}"/>
            </a:ext>
          </a:extLst>
        </xdr:cNvPr>
        <xdr:cNvCxnSpPr/>
      </xdr:nvCxnSpPr>
      <xdr:spPr>
        <a:xfrm>
          <a:off x="3797300" y="11013622"/>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138612</xdr:rowOff>
    </xdr:from>
    <xdr:to>
      <xdr:col>15</xdr:col>
      <xdr:colOff>101600</xdr:colOff>
      <xdr:row>64</xdr:row>
      <xdr:rowOff>68762</xdr:rowOff>
    </xdr:to>
    <xdr:sp macro="" textlink="">
      <xdr:nvSpPr>
        <xdr:cNvPr id="94" name="楕円 93">
          <a:extLst>
            <a:ext uri="{FF2B5EF4-FFF2-40B4-BE49-F238E27FC236}">
              <a16:creationId xmlns:a16="http://schemas.microsoft.com/office/drawing/2014/main" id="{9BC7DA0C-A245-450C-97F2-9A7CE6555F9E}"/>
            </a:ext>
          </a:extLst>
        </xdr:cNvPr>
        <xdr:cNvSpPr/>
      </xdr:nvSpPr>
      <xdr:spPr>
        <a:xfrm>
          <a:off x="2857500" y="1093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17962</xdr:rowOff>
    </xdr:from>
    <xdr:to>
      <xdr:col>19</xdr:col>
      <xdr:colOff>177800</xdr:colOff>
      <xdr:row>64</xdr:row>
      <xdr:rowOff>40822</xdr:rowOff>
    </xdr:to>
    <xdr:cxnSp macro="">
      <xdr:nvCxnSpPr>
        <xdr:cNvPr id="95" name="直線コネクタ 94">
          <a:extLst>
            <a:ext uri="{FF2B5EF4-FFF2-40B4-BE49-F238E27FC236}">
              <a16:creationId xmlns:a16="http://schemas.microsoft.com/office/drawing/2014/main" id="{8CDD2DE6-99F3-48E6-A4F1-26D8AF823C47}"/>
            </a:ext>
          </a:extLst>
        </xdr:cNvPr>
        <xdr:cNvCxnSpPr/>
      </xdr:nvCxnSpPr>
      <xdr:spPr>
        <a:xfrm>
          <a:off x="2908300" y="1099076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101056</xdr:rowOff>
    </xdr:from>
    <xdr:to>
      <xdr:col>10</xdr:col>
      <xdr:colOff>165100</xdr:colOff>
      <xdr:row>64</xdr:row>
      <xdr:rowOff>31206</xdr:rowOff>
    </xdr:to>
    <xdr:sp macro="" textlink="">
      <xdr:nvSpPr>
        <xdr:cNvPr id="96" name="楕円 95">
          <a:extLst>
            <a:ext uri="{FF2B5EF4-FFF2-40B4-BE49-F238E27FC236}">
              <a16:creationId xmlns:a16="http://schemas.microsoft.com/office/drawing/2014/main" id="{45DC4C89-38EF-41F9-967E-10B940714229}"/>
            </a:ext>
          </a:extLst>
        </xdr:cNvPr>
        <xdr:cNvSpPr/>
      </xdr:nvSpPr>
      <xdr:spPr>
        <a:xfrm>
          <a:off x="19685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151856</xdr:rowOff>
    </xdr:from>
    <xdr:to>
      <xdr:col>15</xdr:col>
      <xdr:colOff>50800</xdr:colOff>
      <xdr:row>64</xdr:row>
      <xdr:rowOff>17962</xdr:rowOff>
    </xdr:to>
    <xdr:cxnSp macro="">
      <xdr:nvCxnSpPr>
        <xdr:cNvPr id="97" name="直線コネクタ 96">
          <a:extLst>
            <a:ext uri="{FF2B5EF4-FFF2-40B4-BE49-F238E27FC236}">
              <a16:creationId xmlns:a16="http://schemas.microsoft.com/office/drawing/2014/main" id="{767A8170-3D9F-4759-844C-70CEC95482B5}"/>
            </a:ext>
          </a:extLst>
        </xdr:cNvPr>
        <xdr:cNvCxnSpPr/>
      </xdr:nvCxnSpPr>
      <xdr:spPr>
        <a:xfrm>
          <a:off x="2019300" y="1095320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39568</xdr:rowOff>
    </xdr:from>
    <xdr:ext cx="405111" cy="259045"/>
    <xdr:sp macro="" textlink="">
      <xdr:nvSpPr>
        <xdr:cNvPr id="98" name="n_1aveValue【体育館・プール】&#10;有形固定資産減価償却率">
          <a:extLst>
            <a:ext uri="{FF2B5EF4-FFF2-40B4-BE49-F238E27FC236}">
              <a16:creationId xmlns:a16="http://schemas.microsoft.com/office/drawing/2014/main" id="{0EBB42C9-E021-4F1E-B5DA-CA0AE8A34F06}"/>
            </a:ext>
          </a:extLst>
        </xdr:cNvPr>
        <xdr:cNvSpPr txBox="1"/>
      </xdr:nvSpPr>
      <xdr:spPr>
        <a:xfrm>
          <a:off x="3582044" y="1032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155501</xdr:rowOff>
    </xdr:from>
    <xdr:ext cx="405111" cy="259045"/>
    <xdr:sp macro="" textlink="">
      <xdr:nvSpPr>
        <xdr:cNvPr id="99" name="n_2aveValue【体育館・プール】&#10;有形固定資産減価償却率">
          <a:extLst>
            <a:ext uri="{FF2B5EF4-FFF2-40B4-BE49-F238E27FC236}">
              <a16:creationId xmlns:a16="http://schemas.microsoft.com/office/drawing/2014/main" id="{74B63DED-46B7-4937-B5B8-5E0EB0F5D5E8}"/>
            </a:ext>
          </a:extLst>
        </xdr:cNvPr>
        <xdr:cNvSpPr txBox="1"/>
      </xdr:nvSpPr>
      <xdr:spPr>
        <a:xfrm>
          <a:off x="2705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100" name="n_3aveValue【体育館・プール】&#10;有形固定資産減価償却率">
          <a:extLst>
            <a:ext uri="{FF2B5EF4-FFF2-40B4-BE49-F238E27FC236}">
              <a16:creationId xmlns:a16="http://schemas.microsoft.com/office/drawing/2014/main" id="{A8983C7D-B995-4E34-A1FA-0CFCC39C1FA4}"/>
            </a:ext>
          </a:extLst>
        </xdr:cNvPr>
        <xdr:cNvSpPr txBox="1"/>
      </xdr:nvSpPr>
      <xdr:spPr>
        <a:xfrm>
          <a:off x="1816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137540</xdr:rowOff>
    </xdr:from>
    <xdr:ext cx="405111" cy="259045"/>
    <xdr:sp macro="" textlink="">
      <xdr:nvSpPr>
        <xdr:cNvPr id="101" name="n_4aveValue【体育館・プール】&#10;有形固定資産減価償却率">
          <a:extLst>
            <a:ext uri="{FF2B5EF4-FFF2-40B4-BE49-F238E27FC236}">
              <a16:creationId xmlns:a16="http://schemas.microsoft.com/office/drawing/2014/main" id="{481698C4-9A02-4944-A2CD-4BEC648CADAD}"/>
            </a:ext>
          </a:extLst>
        </xdr:cNvPr>
        <xdr:cNvSpPr txBox="1"/>
      </xdr:nvSpPr>
      <xdr:spPr>
        <a:xfrm>
          <a:off x="927744"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82749</xdr:rowOff>
    </xdr:from>
    <xdr:ext cx="405111" cy="259045"/>
    <xdr:sp macro="" textlink="">
      <xdr:nvSpPr>
        <xdr:cNvPr id="102" name="n_1mainValue【体育館・プール】&#10;有形固定資産減価償却率">
          <a:extLst>
            <a:ext uri="{FF2B5EF4-FFF2-40B4-BE49-F238E27FC236}">
              <a16:creationId xmlns:a16="http://schemas.microsoft.com/office/drawing/2014/main" id="{4AFAA2A4-C673-4199-AF48-41DFD2173CA0}"/>
            </a:ext>
          </a:extLst>
        </xdr:cNvPr>
        <xdr:cNvSpPr txBox="1"/>
      </xdr:nvSpPr>
      <xdr:spPr>
        <a:xfrm>
          <a:off x="3582044" y="11055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59889</xdr:rowOff>
    </xdr:from>
    <xdr:ext cx="405111" cy="259045"/>
    <xdr:sp macro="" textlink="">
      <xdr:nvSpPr>
        <xdr:cNvPr id="103" name="n_2mainValue【体育館・プール】&#10;有形固定資産減価償却率">
          <a:extLst>
            <a:ext uri="{FF2B5EF4-FFF2-40B4-BE49-F238E27FC236}">
              <a16:creationId xmlns:a16="http://schemas.microsoft.com/office/drawing/2014/main" id="{F98BF84D-1F0E-470B-99E1-9AE54FCE9821}"/>
            </a:ext>
          </a:extLst>
        </xdr:cNvPr>
        <xdr:cNvSpPr txBox="1"/>
      </xdr:nvSpPr>
      <xdr:spPr>
        <a:xfrm>
          <a:off x="2705744" y="1103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22333</xdr:rowOff>
    </xdr:from>
    <xdr:ext cx="405111" cy="259045"/>
    <xdr:sp macro="" textlink="">
      <xdr:nvSpPr>
        <xdr:cNvPr id="104" name="n_3mainValue【体育館・プール】&#10;有形固定資産減価償却率">
          <a:extLst>
            <a:ext uri="{FF2B5EF4-FFF2-40B4-BE49-F238E27FC236}">
              <a16:creationId xmlns:a16="http://schemas.microsoft.com/office/drawing/2014/main" id="{661AE68F-EF5D-46D2-8E20-FB6878B443E6}"/>
            </a:ext>
          </a:extLst>
        </xdr:cNvPr>
        <xdr:cNvSpPr txBox="1"/>
      </xdr:nvSpPr>
      <xdr:spPr>
        <a:xfrm>
          <a:off x="1816744" y="1099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6DC41BBD-A1D9-4237-B71A-546C1F23B26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54172884-D977-4DCB-B629-BC10F0F771A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ACA57BC8-D51C-49EF-92D0-B796C3FEA26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4303D727-6611-4487-AF20-BFF956C9D0A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8ABCCB67-60E4-4C0A-9FD1-C4398E0510E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BE27DF5C-9FE7-4B2D-BC6E-3D4026CC931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00501A96-0F18-4F72-9B9E-771B3C51221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10635DF5-6630-4668-A08A-EC1FA991947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A11BDCA3-C704-46CC-89C3-DB306023828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7A82D82A-378E-49CA-92FB-BB261181289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5" name="直線コネクタ 114">
          <a:extLst>
            <a:ext uri="{FF2B5EF4-FFF2-40B4-BE49-F238E27FC236}">
              <a16:creationId xmlns:a16="http://schemas.microsoft.com/office/drawing/2014/main" id="{4DE43257-9C63-4819-9E0C-6294FEA33BD1}"/>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6" name="テキスト ボックス 115">
          <a:extLst>
            <a:ext uri="{FF2B5EF4-FFF2-40B4-BE49-F238E27FC236}">
              <a16:creationId xmlns:a16="http://schemas.microsoft.com/office/drawing/2014/main" id="{43A98ADA-9647-4041-9E3F-3F57957E60C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7" name="直線コネクタ 116">
          <a:extLst>
            <a:ext uri="{FF2B5EF4-FFF2-40B4-BE49-F238E27FC236}">
              <a16:creationId xmlns:a16="http://schemas.microsoft.com/office/drawing/2014/main" id="{08831EFB-9D0E-4760-9F6E-0EAD61FF0B9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8" name="テキスト ボックス 117">
          <a:extLst>
            <a:ext uri="{FF2B5EF4-FFF2-40B4-BE49-F238E27FC236}">
              <a16:creationId xmlns:a16="http://schemas.microsoft.com/office/drawing/2014/main" id="{D0A14890-A47A-4627-BEDE-F5C2025F59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9" name="直線コネクタ 118">
          <a:extLst>
            <a:ext uri="{FF2B5EF4-FFF2-40B4-BE49-F238E27FC236}">
              <a16:creationId xmlns:a16="http://schemas.microsoft.com/office/drawing/2014/main" id="{11978739-B910-4329-8F10-FC051A590A8B}"/>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0" name="テキスト ボックス 119">
          <a:extLst>
            <a:ext uri="{FF2B5EF4-FFF2-40B4-BE49-F238E27FC236}">
              <a16:creationId xmlns:a16="http://schemas.microsoft.com/office/drawing/2014/main" id="{D877E4CC-A036-4838-A20D-C5026DD88FB3}"/>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1" name="直線コネクタ 120">
          <a:extLst>
            <a:ext uri="{FF2B5EF4-FFF2-40B4-BE49-F238E27FC236}">
              <a16:creationId xmlns:a16="http://schemas.microsoft.com/office/drawing/2014/main" id="{EDB93496-F72A-433A-9206-B15331DD8543}"/>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2" name="テキスト ボックス 121">
          <a:extLst>
            <a:ext uri="{FF2B5EF4-FFF2-40B4-BE49-F238E27FC236}">
              <a16:creationId xmlns:a16="http://schemas.microsoft.com/office/drawing/2014/main" id="{D2B5FC38-805F-4A8C-A3F7-60A811E8C66E}"/>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3" name="直線コネクタ 122">
          <a:extLst>
            <a:ext uri="{FF2B5EF4-FFF2-40B4-BE49-F238E27FC236}">
              <a16:creationId xmlns:a16="http://schemas.microsoft.com/office/drawing/2014/main" id="{8D2D935F-699A-4E5E-BE75-173697405827}"/>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4" name="テキスト ボックス 123">
          <a:extLst>
            <a:ext uri="{FF2B5EF4-FFF2-40B4-BE49-F238E27FC236}">
              <a16:creationId xmlns:a16="http://schemas.microsoft.com/office/drawing/2014/main" id="{5E9D78B0-91D4-48D4-9870-F8F916B472A3}"/>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5" name="直線コネクタ 124">
          <a:extLst>
            <a:ext uri="{FF2B5EF4-FFF2-40B4-BE49-F238E27FC236}">
              <a16:creationId xmlns:a16="http://schemas.microsoft.com/office/drawing/2014/main" id="{632C50FF-556C-4FE6-A1A7-4A1FD174B3FA}"/>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6" name="テキスト ボックス 125">
          <a:extLst>
            <a:ext uri="{FF2B5EF4-FFF2-40B4-BE49-F238E27FC236}">
              <a16:creationId xmlns:a16="http://schemas.microsoft.com/office/drawing/2014/main" id="{50B190E8-6D44-4906-8527-7A0457F68595}"/>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A8855F40-47A5-485A-B155-1D5131DDD28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8" name="テキスト ボックス 127">
          <a:extLst>
            <a:ext uri="{FF2B5EF4-FFF2-40B4-BE49-F238E27FC236}">
              <a16:creationId xmlns:a16="http://schemas.microsoft.com/office/drawing/2014/main" id="{EEA4A20E-F00F-451B-A528-D1185975059D}"/>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8C098CFD-318C-440D-9DDB-E8D0C7CD8D1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130" name="直線コネクタ 129">
          <a:extLst>
            <a:ext uri="{FF2B5EF4-FFF2-40B4-BE49-F238E27FC236}">
              <a16:creationId xmlns:a16="http://schemas.microsoft.com/office/drawing/2014/main" id="{6EAA75F3-D566-487C-8759-F52316F8A0DF}"/>
            </a:ext>
          </a:extLst>
        </xdr:cNvPr>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131" name="【体育館・プール】&#10;一人当たり面積最小値テキスト">
          <a:extLst>
            <a:ext uri="{FF2B5EF4-FFF2-40B4-BE49-F238E27FC236}">
              <a16:creationId xmlns:a16="http://schemas.microsoft.com/office/drawing/2014/main" id="{48FFC9BB-32B7-4ECB-AAA4-FD054066F6F4}"/>
            </a:ext>
          </a:extLst>
        </xdr:cNvPr>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132" name="直線コネクタ 131">
          <a:extLst>
            <a:ext uri="{FF2B5EF4-FFF2-40B4-BE49-F238E27FC236}">
              <a16:creationId xmlns:a16="http://schemas.microsoft.com/office/drawing/2014/main" id="{86B33704-B230-4283-8298-1ED0B2CCF1F3}"/>
            </a:ext>
          </a:extLst>
        </xdr:cNvPr>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133" name="【体育館・プール】&#10;一人当たり面積最大値テキスト">
          <a:extLst>
            <a:ext uri="{FF2B5EF4-FFF2-40B4-BE49-F238E27FC236}">
              <a16:creationId xmlns:a16="http://schemas.microsoft.com/office/drawing/2014/main" id="{1E4E6C49-A738-4DB5-8902-6E12B8116FBA}"/>
            </a:ext>
          </a:extLst>
        </xdr:cNvPr>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134" name="直線コネクタ 133">
          <a:extLst>
            <a:ext uri="{FF2B5EF4-FFF2-40B4-BE49-F238E27FC236}">
              <a16:creationId xmlns:a16="http://schemas.microsoft.com/office/drawing/2014/main" id="{4F03BF64-63BF-4D77-91EF-32B61D7DCE24}"/>
            </a:ext>
          </a:extLst>
        </xdr:cNvPr>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62991</xdr:rowOff>
    </xdr:from>
    <xdr:ext cx="469744" cy="259045"/>
    <xdr:sp macro="" textlink="">
      <xdr:nvSpPr>
        <xdr:cNvPr id="135" name="【体育館・プール】&#10;一人当たり面積平均値テキスト">
          <a:extLst>
            <a:ext uri="{FF2B5EF4-FFF2-40B4-BE49-F238E27FC236}">
              <a16:creationId xmlns:a16="http://schemas.microsoft.com/office/drawing/2014/main" id="{680531E0-BFF4-4C25-8C84-0A2C3D804249}"/>
            </a:ext>
          </a:extLst>
        </xdr:cNvPr>
        <xdr:cNvSpPr txBox="1"/>
      </xdr:nvSpPr>
      <xdr:spPr>
        <a:xfrm>
          <a:off x="10515600" y="1086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136" name="フローチャート: 判断 135">
          <a:extLst>
            <a:ext uri="{FF2B5EF4-FFF2-40B4-BE49-F238E27FC236}">
              <a16:creationId xmlns:a16="http://schemas.microsoft.com/office/drawing/2014/main" id="{07384FC0-44D1-4446-A25D-951874706695}"/>
            </a:ext>
          </a:extLst>
        </xdr:cNvPr>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137" name="フローチャート: 判断 136">
          <a:extLst>
            <a:ext uri="{FF2B5EF4-FFF2-40B4-BE49-F238E27FC236}">
              <a16:creationId xmlns:a16="http://schemas.microsoft.com/office/drawing/2014/main" id="{F40FEF62-F5A2-47DE-AB4F-CB0E3AE8EC3A}"/>
            </a:ext>
          </a:extLst>
        </xdr:cNvPr>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138" name="フローチャート: 判断 137">
          <a:extLst>
            <a:ext uri="{FF2B5EF4-FFF2-40B4-BE49-F238E27FC236}">
              <a16:creationId xmlns:a16="http://schemas.microsoft.com/office/drawing/2014/main" id="{08CEEF1F-1DF3-454F-91F3-1732F09E7B1F}"/>
            </a:ext>
          </a:extLst>
        </xdr:cNvPr>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139" name="フローチャート: 判断 138">
          <a:extLst>
            <a:ext uri="{FF2B5EF4-FFF2-40B4-BE49-F238E27FC236}">
              <a16:creationId xmlns:a16="http://schemas.microsoft.com/office/drawing/2014/main" id="{51B963D5-19E6-403F-B72D-33ED1E1E4147}"/>
            </a:ext>
          </a:extLst>
        </xdr:cNvPr>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140" name="フローチャート: 判断 139">
          <a:extLst>
            <a:ext uri="{FF2B5EF4-FFF2-40B4-BE49-F238E27FC236}">
              <a16:creationId xmlns:a16="http://schemas.microsoft.com/office/drawing/2014/main" id="{57EC5FA4-3669-460A-9932-9D544FF1C558}"/>
            </a:ext>
          </a:extLst>
        </xdr:cNvPr>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7660B0E3-D5AB-46B1-B322-83DCA2763E4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DF90EE40-320D-4130-9A48-C847F7E08A3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F7BAF993-E716-49FA-8B9E-3CCED090B2E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4F1514ED-6322-472A-8826-CAB397385FF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FFB0A7D4-8FEF-4BF9-9DA7-3126EF9672F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55499</xdr:rowOff>
    </xdr:from>
    <xdr:to>
      <xdr:col>55</xdr:col>
      <xdr:colOff>50800</xdr:colOff>
      <xdr:row>63</xdr:row>
      <xdr:rowOff>157099</xdr:rowOff>
    </xdr:to>
    <xdr:sp macro="" textlink="">
      <xdr:nvSpPr>
        <xdr:cNvPr id="146" name="楕円 145">
          <a:extLst>
            <a:ext uri="{FF2B5EF4-FFF2-40B4-BE49-F238E27FC236}">
              <a16:creationId xmlns:a16="http://schemas.microsoft.com/office/drawing/2014/main" id="{39703BB7-9F6C-4E78-BBC3-D4F8842EB58C}"/>
            </a:ext>
          </a:extLst>
        </xdr:cNvPr>
        <xdr:cNvSpPr/>
      </xdr:nvSpPr>
      <xdr:spPr>
        <a:xfrm>
          <a:off x="10426700" y="1085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78376</xdr:rowOff>
    </xdr:from>
    <xdr:ext cx="469744" cy="259045"/>
    <xdr:sp macro="" textlink="">
      <xdr:nvSpPr>
        <xdr:cNvPr id="147" name="【体育館・プール】&#10;一人当たり面積該当値テキスト">
          <a:extLst>
            <a:ext uri="{FF2B5EF4-FFF2-40B4-BE49-F238E27FC236}">
              <a16:creationId xmlns:a16="http://schemas.microsoft.com/office/drawing/2014/main" id="{947032A1-79C7-40BE-81D0-C211FFE806B7}"/>
            </a:ext>
          </a:extLst>
        </xdr:cNvPr>
        <xdr:cNvSpPr txBox="1"/>
      </xdr:nvSpPr>
      <xdr:spPr>
        <a:xfrm>
          <a:off x="10515600" y="107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60234</xdr:rowOff>
    </xdr:from>
    <xdr:to>
      <xdr:col>50</xdr:col>
      <xdr:colOff>165100</xdr:colOff>
      <xdr:row>63</xdr:row>
      <xdr:rowOff>161834</xdr:rowOff>
    </xdr:to>
    <xdr:sp macro="" textlink="">
      <xdr:nvSpPr>
        <xdr:cNvPr id="148" name="楕円 147">
          <a:extLst>
            <a:ext uri="{FF2B5EF4-FFF2-40B4-BE49-F238E27FC236}">
              <a16:creationId xmlns:a16="http://schemas.microsoft.com/office/drawing/2014/main" id="{1FC24015-DB44-4F3C-9E9A-852B0870B82B}"/>
            </a:ext>
          </a:extLst>
        </xdr:cNvPr>
        <xdr:cNvSpPr/>
      </xdr:nvSpPr>
      <xdr:spPr>
        <a:xfrm>
          <a:off x="9588500" y="1086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106299</xdr:rowOff>
    </xdr:from>
    <xdr:to>
      <xdr:col>55</xdr:col>
      <xdr:colOff>0</xdr:colOff>
      <xdr:row>63</xdr:row>
      <xdr:rowOff>111034</xdr:rowOff>
    </xdr:to>
    <xdr:cxnSp macro="">
      <xdr:nvCxnSpPr>
        <xdr:cNvPr id="149" name="直線コネクタ 148">
          <a:extLst>
            <a:ext uri="{FF2B5EF4-FFF2-40B4-BE49-F238E27FC236}">
              <a16:creationId xmlns:a16="http://schemas.microsoft.com/office/drawing/2014/main" id="{49539030-CB86-413C-B920-C8F7F90C1D8C}"/>
            </a:ext>
          </a:extLst>
        </xdr:cNvPr>
        <xdr:cNvCxnSpPr/>
      </xdr:nvCxnSpPr>
      <xdr:spPr>
        <a:xfrm flipV="1">
          <a:off x="9639300" y="10907649"/>
          <a:ext cx="8382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158859</xdr:rowOff>
    </xdr:from>
    <xdr:to>
      <xdr:col>46</xdr:col>
      <xdr:colOff>38100</xdr:colOff>
      <xdr:row>63</xdr:row>
      <xdr:rowOff>89009</xdr:rowOff>
    </xdr:to>
    <xdr:sp macro="" textlink="">
      <xdr:nvSpPr>
        <xdr:cNvPr id="150" name="楕円 149">
          <a:extLst>
            <a:ext uri="{FF2B5EF4-FFF2-40B4-BE49-F238E27FC236}">
              <a16:creationId xmlns:a16="http://schemas.microsoft.com/office/drawing/2014/main" id="{949AE5AC-152C-4799-8719-C9578F7B1227}"/>
            </a:ext>
          </a:extLst>
        </xdr:cNvPr>
        <xdr:cNvSpPr/>
      </xdr:nvSpPr>
      <xdr:spPr>
        <a:xfrm>
          <a:off x="8699500" y="1078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38209</xdr:rowOff>
    </xdr:from>
    <xdr:to>
      <xdr:col>50</xdr:col>
      <xdr:colOff>114300</xdr:colOff>
      <xdr:row>63</xdr:row>
      <xdr:rowOff>111034</xdr:rowOff>
    </xdr:to>
    <xdr:cxnSp macro="">
      <xdr:nvCxnSpPr>
        <xdr:cNvPr id="151" name="直線コネクタ 150">
          <a:extLst>
            <a:ext uri="{FF2B5EF4-FFF2-40B4-BE49-F238E27FC236}">
              <a16:creationId xmlns:a16="http://schemas.microsoft.com/office/drawing/2014/main" id="{C7D27A4D-F991-4FD5-9DC0-CA693397A8F8}"/>
            </a:ext>
          </a:extLst>
        </xdr:cNvPr>
        <xdr:cNvCxnSpPr/>
      </xdr:nvCxnSpPr>
      <xdr:spPr>
        <a:xfrm>
          <a:off x="8750300" y="10839559"/>
          <a:ext cx="889000" cy="7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164901</xdr:rowOff>
    </xdr:from>
    <xdr:to>
      <xdr:col>41</xdr:col>
      <xdr:colOff>101600</xdr:colOff>
      <xdr:row>63</xdr:row>
      <xdr:rowOff>95051</xdr:rowOff>
    </xdr:to>
    <xdr:sp macro="" textlink="">
      <xdr:nvSpPr>
        <xdr:cNvPr id="152" name="楕円 151">
          <a:extLst>
            <a:ext uri="{FF2B5EF4-FFF2-40B4-BE49-F238E27FC236}">
              <a16:creationId xmlns:a16="http://schemas.microsoft.com/office/drawing/2014/main" id="{12D4F5E6-CF30-40F4-B619-D95CCE4821C3}"/>
            </a:ext>
          </a:extLst>
        </xdr:cNvPr>
        <xdr:cNvSpPr/>
      </xdr:nvSpPr>
      <xdr:spPr>
        <a:xfrm>
          <a:off x="7810500" y="1079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38209</xdr:rowOff>
    </xdr:from>
    <xdr:to>
      <xdr:col>45</xdr:col>
      <xdr:colOff>177800</xdr:colOff>
      <xdr:row>63</xdr:row>
      <xdr:rowOff>44251</xdr:rowOff>
    </xdr:to>
    <xdr:cxnSp macro="">
      <xdr:nvCxnSpPr>
        <xdr:cNvPr id="153" name="直線コネクタ 152">
          <a:extLst>
            <a:ext uri="{FF2B5EF4-FFF2-40B4-BE49-F238E27FC236}">
              <a16:creationId xmlns:a16="http://schemas.microsoft.com/office/drawing/2014/main" id="{720EC3CE-4750-4116-BD6F-18DE7AB9A2AA}"/>
            </a:ext>
          </a:extLst>
        </xdr:cNvPr>
        <xdr:cNvCxnSpPr/>
      </xdr:nvCxnSpPr>
      <xdr:spPr>
        <a:xfrm flipV="1">
          <a:off x="7861300" y="10839559"/>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1432</xdr:rowOff>
    </xdr:from>
    <xdr:ext cx="469744" cy="259045"/>
    <xdr:sp macro="" textlink="">
      <xdr:nvSpPr>
        <xdr:cNvPr id="154" name="n_1aveValue【体育館・プール】&#10;一人当たり面積">
          <a:extLst>
            <a:ext uri="{FF2B5EF4-FFF2-40B4-BE49-F238E27FC236}">
              <a16:creationId xmlns:a16="http://schemas.microsoft.com/office/drawing/2014/main" id="{B5563F47-9DAF-4512-9274-4BB9FD86BB8C}"/>
            </a:ext>
          </a:extLst>
        </xdr:cNvPr>
        <xdr:cNvSpPr txBox="1"/>
      </xdr:nvSpPr>
      <xdr:spPr>
        <a:xfrm>
          <a:off x="9391727" y="109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1105</xdr:rowOff>
    </xdr:from>
    <xdr:ext cx="469744" cy="259045"/>
    <xdr:sp macro="" textlink="">
      <xdr:nvSpPr>
        <xdr:cNvPr id="155" name="n_2aveValue【体育館・プール】&#10;一人当たり面積">
          <a:extLst>
            <a:ext uri="{FF2B5EF4-FFF2-40B4-BE49-F238E27FC236}">
              <a16:creationId xmlns:a16="http://schemas.microsoft.com/office/drawing/2014/main" id="{5DDEDCD4-1CE8-433D-97CC-1102DDDC4CD3}"/>
            </a:ext>
          </a:extLst>
        </xdr:cNvPr>
        <xdr:cNvSpPr txBox="1"/>
      </xdr:nvSpPr>
      <xdr:spPr>
        <a:xfrm>
          <a:off x="85154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168474</xdr:rowOff>
    </xdr:from>
    <xdr:ext cx="469744" cy="259045"/>
    <xdr:sp macro="" textlink="">
      <xdr:nvSpPr>
        <xdr:cNvPr id="156" name="n_3aveValue【体育館・プール】&#10;一人当たり面積">
          <a:extLst>
            <a:ext uri="{FF2B5EF4-FFF2-40B4-BE49-F238E27FC236}">
              <a16:creationId xmlns:a16="http://schemas.microsoft.com/office/drawing/2014/main" id="{71F989D1-DF88-4DE2-8831-83B779870648}"/>
            </a:ext>
          </a:extLst>
        </xdr:cNvPr>
        <xdr:cNvSpPr txBox="1"/>
      </xdr:nvSpPr>
      <xdr:spPr>
        <a:xfrm>
          <a:off x="76264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51651</xdr:rowOff>
    </xdr:from>
    <xdr:ext cx="469744" cy="259045"/>
    <xdr:sp macro="" textlink="">
      <xdr:nvSpPr>
        <xdr:cNvPr id="157" name="n_4aveValue【体育館・プール】&#10;一人当たり面積">
          <a:extLst>
            <a:ext uri="{FF2B5EF4-FFF2-40B4-BE49-F238E27FC236}">
              <a16:creationId xmlns:a16="http://schemas.microsoft.com/office/drawing/2014/main" id="{DE97A472-B1F2-4699-B8C2-62FE466CCD58}"/>
            </a:ext>
          </a:extLst>
        </xdr:cNvPr>
        <xdr:cNvSpPr txBox="1"/>
      </xdr:nvSpPr>
      <xdr:spPr>
        <a:xfrm>
          <a:off x="6737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6911</xdr:rowOff>
    </xdr:from>
    <xdr:ext cx="469744" cy="259045"/>
    <xdr:sp macro="" textlink="">
      <xdr:nvSpPr>
        <xdr:cNvPr id="158" name="n_1mainValue【体育館・プール】&#10;一人当たり面積">
          <a:extLst>
            <a:ext uri="{FF2B5EF4-FFF2-40B4-BE49-F238E27FC236}">
              <a16:creationId xmlns:a16="http://schemas.microsoft.com/office/drawing/2014/main" id="{28C6A6F1-01AF-4770-8DC0-7FD6F5FEA1BF}"/>
            </a:ext>
          </a:extLst>
        </xdr:cNvPr>
        <xdr:cNvSpPr txBox="1"/>
      </xdr:nvSpPr>
      <xdr:spPr>
        <a:xfrm>
          <a:off x="9391727" y="1063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105536</xdr:rowOff>
    </xdr:from>
    <xdr:ext cx="469744" cy="259045"/>
    <xdr:sp macro="" textlink="">
      <xdr:nvSpPr>
        <xdr:cNvPr id="159" name="n_2mainValue【体育館・プール】&#10;一人当たり面積">
          <a:extLst>
            <a:ext uri="{FF2B5EF4-FFF2-40B4-BE49-F238E27FC236}">
              <a16:creationId xmlns:a16="http://schemas.microsoft.com/office/drawing/2014/main" id="{F6157517-C237-4415-801F-9EDC203BDDF7}"/>
            </a:ext>
          </a:extLst>
        </xdr:cNvPr>
        <xdr:cNvSpPr txBox="1"/>
      </xdr:nvSpPr>
      <xdr:spPr>
        <a:xfrm>
          <a:off x="8515427" y="1056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111578</xdr:rowOff>
    </xdr:from>
    <xdr:ext cx="469744" cy="259045"/>
    <xdr:sp macro="" textlink="">
      <xdr:nvSpPr>
        <xdr:cNvPr id="160" name="n_3mainValue【体育館・プール】&#10;一人当たり面積">
          <a:extLst>
            <a:ext uri="{FF2B5EF4-FFF2-40B4-BE49-F238E27FC236}">
              <a16:creationId xmlns:a16="http://schemas.microsoft.com/office/drawing/2014/main" id="{338334DA-50AF-4511-98B7-25D5E9019444}"/>
            </a:ext>
          </a:extLst>
        </xdr:cNvPr>
        <xdr:cNvSpPr txBox="1"/>
      </xdr:nvSpPr>
      <xdr:spPr>
        <a:xfrm>
          <a:off x="7626427" y="1057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F6DAF4D1-FA08-45CF-ABFC-E01B50B1ECA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F1AC4226-C7F3-4BBF-B5D6-AA85C8BED2E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FBDCF303-09DF-4ACE-A5A7-AB2A6267FFA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531CE7C2-39E9-4857-A888-3F7006D2C30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3A3070BF-C072-4EAB-9E98-989CF5D9C3B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1BDE46F1-C29A-4B8D-ACE2-1B32E636568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8AEDF8CD-6151-4855-80D3-6B0F4395230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0B290ADC-DD25-451B-B916-ABF061972B1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a:extLst>
            <a:ext uri="{FF2B5EF4-FFF2-40B4-BE49-F238E27FC236}">
              <a16:creationId xmlns:a16="http://schemas.microsoft.com/office/drawing/2014/main" id="{4CE1CFA0-B412-4E64-B0B8-3E530FC8314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a:extLst>
            <a:ext uri="{FF2B5EF4-FFF2-40B4-BE49-F238E27FC236}">
              <a16:creationId xmlns:a16="http://schemas.microsoft.com/office/drawing/2014/main" id="{3126B97E-27A4-486E-8768-D972E5F346D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a:extLst>
            <a:ext uri="{FF2B5EF4-FFF2-40B4-BE49-F238E27FC236}">
              <a16:creationId xmlns:a16="http://schemas.microsoft.com/office/drawing/2014/main" id="{86D6D37F-7C38-4B3A-A91D-EE97770BD57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2" name="直線コネクタ 171">
          <a:extLst>
            <a:ext uri="{FF2B5EF4-FFF2-40B4-BE49-F238E27FC236}">
              <a16:creationId xmlns:a16="http://schemas.microsoft.com/office/drawing/2014/main" id="{C6E3FF4D-C366-412C-B198-CB3EF27FFB4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3" name="テキスト ボックス 172">
          <a:extLst>
            <a:ext uri="{FF2B5EF4-FFF2-40B4-BE49-F238E27FC236}">
              <a16:creationId xmlns:a16="http://schemas.microsoft.com/office/drawing/2014/main" id="{7EC8A91C-4A24-44B7-82CA-432BEB2EE98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4" name="直線コネクタ 173">
          <a:extLst>
            <a:ext uri="{FF2B5EF4-FFF2-40B4-BE49-F238E27FC236}">
              <a16:creationId xmlns:a16="http://schemas.microsoft.com/office/drawing/2014/main" id="{495ED747-034F-485F-8898-1CC8022BA1E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5" name="テキスト ボックス 174">
          <a:extLst>
            <a:ext uri="{FF2B5EF4-FFF2-40B4-BE49-F238E27FC236}">
              <a16:creationId xmlns:a16="http://schemas.microsoft.com/office/drawing/2014/main" id="{1A2DD906-412D-4807-8594-F356B7DE913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6" name="直線コネクタ 175">
          <a:extLst>
            <a:ext uri="{FF2B5EF4-FFF2-40B4-BE49-F238E27FC236}">
              <a16:creationId xmlns:a16="http://schemas.microsoft.com/office/drawing/2014/main" id="{051006C4-1C54-408D-9E92-BAA22EA5BD4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7" name="テキスト ボックス 176">
          <a:extLst>
            <a:ext uri="{FF2B5EF4-FFF2-40B4-BE49-F238E27FC236}">
              <a16:creationId xmlns:a16="http://schemas.microsoft.com/office/drawing/2014/main" id="{AF83FA32-1018-44A9-9363-20C665605D9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8" name="直線コネクタ 177">
          <a:extLst>
            <a:ext uri="{FF2B5EF4-FFF2-40B4-BE49-F238E27FC236}">
              <a16:creationId xmlns:a16="http://schemas.microsoft.com/office/drawing/2014/main" id="{7355A23A-834B-4FAB-9F62-71F4C996175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9" name="テキスト ボックス 178">
          <a:extLst>
            <a:ext uri="{FF2B5EF4-FFF2-40B4-BE49-F238E27FC236}">
              <a16:creationId xmlns:a16="http://schemas.microsoft.com/office/drawing/2014/main" id="{1227D04C-8BC2-4F69-B3D8-0DD35277DA1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0" name="直線コネクタ 179">
          <a:extLst>
            <a:ext uri="{FF2B5EF4-FFF2-40B4-BE49-F238E27FC236}">
              <a16:creationId xmlns:a16="http://schemas.microsoft.com/office/drawing/2014/main" id="{98F1544A-32CF-46CA-97C5-D4B4BFD5304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1" name="テキスト ボックス 180">
          <a:extLst>
            <a:ext uri="{FF2B5EF4-FFF2-40B4-BE49-F238E27FC236}">
              <a16:creationId xmlns:a16="http://schemas.microsoft.com/office/drawing/2014/main" id="{F0B0BD43-B2C8-461B-A793-5426C2C1BD4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2" name="直線コネクタ 181">
          <a:extLst>
            <a:ext uri="{FF2B5EF4-FFF2-40B4-BE49-F238E27FC236}">
              <a16:creationId xmlns:a16="http://schemas.microsoft.com/office/drawing/2014/main" id="{5DC8C93B-8F9A-42B8-9D6D-64B18688161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3" name="テキスト ボックス 182">
          <a:extLst>
            <a:ext uri="{FF2B5EF4-FFF2-40B4-BE49-F238E27FC236}">
              <a16:creationId xmlns:a16="http://schemas.microsoft.com/office/drawing/2014/main" id="{DC504FA9-130A-4F35-B933-6910DC90465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4" name="【福祉施設】&#10;有形固定資産減価償却率グラフ枠">
          <a:extLst>
            <a:ext uri="{FF2B5EF4-FFF2-40B4-BE49-F238E27FC236}">
              <a16:creationId xmlns:a16="http://schemas.microsoft.com/office/drawing/2014/main" id="{4E533F13-12F1-4BBB-AB18-4308FCF3563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185" name="直線コネクタ 184">
          <a:extLst>
            <a:ext uri="{FF2B5EF4-FFF2-40B4-BE49-F238E27FC236}">
              <a16:creationId xmlns:a16="http://schemas.microsoft.com/office/drawing/2014/main" id="{CD6E6C8E-AE0C-4E5D-8569-1107AE084DA4}"/>
            </a:ext>
          </a:extLst>
        </xdr:cNvPr>
        <xdr:cNvCxnSpPr/>
      </xdr:nvCxnSpPr>
      <xdr:spPr>
        <a:xfrm flipV="1">
          <a:off x="4634865"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6" name="【福祉施設】&#10;有形固定資産減価償却率最小値テキスト">
          <a:extLst>
            <a:ext uri="{FF2B5EF4-FFF2-40B4-BE49-F238E27FC236}">
              <a16:creationId xmlns:a16="http://schemas.microsoft.com/office/drawing/2014/main" id="{4BC8F83E-2488-490A-BC75-135E16134F01}"/>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7" name="直線コネクタ 186">
          <a:extLst>
            <a:ext uri="{FF2B5EF4-FFF2-40B4-BE49-F238E27FC236}">
              <a16:creationId xmlns:a16="http://schemas.microsoft.com/office/drawing/2014/main" id="{AB2CD4F2-D7FB-444F-B3E9-E38ACFB07225}"/>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188" name="【福祉施設】&#10;有形固定資産減価償却率最大値テキスト">
          <a:extLst>
            <a:ext uri="{FF2B5EF4-FFF2-40B4-BE49-F238E27FC236}">
              <a16:creationId xmlns:a16="http://schemas.microsoft.com/office/drawing/2014/main" id="{A1F8777B-D9BE-4C5A-84F0-A507BCF3650C}"/>
            </a:ext>
          </a:extLst>
        </xdr:cNvPr>
        <xdr:cNvSpPr txBox="1"/>
      </xdr:nvSpPr>
      <xdr:spPr>
        <a:xfrm>
          <a:off x="4673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189" name="直線コネクタ 188">
          <a:extLst>
            <a:ext uri="{FF2B5EF4-FFF2-40B4-BE49-F238E27FC236}">
              <a16:creationId xmlns:a16="http://schemas.microsoft.com/office/drawing/2014/main" id="{FC6B6E57-63B8-4CE2-B6E4-126D402040CA}"/>
            </a:ext>
          </a:extLst>
        </xdr:cNvPr>
        <xdr:cNvCxnSpPr/>
      </xdr:nvCxnSpPr>
      <xdr:spPr>
        <a:xfrm>
          <a:off x="4546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190" name="【福祉施設】&#10;有形固定資産減価償却率平均値テキスト">
          <a:extLst>
            <a:ext uri="{FF2B5EF4-FFF2-40B4-BE49-F238E27FC236}">
              <a16:creationId xmlns:a16="http://schemas.microsoft.com/office/drawing/2014/main" id="{DF034680-661A-4BB4-870C-DF6CE87CE0F4}"/>
            </a:ext>
          </a:extLst>
        </xdr:cNvPr>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191" name="フローチャート: 判断 190">
          <a:extLst>
            <a:ext uri="{FF2B5EF4-FFF2-40B4-BE49-F238E27FC236}">
              <a16:creationId xmlns:a16="http://schemas.microsoft.com/office/drawing/2014/main" id="{735E503E-9D79-4C7D-BA65-6F2A5A2133F4}"/>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192" name="フローチャート: 判断 191">
          <a:extLst>
            <a:ext uri="{FF2B5EF4-FFF2-40B4-BE49-F238E27FC236}">
              <a16:creationId xmlns:a16="http://schemas.microsoft.com/office/drawing/2014/main" id="{D037A761-C9DE-478B-BC09-662B548B5749}"/>
            </a:ext>
          </a:extLst>
        </xdr:cNvPr>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193" name="フローチャート: 判断 192">
          <a:extLst>
            <a:ext uri="{FF2B5EF4-FFF2-40B4-BE49-F238E27FC236}">
              <a16:creationId xmlns:a16="http://schemas.microsoft.com/office/drawing/2014/main" id="{E0F0BB12-DA22-4B2C-85AB-1A4145EA92EB}"/>
            </a:ext>
          </a:extLst>
        </xdr:cNvPr>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194" name="フローチャート: 判断 193">
          <a:extLst>
            <a:ext uri="{FF2B5EF4-FFF2-40B4-BE49-F238E27FC236}">
              <a16:creationId xmlns:a16="http://schemas.microsoft.com/office/drawing/2014/main" id="{36A3B585-2F5B-429D-9E56-39A9B47C5A8C}"/>
            </a:ext>
          </a:extLst>
        </xdr:cNvPr>
        <xdr:cNvSpPr/>
      </xdr:nvSpPr>
      <xdr:spPr>
        <a:xfrm>
          <a:off x="1968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76836</xdr:rowOff>
    </xdr:from>
    <xdr:to>
      <xdr:col>6</xdr:col>
      <xdr:colOff>38100</xdr:colOff>
      <xdr:row>81</xdr:row>
      <xdr:rowOff>6986</xdr:rowOff>
    </xdr:to>
    <xdr:sp macro="" textlink="">
      <xdr:nvSpPr>
        <xdr:cNvPr id="195" name="フローチャート: 判断 194">
          <a:extLst>
            <a:ext uri="{FF2B5EF4-FFF2-40B4-BE49-F238E27FC236}">
              <a16:creationId xmlns:a16="http://schemas.microsoft.com/office/drawing/2014/main" id="{BBAF2D37-1045-4426-A15E-E30BA54D901E}"/>
            </a:ext>
          </a:extLst>
        </xdr:cNvPr>
        <xdr:cNvSpPr/>
      </xdr:nvSpPr>
      <xdr:spPr>
        <a:xfrm>
          <a:off x="1079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44820261-0D41-419E-BECB-16421E9A0AD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325BA247-7BC5-414B-9067-A776D73EAA6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DAFCCE05-9EDE-4A98-A5F1-90E7174D5EC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511E16E3-E107-4016-874D-34F6A7D6643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E576F68F-A6DE-4976-B9FA-261C88E4310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151130</xdr:rowOff>
    </xdr:from>
    <xdr:to>
      <xdr:col>24</xdr:col>
      <xdr:colOff>114300</xdr:colOff>
      <xdr:row>86</xdr:row>
      <xdr:rowOff>81280</xdr:rowOff>
    </xdr:to>
    <xdr:sp macro="" textlink="">
      <xdr:nvSpPr>
        <xdr:cNvPr id="201" name="楕円 200">
          <a:extLst>
            <a:ext uri="{FF2B5EF4-FFF2-40B4-BE49-F238E27FC236}">
              <a16:creationId xmlns:a16="http://schemas.microsoft.com/office/drawing/2014/main" id="{1AE85CFA-D3F3-45AA-B6D6-F1E195CB0886}"/>
            </a:ext>
          </a:extLst>
        </xdr:cNvPr>
        <xdr:cNvSpPr/>
      </xdr:nvSpPr>
      <xdr:spPr>
        <a:xfrm>
          <a:off x="45847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66057</xdr:rowOff>
    </xdr:from>
    <xdr:ext cx="405111" cy="259045"/>
    <xdr:sp macro="" textlink="">
      <xdr:nvSpPr>
        <xdr:cNvPr id="202" name="【福祉施設】&#10;有形固定資産減価償却率該当値テキスト">
          <a:extLst>
            <a:ext uri="{FF2B5EF4-FFF2-40B4-BE49-F238E27FC236}">
              <a16:creationId xmlns:a16="http://schemas.microsoft.com/office/drawing/2014/main" id="{D8F7DBA4-AF1F-4AD6-9CBD-3DC25A6E35CC}"/>
            </a:ext>
          </a:extLst>
        </xdr:cNvPr>
        <xdr:cNvSpPr txBox="1"/>
      </xdr:nvSpPr>
      <xdr:spPr>
        <a:xfrm>
          <a:off x="4673600" y="1463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151130</xdr:rowOff>
    </xdr:from>
    <xdr:to>
      <xdr:col>20</xdr:col>
      <xdr:colOff>38100</xdr:colOff>
      <xdr:row>86</xdr:row>
      <xdr:rowOff>81280</xdr:rowOff>
    </xdr:to>
    <xdr:sp macro="" textlink="">
      <xdr:nvSpPr>
        <xdr:cNvPr id="203" name="楕円 202">
          <a:extLst>
            <a:ext uri="{FF2B5EF4-FFF2-40B4-BE49-F238E27FC236}">
              <a16:creationId xmlns:a16="http://schemas.microsoft.com/office/drawing/2014/main" id="{C06F4551-AAE5-4984-922D-655DDEF3B5AB}"/>
            </a:ext>
          </a:extLst>
        </xdr:cNvPr>
        <xdr:cNvSpPr/>
      </xdr:nvSpPr>
      <xdr:spPr>
        <a:xfrm>
          <a:off x="3746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30480</xdr:rowOff>
    </xdr:from>
    <xdr:to>
      <xdr:col>24</xdr:col>
      <xdr:colOff>63500</xdr:colOff>
      <xdr:row>86</xdr:row>
      <xdr:rowOff>30480</xdr:rowOff>
    </xdr:to>
    <xdr:cxnSp macro="">
      <xdr:nvCxnSpPr>
        <xdr:cNvPr id="204" name="直線コネクタ 203">
          <a:extLst>
            <a:ext uri="{FF2B5EF4-FFF2-40B4-BE49-F238E27FC236}">
              <a16:creationId xmlns:a16="http://schemas.microsoft.com/office/drawing/2014/main" id="{35F44387-A38C-452B-B23D-6DDD3D9A5E9B}"/>
            </a:ext>
          </a:extLst>
        </xdr:cNvPr>
        <xdr:cNvCxnSpPr/>
      </xdr:nvCxnSpPr>
      <xdr:spPr>
        <a:xfrm>
          <a:off x="3797300" y="14775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135889</xdr:rowOff>
    </xdr:from>
    <xdr:to>
      <xdr:col>15</xdr:col>
      <xdr:colOff>101600</xdr:colOff>
      <xdr:row>81</xdr:row>
      <xdr:rowOff>66039</xdr:rowOff>
    </xdr:to>
    <xdr:sp macro="" textlink="">
      <xdr:nvSpPr>
        <xdr:cNvPr id="205" name="楕円 204">
          <a:extLst>
            <a:ext uri="{FF2B5EF4-FFF2-40B4-BE49-F238E27FC236}">
              <a16:creationId xmlns:a16="http://schemas.microsoft.com/office/drawing/2014/main" id="{744946CD-D476-44B9-8C9A-6193C5955517}"/>
            </a:ext>
          </a:extLst>
        </xdr:cNvPr>
        <xdr:cNvSpPr/>
      </xdr:nvSpPr>
      <xdr:spPr>
        <a:xfrm>
          <a:off x="2857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15239</xdr:rowOff>
    </xdr:from>
    <xdr:to>
      <xdr:col>19</xdr:col>
      <xdr:colOff>177800</xdr:colOff>
      <xdr:row>86</xdr:row>
      <xdr:rowOff>30480</xdr:rowOff>
    </xdr:to>
    <xdr:cxnSp macro="">
      <xdr:nvCxnSpPr>
        <xdr:cNvPr id="206" name="直線コネクタ 205">
          <a:extLst>
            <a:ext uri="{FF2B5EF4-FFF2-40B4-BE49-F238E27FC236}">
              <a16:creationId xmlns:a16="http://schemas.microsoft.com/office/drawing/2014/main" id="{8A04D5E0-A6CB-47F5-8BEC-E601307E9689}"/>
            </a:ext>
          </a:extLst>
        </xdr:cNvPr>
        <xdr:cNvCxnSpPr/>
      </xdr:nvCxnSpPr>
      <xdr:spPr>
        <a:xfrm>
          <a:off x="2908300" y="13902689"/>
          <a:ext cx="889000" cy="87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84455</xdr:rowOff>
    </xdr:from>
    <xdr:to>
      <xdr:col>10</xdr:col>
      <xdr:colOff>165100</xdr:colOff>
      <xdr:row>81</xdr:row>
      <xdr:rowOff>14605</xdr:rowOff>
    </xdr:to>
    <xdr:sp macro="" textlink="">
      <xdr:nvSpPr>
        <xdr:cNvPr id="207" name="楕円 206">
          <a:extLst>
            <a:ext uri="{FF2B5EF4-FFF2-40B4-BE49-F238E27FC236}">
              <a16:creationId xmlns:a16="http://schemas.microsoft.com/office/drawing/2014/main" id="{3D81E9F0-33DB-4F6E-A6C6-7CFD4BB07C6F}"/>
            </a:ext>
          </a:extLst>
        </xdr:cNvPr>
        <xdr:cNvSpPr/>
      </xdr:nvSpPr>
      <xdr:spPr>
        <a:xfrm>
          <a:off x="19685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135255</xdr:rowOff>
    </xdr:from>
    <xdr:to>
      <xdr:col>15</xdr:col>
      <xdr:colOff>50800</xdr:colOff>
      <xdr:row>81</xdr:row>
      <xdr:rowOff>15239</xdr:rowOff>
    </xdr:to>
    <xdr:cxnSp macro="">
      <xdr:nvCxnSpPr>
        <xdr:cNvPr id="208" name="直線コネクタ 207">
          <a:extLst>
            <a:ext uri="{FF2B5EF4-FFF2-40B4-BE49-F238E27FC236}">
              <a16:creationId xmlns:a16="http://schemas.microsoft.com/office/drawing/2014/main" id="{80384D02-2C6F-4610-9204-00FC9BDC9853}"/>
            </a:ext>
          </a:extLst>
        </xdr:cNvPr>
        <xdr:cNvCxnSpPr/>
      </xdr:nvCxnSpPr>
      <xdr:spPr>
        <a:xfrm>
          <a:off x="2019300" y="1385125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78757</xdr:rowOff>
    </xdr:from>
    <xdr:ext cx="405111" cy="259045"/>
    <xdr:sp macro="" textlink="">
      <xdr:nvSpPr>
        <xdr:cNvPr id="209" name="n_1aveValue【福祉施設】&#10;有形固定資産減価償却率">
          <a:extLst>
            <a:ext uri="{FF2B5EF4-FFF2-40B4-BE49-F238E27FC236}">
              <a16:creationId xmlns:a16="http://schemas.microsoft.com/office/drawing/2014/main" id="{D5681541-1F2F-4C0C-929B-B370F9BB5DBF}"/>
            </a:ext>
          </a:extLst>
        </xdr:cNvPr>
        <xdr:cNvSpPr txBox="1"/>
      </xdr:nvSpPr>
      <xdr:spPr>
        <a:xfrm>
          <a:off x="3582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21607</xdr:rowOff>
    </xdr:from>
    <xdr:ext cx="405111" cy="259045"/>
    <xdr:sp macro="" textlink="">
      <xdr:nvSpPr>
        <xdr:cNvPr id="210" name="n_2aveValue【福祉施設】&#10;有形固定資産減価償却率">
          <a:extLst>
            <a:ext uri="{FF2B5EF4-FFF2-40B4-BE49-F238E27FC236}">
              <a16:creationId xmlns:a16="http://schemas.microsoft.com/office/drawing/2014/main" id="{6C902D8A-657A-4AD0-8D17-C75FEE511F09}"/>
            </a:ext>
          </a:extLst>
        </xdr:cNvPr>
        <xdr:cNvSpPr txBox="1"/>
      </xdr:nvSpPr>
      <xdr:spPr>
        <a:xfrm>
          <a:off x="2705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168291</xdr:rowOff>
    </xdr:from>
    <xdr:ext cx="405111" cy="259045"/>
    <xdr:sp macro="" textlink="">
      <xdr:nvSpPr>
        <xdr:cNvPr id="211" name="n_3aveValue【福祉施設】&#10;有形固定資産減価償却率">
          <a:extLst>
            <a:ext uri="{FF2B5EF4-FFF2-40B4-BE49-F238E27FC236}">
              <a16:creationId xmlns:a16="http://schemas.microsoft.com/office/drawing/2014/main" id="{43145FAD-ECB5-41F4-94B0-40AA89902D5E}"/>
            </a:ext>
          </a:extLst>
        </xdr:cNvPr>
        <xdr:cNvSpPr txBox="1"/>
      </xdr:nvSpPr>
      <xdr:spPr>
        <a:xfrm>
          <a:off x="1816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23513</xdr:rowOff>
    </xdr:from>
    <xdr:ext cx="405111" cy="259045"/>
    <xdr:sp macro="" textlink="">
      <xdr:nvSpPr>
        <xdr:cNvPr id="212" name="n_4aveValue【福祉施設】&#10;有形固定資産減価償却率">
          <a:extLst>
            <a:ext uri="{FF2B5EF4-FFF2-40B4-BE49-F238E27FC236}">
              <a16:creationId xmlns:a16="http://schemas.microsoft.com/office/drawing/2014/main" id="{073F09ED-59ED-4D5B-BB90-022714CF9A24}"/>
            </a:ext>
          </a:extLst>
        </xdr:cNvPr>
        <xdr:cNvSpPr txBox="1"/>
      </xdr:nvSpPr>
      <xdr:spPr>
        <a:xfrm>
          <a:off x="9277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72407</xdr:rowOff>
    </xdr:from>
    <xdr:ext cx="405111" cy="259045"/>
    <xdr:sp macro="" textlink="">
      <xdr:nvSpPr>
        <xdr:cNvPr id="213" name="n_1mainValue【福祉施設】&#10;有形固定資産減価償却率">
          <a:extLst>
            <a:ext uri="{FF2B5EF4-FFF2-40B4-BE49-F238E27FC236}">
              <a16:creationId xmlns:a16="http://schemas.microsoft.com/office/drawing/2014/main" id="{42BB4FEC-909F-4417-A10A-CFE7C1C68752}"/>
            </a:ext>
          </a:extLst>
        </xdr:cNvPr>
        <xdr:cNvSpPr txBox="1"/>
      </xdr:nvSpPr>
      <xdr:spPr>
        <a:xfrm>
          <a:off x="3582044" y="1481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57166</xdr:rowOff>
    </xdr:from>
    <xdr:ext cx="405111" cy="259045"/>
    <xdr:sp macro="" textlink="">
      <xdr:nvSpPr>
        <xdr:cNvPr id="214" name="n_2mainValue【福祉施設】&#10;有形固定資産減価償却率">
          <a:extLst>
            <a:ext uri="{FF2B5EF4-FFF2-40B4-BE49-F238E27FC236}">
              <a16:creationId xmlns:a16="http://schemas.microsoft.com/office/drawing/2014/main" id="{B2D9D7FE-BDCE-43EB-8738-D4CB819305F8}"/>
            </a:ext>
          </a:extLst>
        </xdr:cNvPr>
        <xdr:cNvSpPr txBox="1"/>
      </xdr:nvSpPr>
      <xdr:spPr>
        <a:xfrm>
          <a:off x="27057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5732</xdr:rowOff>
    </xdr:from>
    <xdr:ext cx="405111" cy="259045"/>
    <xdr:sp macro="" textlink="">
      <xdr:nvSpPr>
        <xdr:cNvPr id="215" name="n_3mainValue【福祉施設】&#10;有形固定資産減価償却率">
          <a:extLst>
            <a:ext uri="{FF2B5EF4-FFF2-40B4-BE49-F238E27FC236}">
              <a16:creationId xmlns:a16="http://schemas.microsoft.com/office/drawing/2014/main" id="{0CCA8A1C-12E9-4750-A5B6-7582ED4B0001}"/>
            </a:ext>
          </a:extLst>
        </xdr:cNvPr>
        <xdr:cNvSpPr txBox="1"/>
      </xdr:nvSpPr>
      <xdr:spPr>
        <a:xfrm>
          <a:off x="1816744" y="1389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6" name="正方形/長方形 215">
          <a:extLst>
            <a:ext uri="{FF2B5EF4-FFF2-40B4-BE49-F238E27FC236}">
              <a16:creationId xmlns:a16="http://schemas.microsoft.com/office/drawing/2014/main" id="{C586A805-2E6D-45F6-9D36-1BA02276A36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7" name="正方形/長方形 216">
          <a:extLst>
            <a:ext uri="{FF2B5EF4-FFF2-40B4-BE49-F238E27FC236}">
              <a16:creationId xmlns:a16="http://schemas.microsoft.com/office/drawing/2014/main" id="{22A65B39-36CF-4DDB-9425-89C9A96EA9E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8" name="正方形/長方形 217">
          <a:extLst>
            <a:ext uri="{FF2B5EF4-FFF2-40B4-BE49-F238E27FC236}">
              <a16:creationId xmlns:a16="http://schemas.microsoft.com/office/drawing/2014/main" id="{9F1436AF-0F77-4D00-89F2-B31849CC81A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9" name="正方形/長方形 218">
          <a:extLst>
            <a:ext uri="{FF2B5EF4-FFF2-40B4-BE49-F238E27FC236}">
              <a16:creationId xmlns:a16="http://schemas.microsoft.com/office/drawing/2014/main" id="{165D39A3-AA9F-4605-9B78-C4D47A31485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0" name="正方形/長方形 219">
          <a:extLst>
            <a:ext uri="{FF2B5EF4-FFF2-40B4-BE49-F238E27FC236}">
              <a16:creationId xmlns:a16="http://schemas.microsoft.com/office/drawing/2014/main" id="{14095634-FA5D-4523-B3D9-0EA1148C4BA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1" name="正方形/長方形 220">
          <a:extLst>
            <a:ext uri="{FF2B5EF4-FFF2-40B4-BE49-F238E27FC236}">
              <a16:creationId xmlns:a16="http://schemas.microsoft.com/office/drawing/2014/main" id="{A7D0D06B-8370-4B76-85A3-56D17736989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2" name="正方形/長方形 221">
          <a:extLst>
            <a:ext uri="{FF2B5EF4-FFF2-40B4-BE49-F238E27FC236}">
              <a16:creationId xmlns:a16="http://schemas.microsoft.com/office/drawing/2014/main" id="{CC4F2387-3327-4DAF-9934-6C42B300577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3" name="正方形/長方形 222">
          <a:extLst>
            <a:ext uri="{FF2B5EF4-FFF2-40B4-BE49-F238E27FC236}">
              <a16:creationId xmlns:a16="http://schemas.microsoft.com/office/drawing/2014/main" id="{88D44B6C-BB05-446F-928F-841F7B75E5B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4" name="テキスト ボックス 223">
          <a:extLst>
            <a:ext uri="{FF2B5EF4-FFF2-40B4-BE49-F238E27FC236}">
              <a16:creationId xmlns:a16="http://schemas.microsoft.com/office/drawing/2014/main" id="{F5BA621C-8F72-4791-BEE3-18058334442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5" name="直線コネクタ 224">
          <a:extLst>
            <a:ext uri="{FF2B5EF4-FFF2-40B4-BE49-F238E27FC236}">
              <a16:creationId xmlns:a16="http://schemas.microsoft.com/office/drawing/2014/main" id="{60681EDD-2D39-4768-BB17-AEEACAD7267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6" name="直線コネクタ 225">
          <a:extLst>
            <a:ext uri="{FF2B5EF4-FFF2-40B4-BE49-F238E27FC236}">
              <a16:creationId xmlns:a16="http://schemas.microsoft.com/office/drawing/2014/main" id="{2580D589-44AE-499A-BECE-8D764C49103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7" name="テキスト ボックス 226">
          <a:extLst>
            <a:ext uri="{FF2B5EF4-FFF2-40B4-BE49-F238E27FC236}">
              <a16:creationId xmlns:a16="http://schemas.microsoft.com/office/drawing/2014/main" id="{9F0EF625-5351-4BD0-B45E-980C0D89388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8" name="直線コネクタ 227">
          <a:extLst>
            <a:ext uri="{FF2B5EF4-FFF2-40B4-BE49-F238E27FC236}">
              <a16:creationId xmlns:a16="http://schemas.microsoft.com/office/drawing/2014/main" id="{675753EE-6DE2-4B58-9B71-16F985D805D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9" name="テキスト ボックス 228">
          <a:extLst>
            <a:ext uri="{FF2B5EF4-FFF2-40B4-BE49-F238E27FC236}">
              <a16:creationId xmlns:a16="http://schemas.microsoft.com/office/drawing/2014/main" id="{16931BA1-39D7-4F9E-A428-C3D017B8C58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0" name="直線コネクタ 229">
          <a:extLst>
            <a:ext uri="{FF2B5EF4-FFF2-40B4-BE49-F238E27FC236}">
              <a16:creationId xmlns:a16="http://schemas.microsoft.com/office/drawing/2014/main" id="{65015C57-7548-4A19-B4DD-6C38E6FB97C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1" name="テキスト ボックス 230">
          <a:extLst>
            <a:ext uri="{FF2B5EF4-FFF2-40B4-BE49-F238E27FC236}">
              <a16:creationId xmlns:a16="http://schemas.microsoft.com/office/drawing/2014/main" id="{E2B5D222-0554-4258-A426-FBE6C42AD68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2" name="直線コネクタ 231">
          <a:extLst>
            <a:ext uri="{FF2B5EF4-FFF2-40B4-BE49-F238E27FC236}">
              <a16:creationId xmlns:a16="http://schemas.microsoft.com/office/drawing/2014/main" id="{0E9063E6-E589-47A3-BDF0-462F6F111BD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3" name="テキスト ボックス 232">
          <a:extLst>
            <a:ext uri="{FF2B5EF4-FFF2-40B4-BE49-F238E27FC236}">
              <a16:creationId xmlns:a16="http://schemas.microsoft.com/office/drawing/2014/main" id="{ACE45E05-0B4B-4C89-AF9A-9ABC8CE5322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4" name="直線コネクタ 233">
          <a:extLst>
            <a:ext uri="{FF2B5EF4-FFF2-40B4-BE49-F238E27FC236}">
              <a16:creationId xmlns:a16="http://schemas.microsoft.com/office/drawing/2014/main" id="{1D1B2454-9824-46B0-B6A2-A591AF6363B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5" name="テキスト ボックス 234">
          <a:extLst>
            <a:ext uri="{FF2B5EF4-FFF2-40B4-BE49-F238E27FC236}">
              <a16:creationId xmlns:a16="http://schemas.microsoft.com/office/drawing/2014/main" id="{985A9FF8-F9BC-4AFC-821B-C9FB251C7B3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6" name="直線コネクタ 235">
          <a:extLst>
            <a:ext uri="{FF2B5EF4-FFF2-40B4-BE49-F238E27FC236}">
              <a16:creationId xmlns:a16="http://schemas.microsoft.com/office/drawing/2014/main" id="{0D0F2343-F8DC-44AC-9433-E8FB183FCF2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7" name="テキスト ボックス 236">
          <a:extLst>
            <a:ext uri="{FF2B5EF4-FFF2-40B4-BE49-F238E27FC236}">
              <a16:creationId xmlns:a16="http://schemas.microsoft.com/office/drawing/2014/main" id="{306B9221-401A-4F1F-9189-B7D3B3F26B1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8" name="【福祉施設】&#10;一人当たり面積グラフ枠">
          <a:extLst>
            <a:ext uri="{FF2B5EF4-FFF2-40B4-BE49-F238E27FC236}">
              <a16:creationId xmlns:a16="http://schemas.microsoft.com/office/drawing/2014/main" id="{A78B7A2F-51D4-4177-B89B-98CA3820FAC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239" name="直線コネクタ 238">
          <a:extLst>
            <a:ext uri="{FF2B5EF4-FFF2-40B4-BE49-F238E27FC236}">
              <a16:creationId xmlns:a16="http://schemas.microsoft.com/office/drawing/2014/main" id="{482C12C1-B020-4C69-A830-E8F34522CC54}"/>
            </a:ext>
          </a:extLst>
        </xdr:cNvPr>
        <xdr:cNvCxnSpPr/>
      </xdr:nvCxnSpPr>
      <xdr:spPr>
        <a:xfrm flipV="1">
          <a:off x="10476865" y="13334619"/>
          <a:ext cx="0" cy="151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240" name="【福祉施設】&#10;一人当たり面積最小値テキスト">
          <a:extLst>
            <a:ext uri="{FF2B5EF4-FFF2-40B4-BE49-F238E27FC236}">
              <a16:creationId xmlns:a16="http://schemas.microsoft.com/office/drawing/2014/main" id="{615B239D-AB98-4BD4-8816-85B3173384FB}"/>
            </a:ext>
          </a:extLst>
        </xdr:cNvPr>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241" name="直線コネクタ 240">
          <a:extLst>
            <a:ext uri="{FF2B5EF4-FFF2-40B4-BE49-F238E27FC236}">
              <a16:creationId xmlns:a16="http://schemas.microsoft.com/office/drawing/2014/main" id="{EF1C3FF2-242C-4DC1-A6A3-5D962781F1AC}"/>
            </a:ext>
          </a:extLst>
        </xdr:cNvPr>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242" name="【福祉施設】&#10;一人当たり面積最大値テキスト">
          <a:extLst>
            <a:ext uri="{FF2B5EF4-FFF2-40B4-BE49-F238E27FC236}">
              <a16:creationId xmlns:a16="http://schemas.microsoft.com/office/drawing/2014/main" id="{F3D6ADC2-2614-4ACD-8629-9225FFBC9AB0}"/>
            </a:ext>
          </a:extLst>
        </xdr:cNvPr>
        <xdr:cNvSpPr txBox="1"/>
      </xdr:nvSpPr>
      <xdr:spPr>
        <a:xfrm>
          <a:off x="1051560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243" name="直線コネクタ 242">
          <a:extLst>
            <a:ext uri="{FF2B5EF4-FFF2-40B4-BE49-F238E27FC236}">
              <a16:creationId xmlns:a16="http://schemas.microsoft.com/office/drawing/2014/main" id="{31B9A37E-2242-4940-83CC-DE69FDE070D2}"/>
            </a:ext>
          </a:extLst>
        </xdr:cNvPr>
        <xdr:cNvCxnSpPr/>
      </xdr:nvCxnSpPr>
      <xdr:spPr>
        <a:xfrm>
          <a:off x="10388600" y="1333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96665</xdr:rowOff>
    </xdr:from>
    <xdr:ext cx="469744" cy="259045"/>
    <xdr:sp macro="" textlink="">
      <xdr:nvSpPr>
        <xdr:cNvPr id="244" name="【福祉施設】&#10;一人当たり面積平均値テキスト">
          <a:extLst>
            <a:ext uri="{FF2B5EF4-FFF2-40B4-BE49-F238E27FC236}">
              <a16:creationId xmlns:a16="http://schemas.microsoft.com/office/drawing/2014/main" id="{B0AB5606-4A39-47D3-A19D-67B0523626A5}"/>
            </a:ext>
          </a:extLst>
        </xdr:cNvPr>
        <xdr:cNvSpPr txBox="1"/>
      </xdr:nvSpPr>
      <xdr:spPr>
        <a:xfrm>
          <a:off x="10515600" y="14327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245" name="フローチャート: 判断 244">
          <a:extLst>
            <a:ext uri="{FF2B5EF4-FFF2-40B4-BE49-F238E27FC236}">
              <a16:creationId xmlns:a16="http://schemas.microsoft.com/office/drawing/2014/main" id="{E573DE1E-07F6-4D1B-BCB4-EEA537B8BEA5}"/>
            </a:ext>
          </a:extLst>
        </xdr:cNvPr>
        <xdr:cNvSpPr/>
      </xdr:nvSpPr>
      <xdr:spPr>
        <a:xfrm>
          <a:off x="10426700" y="1447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246" name="フローチャート: 判断 245">
          <a:extLst>
            <a:ext uri="{FF2B5EF4-FFF2-40B4-BE49-F238E27FC236}">
              <a16:creationId xmlns:a16="http://schemas.microsoft.com/office/drawing/2014/main" id="{BE3A1AD1-DE60-4508-9CFA-A88D3AEBD928}"/>
            </a:ext>
          </a:extLst>
        </xdr:cNvPr>
        <xdr:cNvSpPr/>
      </xdr:nvSpPr>
      <xdr:spPr>
        <a:xfrm>
          <a:off x="9588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47" name="フローチャート: 判断 246">
          <a:extLst>
            <a:ext uri="{FF2B5EF4-FFF2-40B4-BE49-F238E27FC236}">
              <a16:creationId xmlns:a16="http://schemas.microsoft.com/office/drawing/2014/main" id="{C0191E7F-92D9-4E43-9BBF-BBD466DE67D2}"/>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248" name="フローチャート: 判断 247">
          <a:extLst>
            <a:ext uri="{FF2B5EF4-FFF2-40B4-BE49-F238E27FC236}">
              <a16:creationId xmlns:a16="http://schemas.microsoft.com/office/drawing/2014/main" id="{43717A16-C995-4175-BFBA-27ED6A1F9131}"/>
            </a:ext>
          </a:extLst>
        </xdr:cNvPr>
        <xdr:cNvSpPr/>
      </xdr:nvSpPr>
      <xdr:spPr>
        <a:xfrm>
          <a:off x="7810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108077</xdr:rowOff>
    </xdr:from>
    <xdr:to>
      <xdr:col>36</xdr:col>
      <xdr:colOff>165100</xdr:colOff>
      <xdr:row>85</xdr:row>
      <xdr:rowOff>38227</xdr:rowOff>
    </xdr:to>
    <xdr:sp macro="" textlink="">
      <xdr:nvSpPr>
        <xdr:cNvPr id="249" name="フローチャート: 判断 248">
          <a:extLst>
            <a:ext uri="{FF2B5EF4-FFF2-40B4-BE49-F238E27FC236}">
              <a16:creationId xmlns:a16="http://schemas.microsoft.com/office/drawing/2014/main" id="{141A4C84-D72C-4877-BC5F-4C11AE6813BC}"/>
            </a:ext>
          </a:extLst>
        </xdr:cNvPr>
        <xdr:cNvSpPr/>
      </xdr:nvSpPr>
      <xdr:spPr>
        <a:xfrm>
          <a:off x="6921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D4C8BCF3-C9C6-4CC7-AC53-42D0CC6E8AB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F57B313F-7AB0-490C-9023-EF9B8BC324B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EA8C628-ECCA-4E98-B896-2AF99088B34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D9D59284-FB6A-44E9-B95B-209E76EDA7C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7ED9FB37-50B1-4D19-AC88-0EEC94DC79A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74549</xdr:rowOff>
    </xdr:from>
    <xdr:to>
      <xdr:col>55</xdr:col>
      <xdr:colOff>50800</xdr:colOff>
      <xdr:row>86</xdr:row>
      <xdr:rowOff>4699</xdr:rowOff>
    </xdr:to>
    <xdr:sp macro="" textlink="">
      <xdr:nvSpPr>
        <xdr:cNvPr id="255" name="楕円 254">
          <a:extLst>
            <a:ext uri="{FF2B5EF4-FFF2-40B4-BE49-F238E27FC236}">
              <a16:creationId xmlns:a16="http://schemas.microsoft.com/office/drawing/2014/main" id="{628CCFD6-1DB4-43E2-AF3B-D8B2A2638C33}"/>
            </a:ext>
          </a:extLst>
        </xdr:cNvPr>
        <xdr:cNvSpPr/>
      </xdr:nvSpPr>
      <xdr:spPr>
        <a:xfrm>
          <a:off x="10426700" y="1464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52976</xdr:rowOff>
    </xdr:from>
    <xdr:ext cx="469744" cy="259045"/>
    <xdr:sp macro="" textlink="">
      <xdr:nvSpPr>
        <xdr:cNvPr id="256" name="【福祉施設】&#10;一人当たり面積該当値テキスト">
          <a:extLst>
            <a:ext uri="{FF2B5EF4-FFF2-40B4-BE49-F238E27FC236}">
              <a16:creationId xmlns:a16="http://schemas.microsoft.com/office/drawing/2014/main" id="{71C833C0-6D2B-4E9F-8C35-241490A1A727}"/>
            </a:ext>
          </a:extLst>
        </xdr:cNvPr>
        <xdr:cNvSpPr txBox="1"/>
      </xdr:nvSpPr>
      <xdr:spPr>
        <a:xfrm>
          <a:off x="10515600" y="1462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78360</xdr:rowOff>
    </xdr:from>
    <xdr:to>
      <xdr:col>50</xdr:col>
      <xdr:colOff>165100</xdr:colOff>
      <xdr:row>86</xdr:row>
      <xdr:rowOff>8510</xdr:rowOff>
    </xdr:to>
    <xdr:sp macro="" textlink="">
      <xdr:nvSpPr>
        <xdr:cNvPr id="257" name="楕円 256">
          <a:extLst>
            <a:ext uri="{FF2B5EF4-FFF2-40B4-BE49-F238E27FC236}">
              <a16:creationId xmlns:a16="http://schemas.microsoft.com/office/drawing/2014/main" id="{3230660E-0697-4AF9-9103-4A992D252EDF}"/>
            </a:ext>
          </a:extLst>
        </xdr:cNvPr>
        <xdr:cNvSpPr/>
      </xdr:nvSpPr>
      <xdr:spPr>
        <a:xfrm>
          <a:off x="9588500" y="1465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125349</xdr:rowOff>
    </xdr:from>
    <xdr:to>
      <xdr:col>55</xdr:col>
      <xdr:colOff>0</xdr:colOff>
      <xdr:row>85</xdr:row>
      <xdr:rowOff>129160</xdr:rowOff>
    </xdr:to>
    <xdr:cxnSp macro="">
      <xdr:nvCxnSpPr>
        <xdr:cNvPr id="258" name="直線コネクタ 257">
          <a:extLst>
            <a:ext uri="{FF2B5EF4-FFF2-40B4-BE49-F238E27FC236}">
              <a16:creationId xmlns:a16="http://schemas.microsoft.com/office/drawing/2014/main" id="{07D0563C-6C47-42D5-8C4F-0257F0F482E2}"/>
            </a:ext>
          </a:extLst>
        </xdr:cNvPr>
        <xdr:cNvCxnSpPr/>
      </xdr:nvCxnSpPr>
      <xdr:spPr>
        <a:xfrm flipV="1">
          <a:off x="9639300" y="1469859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7874</xdr:rowOff>
    </xdr:from>
    <xdr:to>
      <xdr:col>46</xdr:col>
      <xdr:colOff>38100</xdr:colOff>
      <xdr:row>86</xdr:row>
      <xdr:rowOff>109474</xdr:rowOff>
    </xdr:to>
    <xdr:sp macro="" textlink="">
      <xdr:nvSpPr>
        <xdr:cNvPr id="259" name="楕円 258">
          <a:extLst>
            <a:ext uri="{FF2B5EF4-FFF2-40B4-BE49-F238E27FC236}">
              <a16:creationId xmlns:a16="http://schemas.microsoft.com/office/drawing/2014/main" id="{F3D42A9B-236C-4059-A476-039D0C8A99D2}"/>
            </a:ext>
          </a:extLst>
        </xdr:cNvPr>
        <xdr:cNvSpPr/>
      </xdr:nvSpPr>
      <xdr:spPr>
        <a:xfrm>
          <a:off x="8699500" y="1475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129160</xdr:rowOff>
    </xdr:from>
    <xdr:to>
      <xdr:col>50</xdr:col>
      <xdr:colOff>114300</xdr:colOff>
      <xdr:row>86</xdr:row>
      <xdr:rowOff>58674</xdr:rowOff>
    </xdr:to>
    <xdr:cxnSp macro="">
      <xdr:nvCxnSpPr>
        <xdr:cNvPr id="260" name="直線コネクタ 259">
          <a:extLst>
            <a:ext uri="{FF2B5EF4-FFF2-40B4-BE49-F238E27FC236}">
              <a16:creationId xmlns:a16="http://schemas.microsoft.com/office/drawing/2014/main" id="{7AA981A7-F16D-4E9A-B416-062558D1FB1A}"/>
            </a:ext>
          </a:extLst>
        </xdr:cNvPr>
        <xdr:cNvCxnSpPr/>
      </xdr:nvCxnSpPr>
      <xdr:spPr>
        <a:xfrm flipV="1">
          <a:off x="8750300" y="14702410"/>
          <a:ext cx="889000" cy="10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9398</xdr:rowOff>
    </xdr:from>
    <xdr:to>
      <xdr:col>41</xdr:col>
      <xdr:colOff>101600</xdr:colOff>
      <xdr:row>86</xdr:row>
      <xdr:rowOff>110998</xdr:rowOff>
    </xdr:to>
    <xdr:sp macro="" textlink="">
      <xdr:nvSpPr>
        <xdr:cNvPr id="261" name="楕円 260">
          <a:extLst>
            <a:ext uri="{FF2B5EF4-FFF2-40B4-BE49-F238E27FC236}">
              <a16:creationId xmlns:a16="http://schemas.microsoft.com/office/drawing/2014/main" id="{7A28B51A-359D-48A9-95DD-5D9F3046D180}"/>
            </a:ext>
          </a:extLst>
        </xdr:cNvPr>
        <xdr:cNvSpPr/>
      </xdr:nvSpPr>
      <xdr:spPr>
        <a:xfrm>
          <a:off x="7810500" y="147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58674</xdr:rowOff>
    </xdr:from>
    <xdr:to>
      <xdr:col>45</xdr:col>
      <xdr:colOff>177800</xdr:colOff>
      <xdr:row>86</xdr:row>
      <xdr:rowOff>60198</xdr:rowOff>
    </xdr:to>
    <xdr:cxnSp macro="">
      <xdr:nvCxnSpPr>
        <xdr:cNvPr id="262" name="直線コネクタ 261">
          <a:extLst>
            <a:ext uri="{FF2B5EF4-FFF2-40B4-BE49-F238E27FC236}">
              <a16:creationId xmlns:a16="http://schemas.microsoft.com/office/drawing/2014/main" id="{72A46731-FCB4-491B-A9FB-A5F40B8AA8E0}"/>
            </a:ext>
          </a:extLst>
        </xdr:cNvPr>
        <xdr:cNvCxnSpPr/>
      </xdr:nvCxnSpPr>
      <xdr:spPr>
        <a:xfrm flipV="1">
          <a:off x="7861300" y="1480337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163340</xdr:rowOff>
    </xdr:from>
    <xdr:ext cx="469744" cy="259045"/>
    <xdr:sp macro="" textlink="">
      <xdr:nvSpPr>
        <xdr:cNvPr id="263" name="n_1aveValue【福祉施設】&#10;一人当たり面積">
          <a:extLst>
            <a:ext uri="{FF2B5EF4-FFF2-40B4-BE49-F238E27FC236}">
              <a16:creationId xmlns:a16="http://schemas.microsoft.com/office/drawing/2014/main" id="{6194693E-7C6D-40FA-AF39-FA30887139B0}"/>
            </a:ext>
          </a:extLst>
        </xdr:cNvPr>
        <xdr:cNvSpPr txBox="1"/>
      </xdr:nvSpPr>
      <xdr:spPr>
        <a:xfrm>
          <a:off x="9391727"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264" name="n_2aveValue【福祉施設】&#10;一人当たり面積">
          <a:extLst>
            <a:ext uri="{FF2B5EF4-FFF2-40B4-BE49-F238E27FC236}">
              <a16:creationId xmlns:a16="http://schemas.microsoft.com/office/drawing/2014/main" id="{771F0DC0-1B20-45B6-8FB5-B24398517576}"/>
            </a:ext>
          </a:extLst>
        </xdr:cNvPr>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28084</xdr:rowOff>
    </xdr:from>
    <xdr:ext cx="469744" cy="259045"/>
    <xdr:sp macro="" textlink="">
      <xdr:nvSpPr>
        <xdr:cNvPr id="265" name="n_3aveValue【福祉施設】&#10;一人当たり面積">
          <a:extLst>
            <a:ext uri="{FF2B5EF4-FFF2-40B4-BE49-F238E27FC236}">
              <a16:creationId xmlns:a16="http://schemas.microsoft.com/office/drawing/2014/main" id="{4E961548-9FAA-4BE9-B071-68F4E269F55E}"/>
            </a:ext>
          </a:extLst>
        </xdr:cNvPr>
        <xdr:cNvSpPr txBox="1"/>
      </xdr:nvSpPr>
      <xdr:spPr>
        <a:xfrm>
          <a:off x="76264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54754</xdr:rowOff>
    </xdr:from>
    <xdr:ext cx="469744" cy="259045"/>
    <xdr:sp macro="" textlink="">
      <xdr:nvSpPr>
        <xdr:cNvPr id="266" name="n_4aveValue【福祉施設】&#10;一人当たり面積">
          <a:extLst>
            <a:ext uri="{FF2B5EF4-FFF2-40B4-BE49-F238E27FC236}">
              <a16:creationId xmlns:a16="http://schemas.microsoft.com/office/drawing/2014/main" id="{B201CFFD-68C8-49DB-806B-AEB969BE94D4}"/>
            </a:ext>
          </a:extLst>
        </xdr:cNvPr>
        <xdr:cNvSpPr txBox="1"/>
      </xdr:nvSpPr>
      <xdr:spPr>
        <a:xfrm>
          <a:off x="6737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171087</xdr:rowOff>
    </xdr:from>
    <xdr:ext cx="469744" cy="259045"/>
    <xdr:sp macro="" textlink="">
      <xdr:nvSpPr>
        <xdr:cNvPr id="267" name="n_1mainValue【福祉施設】&#10;一人当たり面積">
          <a:extLst>
            <a:ext uri="{FF2B5EF4-FFF2-40B4-BE49-F238E27FC236}">
              <a16:creationId xmlns:a16="http://schemas.microsoft.com/office/drawing/2014/main" id="{C31306E7-D210-41A0-AA53-0DE0BC000BB4}"/>
            </a:ext>
          </a:extLst>
        </xdr:cNvPr>
        <xdr:cNvSpPr txBox="1"/>
      </xdr:nvSpPr>
      <xdr:spPr>
        <a:xfrm>
          <a:off x="9391727" y="1474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100601</xdr:rowOff>
    </xdr:from>
    <xdr:ext cx="469744" cy="259045"/>
    <xdr:sp macro="" textlink="">
      <xdr:nvSpPr>
        <xdr:cNvPr id="268" name="n_2mainValue【福祉施設】&#10;一人当たり面積">
          <a:extLst>
            <a:ext uri="{FF2B5EF4-FFF2-40B4-BE49-F238E27FC236}">
              <a16:creationId xmlns:a16="http://schemas.microsoft.com/office/drawing/2014/main" id="{F57452E6-E747-4935-8A9B-90476D12F290}"/>
            </a:ext>
          </a:extLst>
        </xdr:cNvPr>
        <xdr:cNvSpPr txBox="1"/>
      </xdr:nvSpPr>
      <xdr:spPr>
        <a:xfrm>
          <a:off x="8515427" y="1484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102125</xdr:rowOff>
    </xdr:from>
    <xdr:ext cx="469744" cy="259045"/>
    <xdr:sp macro="" textlink="">
      <xdr:nvSpPr>
        <xdr:cNvPr id="269" name="n_3mainValue【福祉施設】&#10;一人当たり面積">
          <a:extLst>
            <a:ext uri="{FF2B5EF4-FFF2-40B4-BE49-F238E27FC236}">
              <a16:creationId xmlns:a16="http://schemas.microsoft.com/office/drawing/2014/main" id="{6A290E1D-D5C7-474D-9044-8FBA9D5774E1}"/>
            </a:ext>
          </a:extLst>
        </xdr:cNvPr>
        <xdr:cNvSpPr txBox="1"/>
      </xdr:nvSpPr>
      <xdr:spPr>
        <a:xfrm>
          <a:off x="7626427" y="1484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0" name="正方形/長方形 269">
          <a:extLst>
            <a:ext uri="{FF2B5EF4-FFF2-40B4-BE49-F238E27FC236}">
              <a16:creationId xmlns:a16="http://schemas.microsoft.com/office/drawing/2014/main" id="{5CFD70F2-D888-4FEA-9194-D51D0E0A278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1" name="正方形/長方形 270">
          <a:extLst>
            <a:ext uri="{FF2B5EF4-FFF2-40B4-BE49-F238E27FC236}">
              <a16:creationId xmlns:a16="http://schemas.microsoft.com/office/drawing/2014/main" id="{D5B8D3DB-2C4A-48BD-8CE4-30960E0FC0B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2" name="正方形/長方形 271">
          <a:extLst>
            <a:ext uri="{FF2B5EF4-FFF2-40B4-BE49-F238E27FC236}">
              <a16:creationId xmlns:a16="http://schemas.microsoft.com/office/drawing/2014/main" id="{5C3044BD-06FD-4EFB-A018-5626CF6A0E9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3" name="正方形/長方形 272">
          <a:extLst>
            <a:ext uri="{FF2B5EF4-FFF2-40B4-BE49-F238E27FC236}">
              <a16:creationId xmlns:a16="http://schemas.microsoft.com/office/drawing/2014/main" id="{C73D060A-9ADA-4EB5-95F5-5240C9FA51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4" name="正方形/長方形 273">
          <a:extLst>
            <a:ext uri="{FF2B5EF4-FFF2-40B4-BE49-F238E27FC236}">
              <a16:creationId xmlns:a16="http://schemas.microsoft.com/office/drawing/2014/main" id="{F1CC3CC3-E0E4-4CBA-A487-8B435D3C6AB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5" name="正方形/長方形 274">
          <a:extLst>
            <a:ext uri="{FF2B5EF4-FFF2-40B4-BE49-F238E27FC236}">
              <a16:creationId xmlns:a16="http://schemas.microsoft.com/office/drawing/2014/main" id="{7891AD49-4238-44BD-8E49-3AF87EA4446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6" name="正方形/長方形 275">
          <a:extLst>
            <a:ext uri="{FF2B5EF4-FFF2-40B4-BE49-F238E27FC236}">
              <a16:creationId xmlns:a16="http://schemas.microsoft.com/office/drawing/2014/main" id="{E54FD68F-409F-4C2F-B1DC-F9CB5852CC6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正方形/長方形 276">
          <a:extLst>
            <a:ext uri="{FF2B5EF4-FFF2-40B4-BE49-F238E27FC236}">
              <a16:creationId xmlns:a16="http://schemas.microsoft.com/office/drawing/2014/main" id="{B4F8540A-AFBF-43C3-8743-F8FC6E9B52F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8" name="正方形/長方形 277">
          <a:extLst>
            <a:ext uri="{FF2B5EF4-FFF2-40B4-BE49-F238E27FC236}">
              <a16:creationId xmlns:a16="http://schemas.microsoft.com/office/drawing/2014/main" id="{06CB5FF2-48B3-426C-8388-6DBEDC6813F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9" name="正方形/長方形 278">
          <a:extLst>
            <a:ext uri="{FF2B5EF4-FFF2-40B4-BE49-F238E27FC236}">
              <a16:creationId xmlns:a16="http://schemas.microsoft.com/office/drawing/2014/main" id="{257FDDF5-7D07-43B5-A6BB-30428541BB2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0" name="正方形/長方形 279">
          <a:extLst>
            <a:ext uri="{FF2B5EF4-FFF2-40B4-BE49-F238E27FC236}">
              <a16:creationId xmlns:a16="http://schemas.microsoft.com/office/drawing/2014/main" id="{143CF358-F811-4BED-8895-8616A3BE0E3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1" name="正方形/長方形 280">
          <a:extLst>
            <a:ext uri="{FF2B5EF4-FFF2-40B4-BE49-F238E27FC236}">
              <a16:creationId xmlns:a16="http://schemas.microsoft.com/office/drawing/2014/main" id="{F73077F4-FB38-43E8-AB50-1C631D89967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2" name="正方形/長方形 281">
          <a:extLst>
            <a:ext uri="{FF2B5EF4-FFF2-40B4-BE49-F238E27FC236}">
              <a16:creationId xmlns:a16="http://schemas.microsoft.com/office/drawing/2014/main" id="{CA323294-04BD-4E36-BC7D-FFB1B9E749D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3" name="正方形/長方形 282">
          <a:extLst>
            <a:ext uri="{FF2B5EF4-FFF2-40B4-BE49-F238E27FC236}">
              <a16:creationId xmlns:a16="http://schemas.microsoft.com/office/drawing/2014/main" id="{FECB95EB-FA5D-49ED-A9AD-E7ECB741979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4" name="正方形/長方形 283">
          <a:extLst>
            <a:ext uri="{FF2B5EF4-FFF2-40B4-BE49-F238E27FC236}">
              <a16:creationId xmlns:a16="http://schemas.microsoft.com/office/drawing/2014/main" id="{6A0DD0FA-DCC2-4699-9E84-0E6B7B92845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5" name="正方形/長方形 284">
          <a:extLst>
            <a:ext uri="{FF2B5EF4-FFF2-40B4-BE49-F238E27FC236}">
              <a16:creationId xmlns:a16="http://schemas.microsoft.com/office/drawing/2014/main" id="{91DCFD79-CF3D-4793-87C5-E80BF8A8070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6" name="正方形/長方形 285">
          <a:extLst>
            <a:ext uri="{FF2B5EF4-FFF2-40B4-BE49-F238E27FC236}">
              <a16:creationId xmlns:a16="http://schemas.microsoft.com/office/drawing/2014/main" id="{B359456E-9E1C-4955-82A7-CD3D76A107A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7" name="正方形/長方形 286">
          <a:extLst>
            <a:ext uri="{FF2B5EF4-FFF2-40B4-BE49-F238E27FC236}">
              <a16:creationId xmlns:a16="http://schemas.microsoft.com/office/drawing/2014/main" id="{30C82244-7F7C-48B8-830A-0E3F66AE9C5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8" name="正方形/長方形 287">
          <a:extLst>
            <a:ext uri="{FF2B5EF4-FFF2-40B4-BE49-F238E27FC236}">
              <a16:creationId xmlns:a16="http://schemas.microsoft.com/office/drawing/2014/main" id="{75659FDF-18B3-4FB6-B84D-640864D925F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9" name="正方形/長方形 288">
          <a:extLst>
            <a:ext uri="{FF2B5EF4-FFF2-40B4-BE49-F238E27FC236}">
              <a16:creationId xmlns:a16="http://schemas.microsoft.com/office/drawing/2014/main" id="{337170F0-2E6C-43FD-9301-C381B18DDC1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0" name="正方形/長方形 289">
          <a:extLst>
            <a:ext uri="{FF2B5EF4-FFF2-40B4-BE49-F238E27FC236}">
              <a16:creationId xmlns:a16="http://schemas.microsoft.com/office/drawing/2014/main" id="{012D96F2-1394-4F98-AF4C-1E2542DE423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1" name="正方形/長方形 290">
          <a:extLst>
            <a:ext uri="{FF2B5EF4-FFF2-40B4-BE49-F238E27FC236}">
              <a16:creationId xmlns:a16="http://schemas.microsoft.com/office/drawing/2014/main" id="{AF424C09-17EA-40C6-9C4B-FBD6406A892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2" name="正方形/長方形 291">
          <a:extLst>
            <a:ext uri="{FF2B5EF4-FFF2-40B4-BE49-F238E27FC236}">
              <a16:creationId xmlns:a16="http://schemas.microsoft.com/office/drawing/2014/main" id="{FD0CC48F-A1FB-4422-BB30-201CE314F77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3" name="正方形/長方形 292">
          <a:extLst>
            <a:ext uri="{FF2B5EF4-FFF2-40B4-BE49-F238E27FC236}">
              <a16:creationId xmlns:a16="http://schemas.microsoft.com/office/drawing/2014/main" id="{C07E297B-B4AC-4939-A5B5-8D67934C0C7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4" name="テキスト ボックス 293">
          <a:extLst>
            <a:ext uri="{FF2B5EF4-FFF2-40B4-BE49-F238E27FC236}">
              <a16:creationId xmlns:a16="http://schemas.microsoft.com/office/drawing/2014/main" id="{1114F243-AD33-44AE-8725-3751849F7D3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5" name="直線コネクタ 294">
          <a:extLst>
            <a:ext uri="{FF2B5EF4-FFF2-40B4-BE49-F238E27FC236}">
              <a16:creationId xmlns:a16="http://schemas.microsoft.com/office/drawing/2014/main" id="{B947D9E0-BAE3-4241-94CB-9DD15045B2A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6" name="テキスト ボックス 295">
          <a:extLst>
            <a:ext uri="{FF2B5EF4-FFF2-40B4-BE49-F238E27FC236}">
              <a16:creationId xmlns:a16="http://schemas.microsoft.com/office/drawing/2014/main" id="{DEC4269B-9B11-4DF9-8980-EA435B52A6B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7" name="直線コネクタ 296">
          <a:extLst>
            <a:ext uri="{FF2B5EF4-FFF2-40B4-BE49-F238E27FC236}">
              <a16:creationId xmlns:a16="http://schemas.microsoft.com/office/drawing/2014/main" id="{5BC668D9-59FB-41F0-B10F-0EF7CF7FD3E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8" name="テキスト ボックス 297">
          <a:extLst>
            <a:ext uri="{FF2B5EF4-FFF2-40B4-BE49-F238E27FC236}">
              <a16:creationId xmlns:a16="http://schemas.microsoft.com/office/drawing/2014/main" id="{AB4225A1-2084-4F63-9CC8-F8D28A6F780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9" name="直線コネクタ 298">
          <a:extLst>
            <a:ext uri="{FF2B5EF4-FFF2-40B4-BE49-F238E27FC236}">
              <a16:creationId xmlns:a16="http://schemas.microsoft.com/office/drawing/2014/main" id="{09AB5E32-19F4-47DC-BD2B-E423F0B2A77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0" name="テキスト ボックス 299">
          <a:extLst>
            <a:ext uri="{FF2B5EF4-FFF2-40B4-BE49-F238E27FC236}">
              <a16:creationId xmlns:a16="http://schemas.microsoft.com/office/drawing/2014/main" id="{52061AF8-00B9-4EE0-895D-56AC09F803A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1" name="直線コネクタ 300">
          <a:extLst>
            <a:ext uri="{FF2B5EF4-FFF2-40B4-BE49-F238E27FC236}">
              <a16:creationId xmlns:a16="http://schemas.microsoft.com/office/drawing/2014/main" id="{A0E3B3CD-1780-4FC3-9C43-540F8C37006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2" name="テキスト ボックス 301">
          <a:extLst>
            <a:ext uri="{FF2B5EF4-FFF2-40B4-BE49-F238E27FC236}">
              <a16:creationId xmlns:a16="http://schemas.microsoft.com/office/drawing/2014/main" id="{968DC0C6-42D2-45FF-B67E-D87595DF4D0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3" name="直線コネクタ 302">
          <a:extLst>
            <a:ext uri="{FF2B5EF4-FFF2-40B4-BE49-F238E27FC236}">
              <a16:creationId xmlns:a16="http://schemas.microsoft.com/office/drawing/2014/main" id="{DC67FF3A-714C-4B92-9DFD-5A524E12E7E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4" name="テキスト ボックス 303">
          <a:extLst>
            <a:ext uri="{FF2B5EF4-FFF2-40B4-BE49-F238E27FC236}">
              <a16:creationId xmlns:a16="http://schemas.microsoft.com/office/drawing/2014/main" id="{8430F7DE-32CE-4F41-9FA3-667E542BC06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5" name="直線コネクタ 304">
          <a:extLst>
            <a:ext uri="{FF2B5EF4-FFF2-40B4-BE49-F238E27FC236}">
              <a16:creationId xmlns:a16="http://schemas.microsoft.com/office/drawing/2014/main" id="{A11B3570-C859-4371-B01C-DE231F3FB74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6" name="テキスト ボックス 305">
          <a:extLst>
            <a:ext uri="{FF2B5EF4-FFF2-40B4-BE49-F238E27FC236}">
              <a16:creationId xmlns:a16="http://schemas.microsoft.com/office/drawing/2014/main" id="{CC9C1A8B-90AD-4C97-93BE-E9EBAD20D43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7" name="直線コネクタ 306">
          <a:extLst>
            <a:ext uri="{FF2B5EF4-FFF2-40B4-BE49-F238E27FC236}">
              <a16:creationId xmlns:a16="http://schemas.microsoft.com/office/drawing/2014/main" id="{66A0740D-C765-41AF-9C02-E5066DF60BA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8" name="テキスト ボックス 307">
          <a:extLst>
            <a:ext uri="{FF2B5EF4-FFF2-40B4-BE49-F238E27FC236}">
              <a16:creationId xmlns:a16="http://schemas.microsoft.com/office/drawing/2014/main" id="{36719634-D4C2-4FD5-AE86-E1F389CEF43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9" name="直線コネクタ 308">
          <a:extLst>
            <a:ext uri="{FF2B5EF4-FFF2-40B4-BE49-F238E27FC236}">
              <a16:creationId xmlns:a16="http://schemas.microsoft.com/office/drawing/2014/main" id="{5BFF9A57-D816-471C-AA88-E2E07830E02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0" name="【一般廃棄物処理施設】&#10;有形固定資産減価償却率グラフ枠">
          <a:extLst>
            <a:ext uri="{FF2B5EF4-FFF2-40B4-BE49-F238E27FC236}">
              <a16:creationId xmlns:a16="http://schemas.microsoft.com/office/drawing/2014/main" id="{EFF58C8C-2842-4D04-AE32-9DA7DCE5BED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311" name="直線コネクタ 310">
          <a:extLst>
            <a:ext uri="{FF2B5EF4-FFF2-40B4-BE49-F238E27FC236}">
              <a16:creationId xmlns:a16="http://schemas.microsoft.com/office/drawing/2014/main" id="{44970A39-A0D1-4149-85B5-7F64FAD628E8}"/>
            </a:ext>
          </a:extLst>
        </xdr:cNvPr>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2" name="【一般廃棄物処理施設】&#10;有形固定資産減価償却率最小値テキスト">
          <a:extLst>
            <a:ext uri="{FF2B5EF4-FFF2-40B4-BE49-F238E27FC236}">
              <a16:creationId xmlns:a16="http://schemas.microsoft.com/office/drawing/2014/main" id="{215022AF-2C31-4521-AF9E-205CBF5B0209}"/>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13" name="直線コネクタ 312">
          <a:extLst>
            <a:ext uri="{FF2B5EF4-FFF2-40B4-BE49-F238E27FC236}">
              <a16:creationId xmlns:a16="http://schemas.microsoft.com/office/drawing/2014/main" id="{3EFC82FC-B935-4888-9C8B-50EC83F59FCD}"/>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314" name="【一般廃棄物処理施設】&#10;有形固定資産減価償却率最大値テキスト">
          <a:extLst>
            <a:ext uri="{FF2B5EF4-FFF2-40B4-BE49-F238E27FC236}">
              <a16:creationId xmlns:a16="http://schemas.microsoft.com/office/drawing/2014/main" id="{42D7A3B9-EED2-409C-873B-765C290DEC90}"/>
            </a:ext>
          </a:extLst>
        </xdr:cNvPr>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315" name="直線コネクタ 314">
          <a:extLst>
            <a:ext uri="{FF2B5EF4-FFF2-40B4-BE49-F238E27FC236}">
              <a16:creationId xmlns:a16="http://schemas.microsoft.com/office/drawing/2014/main" id="{E8363045-E44A-4AEE-80F1-5213408C492C}"/>
            </a:ext>
          </a:extLst>
        </xdr:cNvPr>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8726</xdr:rowOff>
    </xdr:from>
    <xdr:ext cx="405111" cy="259045"/>
    <xdr:sp macro="" textlink="">
      <xdr:nvSpPr>
        <xdr:cNvPr id="316" name="【一般廃棄物処理施設】&#10;有形固定資産減価償却率平均値テキスト">
          <a:extLst>
            <a:ext uri="{FF2B5EF4-FFF2-40B4-BE49-F238E27FC236}">
              <a16:creationId xmlns:a16="http://schemas.microsoft.com/office/drawing/2014/main" id="{FD325E40-8D03-4C55-97C5-1ABF549977AE}"/>
            </a:ext>
          </a:extLst>
        </xdr:cNvPr>
        <xdr:cNvSpPr txBox="1"/>
      </xdr:nvSpPr>
      <xdr:spPr>
        <a:xfrm>
          <a:off x="16357600" y="6523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317" name="フローチャート: 判断 316">
          <a:extLst>
            <a:ext uri="{FF2B5EF4-FFF2-40B4-BE49-F238E27FC236}">
              <a16:creationId xmlns:a16="http://schemas.microsoft.com/office/drawing/2014/main" id="{D6D64FF7-FC83-4F7D-AE76-DA4E6FC54DFE}"/>
            </a:ext>
          </a:extLst>
        </xdr:cNvPr>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318" name="フローチャート: 判断 317">
          <a:extLst>
            <a:ext uri="{FF2B5EF4-FFF2-40B4-BE49-F238E27FC236}">
              <a16:creationId xmlns:a16="http://schemas.microsoft.com/office/drawing/2014/main" id="{60CA5546-93AA-49C9-80C8-28222CB877EF}"/>
            </a:ext>
          </a:extLst>
        </xdr:cNvPr>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319" name="フローチャート: 判断 318">
          <a:extLst>
            <a:ext uri="{FF2B5EF4-FFF2-40B4-BE49-F238E27FC236}">
              <a16:creationId xmlns:a16="http://schemas.microsoft.com/office/drawing/2014/main" id="{76F83D6B-CD9F-4864-82BC-240F61C1A753}"/>
            </a:ext>
          </a:extLst>
        </xdr:cNvPr>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320" name="フローチャート: 判断 319">
          <a:extLst>
            <a:ext uri="{FF2B5EF4-FFF2-40B4-BE49-F238E27FC236}">
              <a16:creationId xmlns:a16="http://schemas.microsoft.com/office/drawing/2014/main" id="{8C83DFB3-62DA-488C-AF47-06CFC03E6238}"/>
            </a:ext>
          </a:extLst>
        </xdr:cNvPr>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321" name="フローチャート: 判断 320">
          <a:extLst>
            <a:ext uri="{FF2B5EF4-FFF2-40B4-BE49-F238E27FC236}">
              <a16:creationId xmlns:a16="http://schemas.microsoft.com/office/drawing/2014/main" id="{009FA99E-A185-4927-9F5E-CCE8EC7CACEC}"/>
            </a:ext>
          </a:extLst>
        </xdr:cNvPr>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2" name="テキスト ボックス 321">
          <a:extLst>
            <a:ext uri="{FF2B5EF4-FFF2-40B4-BE49-F238E27FC236}">
              <a16:creationId xmlns:a16="http://schemas.microsoft.com/office/drawing/2014/main" id="{9644FA06-BFAD-4785-958F-0D13C799E27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81DE458D-801E-4C03-B7D1-4A59EFF9C19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D21D7668-C541-4654-B481-A9911F02CD0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5" name="テキスト ボックス 324">
          <a:extLst>
            <a:ext uri="{FF2B5EF4-FFF2-40B4-BE49-F238E27FC236}">
              <a16:creationId xmlns:a16="http://schemas.microsoft.com/office/drawing/2014/main" id="{CC84517B-239C-4329-8923-23EBD052105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13E778D5-B0A2-4EE0-8D61-9EBEB5E52B0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40</xdr:row>
      <xdr:rowOff>167459</xdr:rowOff>
    </xdr:from>
    <xdr:to>
      <xdr:col>76</xdr:col>
      <xdr:colOff>165100</xdr:colOff>
      <xdr:row>41</xdr:row>
      <xdr:rowOff>97609</xdr:rowOff>
    </xdr:to>
    <xdr:sp macro="" textlink="">
      <xdr:nvSpPr>
        <xdr:cNvPr id="327" name="楕円 326">
          <a:extLst>
            <a:ext uri="{FF2B5EF4-FFF2-40B4-BE49-F238E27FC236}">
              <a16:creationId xmlns:a16="http://schemas.microsoft.com/office/drawing/2014/main" id="{5EBD13C8-3CCE-40A9-9094-8D6BFCB62D7A}"/>
            </a:ext>
          </a:extLst>
        </xdr:cNvPr>
        <xdr:cNvSpPr/>
      </xdr:nvSpPr>
      <xdr:spPr>
        <a:xfrm>
          <a:off x="14541500" y="702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92347</xdr:rowOff>
    </xdr:from>
    <xdr:to>
      <xdr:col>72</xdr:col>
      <xdr:colOff>38100</xdr:colOff>
      <xdr:row>40</xdr:row>
      <xdr:rowOff>22497</xdr:rowOff>
    </xdr:to>
    <xdr:sp macro="" textlink="">
      <xdr:nvSpPr>
        <xdr:cNvPr id="328" name="楕円 327">
          <a:extLst>
            <a:ext uri="{FF2B5EF4-FFF2-40B4-BE49-F238E27FC236}">
              <a16:creationId xmlns:a16="http://schemas.microsoft.com/office/drawing/2014/main" id="{B8B7AD84-0304-4F29-9BD4-831523C92EC1}"/>
            </a:ext>
          </a:extLst>
        </xdr:cNvPr>
        <xdr:cNvSpPr/>
      </xdr:nvSpPr>
      <xdr:spPr>
        <a:xfrm>
          <a:off x="136525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143147</xdr:rowOff>
    </xdr:from>
    <xdr:to>
      <xdr:col>76</xdr:col>
      <xdr:colOff>114300</xdr:colOff>
      <xdr:row>41</xdr:row>
      <xdr:rowOff>46809</xdr:rowOff>
    </xdr:to>
    <xdr:cxnSp macro="">
      <xdr:nvCxnSpPr>
        <xdr:cNvPr id="329" name="直線コネクタ 328">
          <a:extLst>
            <a:ext uri="{FF2B5EF4-FFF2-40B4-BE49-F238E27FC236}">
              <a16:creationId xmlns:a16="http://schemas.microsoft.com/office/drawing/2014/main" id="{AD889FD0-2A6D-4CCD-B812-B1A283564A88}"/>
            </a:ext>
          </a:extLst>
        </xdr:cNvPr>
        <xdr:cNvCxnSpPr/>
      </xdr:nvCxnSpPr>
      <xdr:spPr>
        <a:xfrm>
          <a:off x="13703300" y="6829697"/>
          <a:ext cx="889000" cy="24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104338</xdr:rowOff>
    </xdr:from>
    <xdr:ext cx="405111" cy="259045"/>
    <xdr:sp macro="" textlink="">
      <xdr:nvSpPr>
        <xdr:cNvPr id="330" name="n_1aveValue【一般廃棄物処理施設】&#10;有形固定資産減価償却率">
          <a:extLst>
            <a:ext uri="{FF2B5EF4-FFF2-40B4-BE49-F238E27FC236}">
              <a16:creationId xmlns:a16="http://schemas.microsoft.com/office/drawing/2014/main" id="{74944E92-FFED-4B2D-8A8F-B019D7BBE2E8}"/>
            </a:ext>
          </a:extLst>
        </xdr:cNvPr>
        <xdr:cNvSpPr txBox="1"/>
      </xdr:nvSpPr>
      <xdr:spPr>
        <a:xfrm>
          <a:off x="152660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70049</xdr:rowOff>
    </xdr:from>
    <xdr:ext cx="405111" cy="259045"/>
    <xdr:sp macro="" textlink="">
      <xdr:nvSpPr>
        <xdr:cNvPr id="331" name="n_2aveValue【一般廃棄物処理施設】&#10;有形固定資産減価償却率">
          <a:extLst>
            <a:ext uri="{FF2B5EF4-FFF2-40B4-BE49-F238E27FC236}">
              <a16:creationId xmlns:a16="http://schemas.microsoft.com/office/drawing/2014/main" id="{A5C27887-8934-4F50-818F-48554ACA4C6A}"/>
            </a:ext>
          </a:extLst>
        </xdr:cNvPr>
        <xdr:cNvSpPr txBox="1"/>
      </xdr:nvSpPr>
      <xdr:spPr>
        <a:xfrm>
          <a:off x="14389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163121</xdr:rowOff>
    </xdr:from>
    <xdr:ext cx="405111" cy="259045"/>
    <xdr:sp macro="" textlink="">
      <xdr:nvSpPr>
        <xdr:cNvPr id="332" name="n_3aveValue【一般廃棄物処理施設】&#10;有形固定資産減価償却率">
          <a:extLst>
            <a:ext uri="{FF2B5EF4-FFF2-40B4-BE49-F238E27FC236}">
              <a16:creationId xmlns:a16="http://schemas.microsoft.com/office/drawing/2014/main" id="{5DA27C31-E909-404A-950E-F9DE6C6AC08F}"/>
            </a:ext>
          </a:extLst>
        </xdr:cNvPr>
        <xdr:cNvSpPr txBox="1"/>
      </xdr:nvSpPr>
      <xdr:spPr>
        <a:xfrm>
          <a:off x="13500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8000</xdr:rowOff>
    </xdr:from>
    <xdr:ext cx="405111" cy="259045"/>
    <xdr:sp macro="" textlink="">
      <xdr:nvSpPr>
        <xdr:cNvPr id="333" name="n_4aveValue【一般廃棄物処理施設】&#10;有形固定資産減価償却率">
          <a:extLst>
            <a:ext uri="{FF2B5EF4-FFF2-40B4-BE49-F238E27FC236}">
              <a16:creationId xmlns:a16="http://schemas.microsoft.com/office/drawing/2014/main" id="{BD6AD1BE-8594-4643-850B-DD00DF88993F}"/>
            </a:ext>
          </a:extLst>
        </xdr:cNvPr>
        <xdr:cNvSpPr txBox="1"/>
      </xdr:nvSpPr>
      <xdr:spPr>
        <a:xfrm>
          <a:off x="12611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88736</xdr:rowOff>
    </xdr:from>
    <xdr:ext cx="405111" cy="259045"/>
    <xdr:sp macro="" textlink="">
      <xdr:nvSpPr>
        <xdr:cNvPr id="334" name="n_2mainValue【一般廃棄物処理施設】&#10;有形固定資産減価償却率">
          <a:extLst>
            <a:ext uri="{FF2B5EF4-FFF2-40B4-BE49-F238E27FC236}">
              <a16:creationId xmlns:a16="http://schemas.microsoft.com/office/drawing/2014/main" id="{FCD13BB4-D7F6-4149-B1B7-51F9B8977049}"/>
            </a:ext>
          </a:extLst>
        </xdr:cNvPr>
        <xdr:cNvSpPr txBox="1"/>
      </xdr:nvSpPr>
      <xdr:spPr>
        <a:xfrm>
          <a:off x="14389744" y="7118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13624</xdr:rowOff>
    </xdr:from>
    <xdr:ext cx="405111" cy="259045"/>
    <xdr:sp macro="" textlink="">
      <xdr:nvSpPr>
        <xdr:cNvPr id="335" name="n_3mainValue【一般廃棄物処理施設】&#10;有形固定資産減価償却率">
          <a:extLst>
            <a:ext uri="{FF2B5EF4-FFF2-40B4-BE49-F238E27FC236}">
              <a16:creationId xmlns:a16="http://schemas.microsoft.com/office/drawing/2014/main" id="{3EE0105E-4B85-4E9E-B5DE-1FBADC362E05}"/>
            </a:ext>
          </a:extLst>
        </xdr:cNvPr>
        <xdr:cNvSpPr txBox="1"/>
      </xdr:nvSpPr>
      <xdr:spPr>
        <a:xfrm>
          <a:off x="135007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6" name="正方形/長方形 335">
          <a:extLst>
            <a:ext uri="{FF2B5EF4-FFF2-40B4-BE49-F238E27FC236}">
              <a16:creationId xmlns:a16="http://schemas.microsoft.com/office/drawing/2014/main" id="{25761406-5DEE-4065-901B-A626E2519F8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7" name="正方形/長方形 336">
          <a:extLst>
            <a:ext uri="{FF2B5EF4-FFF2-40B4-BE49-F238E27FC236}">
              <a16:creationId xmlns:a16="http://schemas.microsoft.com/office/drawing/2014/main" id="{A290F91A-D5F5-4AED-A5BD-1FDA09463EC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8" name="正方形/長方形 337">
          <a:extLst>
            <a:ext uri="{FF2B5EF4-FFF2-40B4-BE49-F238E27FC236}">
              <a16:creationId xmlns:a16="http://schemas.microsoft.com/office/drawing/2014/main" id="{A3D2EBD3-4B0A-44A2-BF91-B811C5F69DC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9" name="正方形/長方形 338">
          <a:extLst>
            <a:ext uri="{FF2B5EF4-FFF2-40B4-BE49-F238E27FC236}">
              <a16:creationId xmlns:a16="http://schemas.microsoft.com/office/drawing/2014/main" id="{AEBF1E74-98F2-4725-B338-F09BE93CAED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0" name="正方形/長方形 339">
          <a:extLst>
            <a:ext uri="{FF2B5EF4-FFF2-40B4-BE49-F238E27FC236}">
              <a16:creationId xmlns:a16="http://schemas.microsoft.com/office/drawing/2014/main" id="{10687E29-9C75-45CC-9324-90D4113A740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1" name="正方形/長方形 340">
          <a:extLst>
            <a:ext uri="{FF2B5EF4-FFF2-40B4-BE49-F238E27FC236}">
              <a16:creationId xmlns:a16="http://schemas.microsoft.com/office/drawing/2014/main" id="{E6AD3354-3535-41B3-8895-D9D8FCAEBCF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2" name="正方形/長方形 341">
          <a:extLst>
            <a:ext uri="{FF2B5EF4-FFF2-40B4-BE49-F238E27FC236}">
              <a16:creationId xmlns:a16="http://schemas.microsoft.com/office/drawing/2014/main" id="{849C0775-6A6B-4428-9EA2-DF6700BE258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3" name="正方形/長方形 342">
          <a:extLst>
            <a:ext uri="{FF2B5EF4-FFF2-40B4-BE49-F238E27FC236}">
              <a16:creationId xmlns:a16="http://schemas.microsoft.com/office/drawing/2014/main" id="{19A13A91-3008-482E-B4E3-6A1CD1CE547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4" name="テキスト ボックス 343">
          <a:extLst>
            <a:ext uri="{FF2B5EF4-FFF2-40B4-BE49-F238E27FC236}">
              <a16:creationId xmlns:a16="http://schemas.microsoft.com/office/drawing/2014/main" id="{EB4A78FD-C385-43F6-8C25-03A0A8FEDF3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5" name="直線コネクタ 344">
          <a:extLst>
            <a:ext uri="{FF2B5EF4-FFF2-40B4-BE49-F238E27FC236}">
              <a16:creationId xmlns:a16="http://schemas.microsoft.com/office/drawing/2014/main" id="{AEEDA348-CBD9-454D-A30C-619306E2C89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46" name="直線コネクタ 345">
          <a:extLst>
            <a:ext uri="{FF2B5EF4-FFF2-40B4-BE49-F238E27FC236}">
              <a16:creationId xmlns:a16="http://schemas.microsoft.com/office/drawing/2014/main" id="{5F52ADED-FC4D-4014-BE4C-D51D8FB0B0CB}"/>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47" name="テキスト ボックス 346">
          <a:extLst>
            <a:ext uri="{FF2B5EF4-FFF2-40B4-BE49-F238E27FC236}">
              <a16:creationId xmlns:a16="http://schemas.microsoft.com/office/drawing/2014/main" id="{D50DFC4D-AC6F-44BC-A0E7-D37D5BE3F8FB}"/>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48" name="直線コネクタ 347">
          <a:extLst>
            <a:ext uri="{FF2B5EF4-FFF2-40B4-BE49-F238E27FC236}">
              <a16:creationId xmlns:a16="http://schemas.microsoft.com/office/drawing/2014/main" id="{4ECE7B02-CAAA-4354-802F-EAB1844E5FCF}"/>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49" name="テキスト ボックス 348">
          <a:extLst>
            <a:ext uri="{FF2B5EF4-FFF2-40B4-BE49-F238E27FC236}">
              <a16:creationId xmlns:a16="http://schemas.microsoft.com/office/drawing/2014/main" id="{03890AF6-A772-4E72-9CCA-BDA58DECB644}"/>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0" name="直線コネクタ 349">
          <a:extLst>
            <a:ext uri="{FF2B5EF4-FFF2-40B4-BE49-F238E27FC236}">
              <a16:creationId xmlns:a16="http://schemas.microsoft.com/office/drawing/2014/main" id="{C5195CB6-C229-41EC-B859-3DB60328F51F}"/>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51" name="テキスト ボックス 350">
          <a:extLst>
            <a:ext uri="{FF2B5EF4-FFF2-40B4-BE49-F238E27FC236}">
              <a16:creationId xmlns:a16="http://schemas.microsoft.com/office/drawing/2014/main" id="{E2EEBD97-3BBF-4219-B9A1-2BA5A0E08DBD}"/>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2" name="直線コネクタ 351">
          <a:extLst>
            <a:ext uri="{FF2B5EF4-FFF2-40B4-BE49-F238E27FC236}">
              <a16:creationId xmlns:a16="http://schemas.microsoft.com/office/drawing/2014/main" id="{2624EED8-07D2-4CDA-8E38-55D919CCABB2}"/>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53" name="テキスト ボックス 352">
          <a:extLst>
            <a:ext uri="{FF2B5EF4-FFF2-40B4-BE49-F238E27FC236}">
              <a16:creationId xmlns:a16="http://schemas.microsoft.com/office/drawing/2014/main" id="{806C7396-95CD-43AF-BBC1-D5BCFEE7A9C6}"/>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4" name="直線コネクタ 353">
          <a:extLst>
            <a:ext uri="{FF2B5EF4-FFF2-40B4-BE49-F238E27FC236}">
              <a16:creationId xmlns:a16="http://schemas.microsoft.com/office/drawing/2014/main" id="{91B7FE66-3544-4103-888A-67D2C4E92AE1}"/>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55" name="テキスト ボックス 354">
          <a:extLst>
            <a:ext uri="{FF2B5EF4-FFF2-40B4-BE49-F238E27FC236}">
              <a16:creationId xmlns:a16="http://schemas.microsoft.com/office/drawing/2014/main" id="{7A7959FE-66FA-4A55-AEEC-F0AC86F5AFB2}"/>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56" name="直線コネクタ 355">
          <a:extLst>
            <a:ext uri="{FF2B5EF4-FFF2-40B4-BE49-F238E27FC236}">
              <a16:creationId xmlns:a16="http://schemas.microsoft.com/office/drawing/2014/main" id="{6D944AFD-AB6F-44CB-8410-3C37F8090F38}"/>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57" name="テキスト ボックス 356">
          <a:extLst>
            <a:ext uri="{FF2B5EF4-FFF2-40B4-BE49-F238E27FC236}">
              <a16:creationId xmlns:a16="http://schemas.microsoft.com/office/drawing/2014/main" id="{BB606D9A-FE67-4B34-896B-9BB20F081924}"/>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8" name="直線コネクタ 357">
          <a:extLst>
            <a:ext uri="{FF2B5EF4-FFF2-40B4-BE49-F238E27FC236}">
              <a16:creationId xmlns:a16="http://schemas.microsoft.com/office/drawing/2014/main" id="{9CBD31B6-FD63-48EA-BCC9-D5B2CBE3C1E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59" name="テキスト ボックス 358">
          <a:extLst>
            <a:ext uri="{FF2B5EF4-FFF2-40B4-BE49-F238E27FC236}">
              <a16:creationId xmlns:a16="http://schemas.microsoft.com/office/drawing/2014/main" id="{1976A2A7-99CB-4783-8C60-28D0C6433AFA}"/>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0" name="【一般廃棄物処理施設】&#10;一人当たり有形固定資産（償却資産）額グラフ枠">
          <a:extLst>
            <a:ext uri="{FF2B5EF4-FFF2-40B4-BE49-F238E27FC236}">
              <a16:creationId xmlns:a16="http://schemas.microsoft.com/office/drawing/2014/main" id="{8CEDD491-665D-4848-96C7-8E044AAA0E9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361" name="直線コネクタ 360">
          <a:extLst>
            <a:ext uri="{FF2B5EF4-FFF2-40B4-BE49-F238E27FC236}">
              <a16:creationId xmlns:a16="http://schemas.microsoft.com/office/drawing/2014/main" id="{9A55C84F-A3BF-4BF6-868C-E014E23F2042}"/>
            </a:ext>
          </a:extLst>
        </xdr:cNvPr>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362" name="【一般廃棄物処理施設】&#10;一人当たり有形固定資産（償却資産）額最小値テキスト">
          <a:extLst>
            <a:ext uri="{FF2B5EF4-FFF2-40B4-BE49-F238E27FC236}">
              <a16:creationId xmlns:a16="http://schemas.microsoft.com/office/drawing/2014/main" id="{3296FBAB-5B36-484E-91A5-30F26667B37F}"/>
            </a:ext>
          </a:extLst>
        </xdr:cNvPr>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363" name="直線コネクタ 362">
          <a:extLst>
            <a:ext uri="{FF2B5EF4-FFF2-40B4-BE49-F238E27FC236}">
              <a16:creationId xmlns:a16="http://schemas.microsoft.com/office/drawing/2014/main" id="{C7961981-832C-4BA5-B1B2-A52459347E82}"/>
            </a:ext>
          </a:extLst>
        </xdr:cNvPr>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364" name="【一般廃棄物処理施設】&#10;一人当たり有形固定資産（償却資産）額最大値テキスト">
          <a:extLst>
            <a:ext uri="{FF2B5EF4-FFF2-40B4-BE49-F238E27FC236}">
              <a16:creationId xmlns:a16="http://schemas.microsoft.com/office/drawing/2014/main" id="{FE31A1AC-5645-49DB-B483-58B55B8C56F2}"/>
            </a:ext>
          </a:extLst>
        </xdr:cNvPr>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365" name="直線コネクタ 364">
          <a:extLst>
            <a:ext uri="{FF2B5EF4-FFF2-40B4-BE49-F238E27FC236}">
              <a16:creationId xmlns:a16="http://schemas.microsoft.com/office/drawing/2014/main" id="{91A708AC-4866-4B12-981D-2D8B62490225}"/>
            </a:ext>
          </a:extLst>
        </xdr:cNvPr>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20400</xdr:rowOff>
    </xdr:from>
    <xdr:ext cx="599010" cy="259045"/>
    <xdr:sp macro="" textlink="">
      <xdr:nvSpPr>
        <xdr:cNvPr id="366" name="【一般廃棄物処理施設】&#10;一人当たり有形固定資産（償却資産）額平均値テキスト">
          <a:extLst>
            <a:ext uri="{FF2B5EF4-FFF2-40B4-BE49-F238E27FC236}">
              <a16:creationId xmlns:a16="http://schemas.microsoft.com/office/drawing/2014/main" id="{7116CD2E-BDDD-4D26-B5FD-8ED21749E213}"/>
            </a:ext>
          </a:extLst>
        </xdr:cNvPr>
        <xdr:cNvSpPr txBox="1"/>
      </xdr:nvSpPr>
      <xdr:spPr>
        <a:xfrm>
          <a:off x="22199600" y="7049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367" name="フローチャート: 判断 366">
          <a:extLst>
            <a:ext uri="{FF2B5EF4-FFF2-40B4-BE49-F238E27FC236}">
              <a16:creationId xmlns:a16="http://schemas.microsoft.com/office/drawing/2014/main" id="{FC71DE4B-C0F7-43D8-A405-6D4746FC24E6}"/>
            </a:ext>
          </a:extLst>
        </xdr:cNvPr>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368" name="フローチャート: 判断 367">
          <a:extLst>
            <a:ext uri="{FF2B5EF4-FFF2-40B4-BE49-F238E27FC236}">
              <a16:creationId xmlns:a16="http://schemas.microsoft.com/office/drawing/2014/main" id="{2A5FFFFA-82FF-486C-9058-3A4D499C9705}"/>
            </a:ext>
          </a:extLst>
        </xdr:cNvPr>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369" name="フローチャート: 判断 368">
          <a:extLst>
            <a:ext uri="{FF2B5EF4-FFF2-40B4-BE49-F238E27FC236}">
              <a16:creationId xmlns:a16="http://schemas.microsoft.com/office/drawing/2014/main" id="{6B00EC9A-AC56-41BF-8DBE-16A69ACECA20}"/>
            </a:ext>
          </a:extLst>
        </xdr:cNvPr>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370" name="フローチャート: 判断 369">
          <a:extLst>
            <a:ext uri="{FF2B5EF4-FFF2-40B4-BE49-F238E27FC236}">
              <a16:creationId xmlns:a16="http://schemas.microsoft.com/office/drawing/2014/main" id="{37F7A7C6-A654-440A-8D68-17209D0ACDFD}"/>
            </a:ext>
          </a:extLst>
        </xdr:cNvPr>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371" name="フローチャート: 判断 370">
          <a:extLst>
            <a:ext uri="{FF2B5EF4-FFF2-40B4-BE49-F238E27FC236}">
              <a16:creationId xmlns:a16="http://schemas.microsoft.com/office/drawing/2014/main" id="{A31D8494-A2B3-4455-AC27-43F60723DBBD}"/>
            </a:ext>
          </a:extLst>
        </xdr:cNvPr>
        <xdr:cNvSpPr/>
      </xdr:nvSpPr>
      <xdr:spPr>
        <a:xfrm>
          <a:off x="18605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D7B6F8FB-4774-4614-8866-C173D183D7F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12FBBAE3-B18E-4554-ADE3-37517EFC448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C8CDD6F1-F937-4694-99C0-BF269D4F065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A10BE707-E0E1-43C9-AD2C-5A59222336B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2EFA324D-649E-4F06-B52D-6576065BF7B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96658</xdr:rowOff>
    </xdr:from>
    <xdr:to>
      <xdr:col>107</xdr:col>
      <xdr:colOff>101600</xdr:colOff>
      <xdr:row>42</xdr:row>
      <xdr:rowOff>26808</xdr:rowOff>
    </xdr:to>
    <xdr:sp macro="" textlink="">
      <xdr:nvSpPr>
        <xdr:cNvPr id="377" name="楕円 376">
          <a:extLst>
            <a:ext uri="{FF2B5EF4-FFF2-40B4-BE49-F238E27FC236}">
              <a16:creationId xmlns:a16="http://schemas.microsoft.com/office/drawing/2014/main" id="{703AFF1F-45E3-4DE9-8B5E-22EDB49355BD}"/>
            </a:ext>
          </a:extLst>
        </xdr:cNvPr>
        <xdr:cNvSpPr/>
      </xdr:nvSpPr>
      <xdr:spPr>
        <a:xfrm>
          <a:off x="20383500" y="712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141335</xdr:rowOff>
    </xdr:from>
    <xdr:to>
      <xdr:col>102</xdr:col>
      <xdr:colOff>165100</xdr:colOff>
      <xdr:row>41</xdr:row>
      <xdr:rowOff>71485</xdr:rowOff>
    </xdr:to>
    <xdr:sp macro="" textlink="">
      <xdr:nvSpPr>
        <xdr:cNvPr id="378" name="楕円 377">
          <a:extLst>
            <a:ext uri="{FF2B5EF4-FFF2-40B4-BE49-F238E27FC236}">
              <a16:creationId xmlns:a16="http://schemas.microsoft.com/office/drawing/2014/main" id="{D0A7239A-0D1C-4F34-9AB4-D2F1D0BCFEDC}"/>
            </a:ext>
          </a:extLst>
        </xdr:cNvPr>
        <xdr:cNvSpPr/>
      </xdr:nvSpPr>
      <xdr:spPr>
        <a:xfrm>
          <a:off x="19494500" y="699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20685</xdr:rowOff>
    </xdr:from>
    <xdr:to>
      <xdr:col>107</xdr:col>
      <xdr:colOff>50800</xdr:colOff>
      <xdr:row>41</xdr:row>
      <xdr:rowOff>147458</xdr:rowOff>
    </xdr:to>
    <xdr:cxnSp macro="">
      <xdr:nvCxnSpPr>
        <xdr:cNvPr id="379" name="直線コネクタ 378">
          <a:extLst>
            <a:ext uri="{FF2B5EF4-FFF2-40B4-BE49-F238E27FC236}">
              <a16:creationId xmlns:a16="http://schemas.microsoft.com/office/drawing/2014/main" id="{037E6DFA-EE21-40F2-B65A-CBA91BECDC97}"/>
            </a:ext>
          </a:extLst>
        </xdr:cNvPr>
        <xdr:cNvCxnSpPr/>
      </xdr:nvCxnSpPr>
      <xdr:spPr>
        <a:xfrm>
          <a:off x="19545300" y="7050135"/>
          <a:ext cx="889000" cy="12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167418</xdr:rowOff>
    </xdr:from>
    <xdr:ext cx="599010" cy="259045"/>
    <xdr:sp macro="" textlink="">
      <xdr:nvSpPr>
        <xdr:cNvPr id="380" name="n_1aveValue【一般廃棄物処理施設】&#10;一人当たり有形固定資産（償却資産）額">
          <a:extLst>
            <a:ext uri="{FF2B5EF4-FFF2-40B4-BE49-F238E27FC236}">
              <a16:creationId xmlns:a16="http://schemas.microsoft.com/office/drawing/2014/main" id="{1EEECD86-207D-4ABC-BE9F-762573757616}"/>
            </a:ext>
          </a:extLst>
        </xdr:cNvPr>
        <xdr:cNvSpPr txBox="1"/>
      </xdr:nvSpPr>
      <xdr:spPr>
        <a:xfrm>
          <a:off x="210110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8190</xdr:rowOff>
    </xdr:from>
    <xdr:ext cx="599010" cy="259045"/>
    <xdr:sp macro="" textlink="">
      <xdr:nvSpPr>
        <xdr:cNvPr id="381" name="n_2aveValue【一般廃棄物処理施設】&#10;一人当たり有形固定資産（償却資産）額">
          <a:extLst>
            <a:ext uri="{FF2B5EF4-FFF2-40B4-BE49-F238E27FC236}">
              <a16:creationId xmlns:a16="http://schemas.microsoft.com/office/drawing/2014/main" id="{FFFB1FEB-9D3F-424D-AD1B-E3BB9A56FDA8}"/>
            </a:ext>
          </a:extLst>
        </xdr:cNvPr>
        <xdr:cNvSpPr txBox="1"/>
      </xdr:nvSpPr>
      <xdr:spPr>
        <a:xfrm>
          <a:off x="20134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103685</xdr:rowOff>
    </xdr:from>
    <xdr:ext cx="599010" cy="259045"/>
    <xdr:sp macro="" textlink="">
      <xdr:nvSpPr>
        <xdr:cNvPr id="382" name="n_3aveValue【一般廃棄物処理施設】&#10;一人当たり有形固定資産（償却資産）額">
          <a:extLst>
            <a:ext uri="{FF2B5EF4-FFF2-40B4-BE49-F238E27FC236}">
              <a16:creationId xmlns:a16="http://schemas.microsoft.com/office/drawing/2014/main" id="{3043C200-53BD-44B0-B261-8E33FB9C6C98}"/>
            </a:ext>
          </a:extLst>
        </xdr:cNvPr>
        <xdr:cNvSpPr txBox="1"/>
      </xdr:nvSpPr>
      <xdr:spPr>
        <a:xfrm>
          <a:off x="19245795" y="713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135669</xdr:rowOff>
    </xdr:from>
    <xdr:ext cx="599010" cy="259045"/>
    <xdr:sp macro="" textlink="">
      <xdr:nvSpPr>
        <xdr:cNvPr id="383" name="n_4aveValue【一般廃棄物処理施設】&#10;一人当たり有形固定資産（償却資産）額">
          <a:extLst>
            <a:ext uri="{FF2B5EF4-FFF2-40B4-BE49-F238E27FC236}">
              <a16:creationId xmlns:a16="http://schemas.microsoft.com/office/drawing/2014/main" id="{F6807090-1086-4AA6-834F-60857F746C8D}"/>
            </a:ext>
          </a:extLst>
        </xdr:cNvPr>
        <xdr:cNvSpPr txBox="1"/>
      </xdr:nvSpPr>
      <xdr:spPr>
        <a:xfrm>
          <a:off x="18356795" y="68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42</xdr:row>
      <xdr:rowOff>17935</xdr:rowOff>
    </xdr:from>
    <xdr:ext cx="599010" cy="259045"/>
    <xdr:sp macro="" textlink="">
      <xdr:nvSpPr>
        <xdr:cNvPr id="384" name="n_2mainValue【一般廃棄物処理施設】&#10;一人当たり有形固定資産（償却資産）額">
          <a:extLst>
            <a:ext uri="{FF2B5EF4-FFF2-40B4-BE49-F238E27FC236}">
              <a16:creationId xmlns:a16="http://schemas.microsoft.com/office/drawing/2014/main" id="{ED4748AD-5C64-496D-90E9-4ED82EC447B5}"/>
            </a:ext>
          </a:extLst>
        </xdr:cNvPr>
        <xdr:cNvSpPr txBox="1"/>
      </xdr:nvSpPr>
      <xdr:spPr>
        <a:xfrm>
          <a:off x="20134795" y="721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88012</xdr:rowOff>
    </xdr:from>
    <xdr:ext cx="599010" cy="259045"/>
    <xdr:sp macro="" textlink="">
      <xdr:nvSpPr>
        <xdr:cNvPr id="385" name="n_3mainValue【一般廃棄物処理施設】&#10;一人当たり有形固定資産（償却資産）額">
          <a:extLst>
            <a:ext uri="{FF2B5EF4-FFF2-40B4-BE49-F238E27FC236}">
              <a16:creationId xmlns:a16="http://schemas.microsoft.com/office/drawing/2014/main" id="{6E069081-391B-4357-8440-AC50F49256B7}"/>
            </a:ext>
          </a:extLst>
        </xdr:cNvPr>
        <xdr:cNvSpPr txBox="1"/>
      </xdr:nvSpPr>
      <xdr:spPr>
        <a:xfrm>
          <a:off x="19245795" y="677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6" name="正方形/長方形 385">
          <a:extLst>
            <a:ext uri="{FF2B5EF4-FFF2-40B4-BE49-F238E27FC236}">
              <a16:creationId xmlns:a16="http://schemas.microsoft.com/office/drawing/2014/main" id="{B71B6813-C5A1-4713-969A-A5214DC35CC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7" name="正方形/長方形 386">
          <a:extLst>
            <a:ext uri="{FF2B5EF4-FFF2-40B4-BE49-F238E27FC236}">
              <a16:creationId xmlns:a16="http://schemas.microsoft.com/office/drawing/2014/main" id="{290AF29F-ACED-4E31-95EA-DEF81E17462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8" name="正方形/長方形 387">
          <a:extLst>
            <a:ext uri="{FF2B5EF4-FFF2-40B4-BE49-F238E27FC236}">
              <a16:creationId xmlns:a16="http://schemas.microsoft.com/office/drawing/2014/main" id="{5801916A-337E-4BCD-96E3-2FF3DF2DBC6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9" name="正方形/長方形 388">
          <a:extLst>
            <a:ext uri="{FF2B5EF4-FFF2-40B4-BE49-F238E27FC236}">
              <a16:creationId xmlns:a16="http://schemas.microsoft.com/office/drawing/2014/main" id="{201EAEA1-AF6E-4090-9387-07040564421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0" name="正方形/長方形 389">
          <a:extLst>
            <a:ext uri="{FF2B5EF4-FFF2-40B4-BE49-F238E27FC236}">
              <a16:creationId xmlns:a16="http://schemas.microsoft.com/office/drawing/2014/main" id="{D5682EF2-CA04-41BD-807C-54EF410A5EC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1" name="正方形/長方形 390">
          <a:extLst>
            <a:ext uri="{FF2B5EF4-FFF2-40B4-BE49-F238E27FC236}">
              <a16:creationId xmlns:a16="http://schemas.microsoft.com/office/drawing/2014/main" id="{DB092390-9DDB-4BA3-B96D-9FD7595EB74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2" name="正方形/長方形 391">
          <a:extLst>
            <a:ext uri="{FF2B5EF4-FFF2-40B4-BE49-F238E27FC236}">
              <a16:creationId xmlns:a16="http://schemas.microsoft.com/office/drawing/2014/main" id="{2C21ED10-EDE3-41AF-BAF1-B8316802966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3" name="正方形/長方形 392">
          <a:extLst>
            <a:ext uri="{FF2B5EF4-FFF2-40B4-BE49-F238E27FC236}">
              <a16:creationId xmlns:a16="http://schemas.microsoft.com/office/drawing/2014/main" id="{98622CFD-4AB9-4E96-B16E-52C607D9EC7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4" name="テキスト ボックス 393">
          <a:extLst>
            <a:ext uri="{FF2B5EF4-FFF2-40B4-BE49-F238E27FC236}">
              <a16:creationId xmlns:a16="http://schemas.microsoft.com/office/drawing/2014/main" id="{7BAB8F51-4C38-4DE0-8DD1-BD2F02D69B3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5" name="直線コネクタ 394">
          <a:extLst>
            <a:ext uri="{FF2B5EF4-FFF2-40B4-BE49-F238E27FC236}">
              <a16:creationId xmlns:a16="http://schemas.microsoft.com/office/drawing/2014/main" id="{D9F0AADE-E1BF-49F1-B120-86C08159B40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6" name="テキスト ボックス 395">
          <a:extLst>
            <a:ext uri="{FF2B5EF4-FFF2-40B4-BE49-F238E27FC236}">
              <a16:creationId xmlns:a16="http://schemas.microsoft.com/office/drawing/2014/main" id="{2257A5DC-CF99-4365-8FFD-B364669ABEB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7" name="直線コネクタ 396">
          <a:extLst>
            <a:ext uri="{FF2B5EF4-FFF2-40B4-BE49-F238E27FC236}">
              <a16:creationId xmlns:a16="http://schemas.microsoft.com/office/drawing/2014/main" id="{64F43460-8B23-4B45-8722-FDAC2011BFE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98" name="テキスト ボックス 397">
          <a:extLst>
            <a:ext uri="{FF2B5EF4-FFF2-40B4-BE49-F238E27FC236}">
              <a16:creationId xmlns:a16="http://schemas.microsoft.com/office/drawing/2014/main" id="{8126CB2E-A6B6-464C-9D26-A3BABA4786BF}"/>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9" name="直線コネクタ 398">
          <a:extLst>
            <a:ext uri="{FF2B5EF4-FFF2-40B4-BE49-F238E27FC236}">
              <a16:creationId xmlns:a16="http://schemas.microsoft.com/office/drawing/2014/main" id="{B49689DF-9F03-4C42-B21F-4A73521ED86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0" name="テキスト ボックス 399">
          <a:extLst>
            <a:ext uri="{FF2B5EF4-FFF2-40B4-BE49-F238E27FC236}">
              <a16:creationId xmlns:a16="http://schemas.microsoft.com/office/drawing/2014/main" id="{CCA37DA3-8142-42F1-9865-6AF10E5E1A7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1" name="直線コネクタ 400">
          <a:extLst>
            <a:ext uri="{FF2B5EF4-FFF2-40B4-BE49-F238E27FC236}">
              <a16:creationId xmlns:a16="http://schemas.microsoft.com/office/drawing/2014/main" id="{01520DDD-4DA5-4533-8E21-AF54D6DADD2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2" name="テキスト ボックス 401">
          <a:extLst>
            <a:ext uri="{FF2B5EF4-FFF2-40B4-BE49-F238E27FC236}">
              <a16:creationId xmlns:a16="http://schemas.microsoft.com/office/drawing/2014/main" id="{0DEFED90-C5CC-43E7-9104-78DD6716F18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3" name="直線コネクタ 402">
          <a:extLst>
            <a:ext uri="{FF2B5EF4-FFF2-40B4-BE49-F238E27FC236}">
              <a16:creationId xmlns:a16="http://schemas.microsoft.com/office/drawing/2014/main" id="{6C5BB90C-1122-49D9-AE8A-2A50D3CC15F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4" name="テキスト ボックス 403">
          <a:extLst>
            <a:ext uri="{FF2B5EF4-FFF2-40B4-BE49-F238E27FC236}">
              <a16:creationId xmlns:a16="http://schemas.microsoft.com/office/drawing/2014/main" id="{B3E6234F-3852-4AAF-9D7E-E68C9FB4566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5" name="直線コネクタ 404">
          <a:extLst>
            <a:ext uri="{FF2B5EF4-FFF2-40B4-BE49-F238E27FC236}">
              <a16:creationId xmlns:a16="http://schemas.microsoft.com/office/drawing/2014/main" id="{349D37B8-9640-4F54-8D20-9993CE6DFA3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6" name="テキスト ボックス 405">
          <a:extLst>
            <a:ext uri="{FF2B5EF4-FFF2-40B4-BE49-F238E27FC236}">
              <a16:creationId xmlns:a16="http://schemas.microsoft.com/office/drawing/2014/main" id="{F1024E87-4A0B-4F29-B970-BFED590AAF0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7" name="直線コネクタ 406">
          <a:extLst>
            <a:ext uri="{FF2B5EF4-FFF2-40B4-BE49-F238E27FC236}">
              <a16:creationId xmlns:a16="http://schemas.microsoft.com/office/drawing/2014/main" id="{A0C5979B-EDD7-4BE4-9F72-31E28F8FA81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08" name="テキスト ボックス 407">
          <a:extLst>
            <a:ext uri="{FF2B5EF4-FFF2-40B4-BE49-F238E27FC236}">
              <a16:creationId xmlns:a16="http://schemas.microsoft.com/office/drawing/2014/main" id="{8DCAE313-DBF9-4470-A77F-AA5C6C4680E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9" name="直線コネクタ 408">
          <a:extLst>
            <a:ext uri="{FF2B5EF4-FFF2-40B4-BE49-F238E27FC236}">
              <a16:creationId xmlns:a16="http://schemas.microsoft.com/office/drawing/2014/main" id="{7018F9B3-E1A1-43E0-8E5C-0785221C992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保健センター・保健所】&#10;有形固定資産減価償却率グラフ枠">
          <a:extLst>
            <a:ext uri="{FF2B5EF4-FFF2-40B4-BE49-F238E27FC236}">
              <a16:creationId xmlns:a16="http://schemas.microsoft.com/office/drawing/2014/main" id="{C1641849-2E2A-4CC3-9163-B2BC13ED6E6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40822</xdr:rowOff>
    </xdr:to>
    <xdr:cxnSp macro="">
      <xdr:nvCxnSpPr>
        <xdr:cNvPr id="411" name="直線コネクタ 410">
          <a:extLst>
            <a:ext uri="{FF2B5EF4-FFF2-40B4-BE49-F238E27FC236}">
              <a16:creationId xmlns:a16="http://schemas.microsoft.com/office/drawing/2014/main" id="{60FDF65B-4AAA-468B-9DA6-BFBE8849B344}"/>
            </a:ext>
          </a:extLst>
        </xdr:cNvPr>
        <xdr:cNvCxnSpPr/>
      </xdr:nvCxnSpPr>
      <xdr:spPr>
        <a:xfrm flipV="1">
          <a:off x="16318864" y="9535885"/>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412" name="【保健センター・保健所】&#10;有形固定資産減価償却率最小値テキスト">
          <a:extLst>
            <a:ext uri="{FF2B5EF4-FFF2-40B4-BE49-F238E27FC236}">
              <a16:creationId xmlns:a16="http://schemas.microsoft.com/office/drawing/2014/main" id="{8EDB66D6-6448-46EC-B5AC-8A298C8B2EA5}"/>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413" name="直線コネクタ 412">
          <a:extLst>
            <a:ext uri="{FF2B5EF4-FFF2-40B4-BE49-F238E27FC236}">
              <a16:creationId xmlns:a16="http://schemas.microsoft.com/office/drawing/2014/main" id="{07FE63DA-0514-42F5-8A4C-D87666051B69}"/>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414" name="【保健センター・保健所】&#10;有形固定資産減価償却率最大値テキスト">
          <a:extLst>
            <a:ext uri="{FF2B5EF4-FFF2-40B4-BE49-F238E27FC236}">
              <a16:creationId xmlns:a16="http://schemas.microsoft.com/office/drawing/2014/main" id="{A08BD0EA-616B-448A-916B-6EF82A857DED}"/>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415" name="直線コネクタ 414">
          <a:extLst>
            <a:ext uri="{FF2B5EF4-FFF2-40B4-BE49-F238E27FC236}">
              <a16:creationId xmlns:a16="http://schemas.microsoft.com/office/drawing/2014/main" id="{F88FDC2B-4269-43D9-8CE9-D4F9CB7DDEC2}"/>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416" name="【保健センター・保健所】&#10;有形固定資産減価償却率平均値テキスト">
          <a:extLst>
            <a:ext uri="{FF2B5EF4-FFF2-40B4-BE49-F238E27FC236}">
              <a16:creationId xmlns:a16="http://schemas.microsoft.com/office/drawing/2014/main" id="{C9F7F5BC-17B4-4181-8093-56BB84FDD4D0}"/>
            </a:ext>
          </a:extLst>
        </xdr:cNvPr>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417" name="フローチャート: 判断 416">
          <a:extLst>
            <a:ext uri="{FF2B5EF4-FFF2-40B4-BE49-F238E27FC236}">
              <a16:creationId xmlns:a16="http://schemas.microsoft.com/office/drawing/2014/main" id="{FF01BFBF-0540-4C47-815A-5D80BE4402F0}"/>
            </a:ext>
          </a:extLst>
        </xdr:cNvPr>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418" name="フローチャート: 判断 417">
          <a:extLst>
            <a:ext uri="{FF2B5EF4-FFF2-40B4-BE49-F238E27FC236}">
              <a16:creationId xmlns:a16="http://schemas.microsoft.com/office/drawing/2014/main" id="{EB3DD139-4CAB-418E-97DA-B76883DA0FEA}"/>
            </a:ext>
          </a:extLst>
        </xdr:cNvPr>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19" name="フローチャート: 判断 418">
          <a:extLst>
            <a:ext uri="{FF2B5EF4-FFF2-40B4-BE49-F238E27FC236}">
              <a16:creationId xmlns:a16="http://schemas.microsoft.com/office/drawing/2014/main" id="{18E6CCA2-A977-468A-B67E-1046D1B4BD39}"/>
            </a:ext>
          </a:extLst>
        </xdr:cNvPr>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420" name="フローチャート: 判断 419">
          <a:extLst>
            <a:ext uri="{FF2B5EF4-FFF2-40B4-BE49-F238E27FC236}">
              <a16:creationId xmlns:a16="http://schemas.microsoft.com/office/drawing/2014/main" id="{25F97678-CE8D-4CE4-8D97-35C42C642B0C}"/>
            </a:ext>
          </a:extLst>
        </xdr:cNvPr>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421" name="フローチャート: 判断 420">
          <a:extLst>
            <a:ext uri="{FF2B5EF4-FFF2-40B4-BE49-F238E27FC236}">
              <a16:creationId xmlns:a16="http://schemas.microsoft.com/office/drawing/2014/main" id="{81AEAFB1-2B12-4D1F-AFF6-FBAE5A754FD7}"/>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2" name="テキスト ボックス 421">
          <a:extLst>
            <a:ext uri="{FF2B5EF4-FFF2-40B4-BE49-F238E27FC236}">
              <a16:creationId xmlns:a16="http://schemas.microsoft.com/office/drawing/2014/main" id="{B1E57582-654D-4245-A7B0-FF4683D9C2D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9F14845F-DEB6-4B7D-A337-0AEF98C0BE0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AD6F8269-763F-483F-9AAE-76614F8DB71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0A97274F-1815-45EF-86FB-EBA0FB80C51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3261FBD7-2E50-45D4-B401-3FB549609AA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71665</xdr:rowOff>
    </xdr:from>
    <xdr:to>
      <xdr:col>85</xdr:col>
      <xdr:colOff>177800</xdr:colOff>
      <xdr:row>58</xdr:row>
      <xdr:rowOff>1815</xdr:rowOff>
    </xdr:to>
    <xdr:sp macro="" textlink="">
      <xdr:nvSpPr>
        <xdr:cNvPr id="427" name="楕円 426">
          <a:extLst>
            <a:ext uri="{FF2B5EF4-FFF2-40B4-BE49-F238E27FC236}">
              <a16:creationId xmlns:a16="http://schemas.microsoft.com/office/drawing/2014/main" id="{BD91A5A9-89D3-48EF-A91C-04DD0DB63E1A}"/>
            </a:ext>
          </a:extLst>
        </xdr:cNvPr>
        <xdr:cNvSpPr/>
      </xdr:nvSpPr>
      <xdr:spPr>
        <a:xfrm>
          <a:off x="162687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94542</xdr:rowOff>
    </xdr:from>
    <xdr:ext cx="405111" cy="259045"/>
    <xdr:sp macro="" textlink="">
      <xdr:nvSpPr>
        <xdr:cNvPr id="428" name="【保健センター・保健所】&#10;有形固定資産減価償却率該当値テキスト">
          <a:extLst>
            <a:ext uri="{FF2B5EF4-FFF2-40B4-BE49-F238E27FC236}">
              <a16:creationId xmlns:a16="http://schemas.microsoft.com/office/drawing/2014/main" id="{54DBD362-AC82-4F2C-9A52-2893011C9E44}"/>
            </a:ext>
          </a:extLst>
        </xdr:cNvPr>
        <xdr:cNvSpPr txBox="1"/>
      </xdr:nvSpPr>
      <xdr:spPr>
        <a:xfrm>
          <a:off x="16357600" y="969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39007</xdr:rowOff>
    </xdr:from>
    <xdr:to>
      <xdr:col>81</xdr:col>
      <xdr:colOff>101600</xdr:colOff>
      <xdr:row>57</xdr:row>
      <xdr:rowOff>140607</xdr:rowOff>
    </xdr:to>
    <xdr:sp macro="" textlink="">
      <xdr:nvSpPr>
        <xdr:cNvPr id="429" name="楕円 428">
          <a:extLst>
            <a:ext uri="{FF2B5EF4-FFF2-40B4-BE49-F238E27FC236}">
              <a16:creationId xmlns:a16="http://schemas.microsoft.com/office/drawing/2014/main" id="{14B61A5B-8DD0-448C-A37C-1A9F959732B8}"/>
            </a:ext>
          </a:extLst>
        </xdr:cNvPr>
        <xdr:cNvSpPr/>
      </xdr:nvSpPr>
      <xdr:spPr>
        <a:xfrm>
          <a:off x="154305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89807</xdr:rowOff>
    </xdr:from>
    <xdr:to>
      <xdr:col>85</xdr:col>
      <xdr:colOff>127000</xdr:colOff>
      <xdr:row>57</xdr:row>
      <xdr:rowOff>122465</xdr:rowOff>
    </xdr:to>
    <xdr:cxnSp macro="">
      <xdr:nvCxnSpPr>
        <xdr:cNvPr id="430" name="直線コネクタ 429">
          <a:extLst>
            <a:ext uri="{FF2B5EF4-FFF2-40B4-BE49-F238E27FC236}">
              <a16:creationId xmlns:a16="http://schemas.microsoft.com/office/drawing/2014/main" id="{BFAFFEC6-6828-4C67-BD4D-C47614AA0862}"/>
            </a:ext>
          </a:extLst>
        </xdr:cNvPr>
        <xdr:cNvCxnSpPr/>
      </xdr:nvCxnSpPr>
      <xdr:spPr>
        <a:xfrm>
          <a:off x="15481300" y="98624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6350</xdr:rowOff>
    </xdr:from>
    <xdr:to>
      <xdr:col>76</xdr:col>
      <xdr:colOff>165100</xdr:colOff>
      <xdr:row>57</xdr:row>
      <xdr:rowOff>107950</xdr:rowOff>
    </xdr:to>
    <xdr:sp macro="" textlink="">
      <xdr:nvSpPr>
        <xdr:cNvPr id="431" name="楕円 430">
          <a:extLst>
            <a:ext uri="{FF2B5EF4-FFF2-40B4-BE49-F238E27FC236}">
              <a16:creationId xmlns:a16="http://schemas.microsoft.com/office/drawing/2014/main" id="{65C61C62-B366-4CDC-BF43-3A2575A71750}"/>
            </a:ext>
          </a:extLst>
        </xdr:cNvPr>
        <xdr:cNvSpPr/>
      </xdr:nvSpPr>
      <xdr:spPr>
        <a:xfrm>
          <a:off x="14541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57150</xdr:rowOff>
    </xdr:from>
    <xdr:to>
      <xdr:col>81</xdr:col>
      <xdr:colOff>50800</xdr:colOff>
      <xdr:row>57</xdr:row>
      <xdr:rowOff>89807</xdr:rowOff>
    </xdr:to>
    <xdr:cxnSp macro="">
      <xdr:nvCxnSpPr>
        <xdr:cNvPr id="432" name="直線コネクタ 431">
          <a:extLst>
            <a:ext uri="{FF2B5EF4-FFF2-40B4-BE49-F238E27FC236}">
              <a16:creationId xmlns:a16="http://schemas.microsoft.com/office/drawing/2014/main" id="{A6EFD9E2-F03C-451C-9DF1-54A4B6919785}"/>
            </a:ext>
          </a:extLst>
        </xdr:cNvPr>
        <xdr:cNvCxnSpPr/>
      </xdr:nvCxnSpPr>
      <xdr:spPr>
        <a:xfrm>
          <a:off x="14592300" y="9829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145143</xdr:rowOff>
    </xdr:from>
    <xdr:to>
      <xdr:col>72</xdr:col>
      <xdr:colOff>38100</xdr:colOff>
      <xdr:row>57</xdr:row>
      <xdr:rowOff>75293</xdr:rowOff>
    </xdr:to>
    <xdr:sp macro="" textlink="">
      <xdr:nvSpPr>
        <xdr:cNvPr id="433" name="楕円 432">
          <a:extLst>
            <a:ext uri="{FF2B5EF4-FFF2-40B4-BE49-F238E27FC236}">
              <a16:creationId xmlns:a16="http://schemas.microsoft.com/office/drawing/2014/main" id="{9DDAD32E-182F-4577-A1E2-AFB6E06F28EE}"/>
            </a:ext>
          </a:extLst>
        </xdr:cNvPr>
        <xdr:cNvSpPr/>
      </xdr:nvSpPr>
      <xdr:spPr>
        <a:xfrm>
          <a:off x="13652500" y="97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24493</xdr:rowOff>
    </xdr:from>
    <xdr:to>
      <xdr:col>76</xdr:col>
      <xdr:colOff>114300</xdr:colOff>
      <xdr:row>57</xdr:row>
      <xdr:rowOff>57150</xdr:rowOff>
    </xdr:to>
    <xdr:cxnSp macro="">
      <xdr:nvCxnSpPr>
        <xdr:cNvPr id="434" name="直線コネクタ 433">
          <a:extLst>
            <a:ext uri="{FF2B5EF4-FFF2-40B4-BE49-F238E27FC236}">
              <a16:creationId xmlns:a16="http://schemas.microsoft.com/office/drawing/2014/main" id="{7941503F-C23D-4E04-9C9F-2BFEE53736C4}"/>
            </a:ext>
          </a:extLst>
        </xdr:cNvPr>
        <xdr:cNvCxnSpPr/>
      </xdr:nvCxnSpPr>
      <xdr:spPr>
        <a:xfrm>
          <a:off x="13703300" y="97971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41927</xdr:rowOff>
    </xdr:from>
    <xdr:ext cx="405111" cy="259045"/>
    <xdr:sp macro="" textlink="">
      <xdr:nvSpPr>
        <xdr:cNvPr id="435" name="n_1aveValue【保健センター・保健所】&#10;有形固定資産減価償却率">
          <a:extLst>
            <a:ext uri="{FF2B5EF4-FFF2-40B4-BE49-F238E27FC236}">
              <a16:creationId xmlns:a16="http://schemas.microsoft.com/office/drawing/2014/main" id="{8E55003B-40AA-4A8B-87F1-B7B161E1666A}"/>
            </a:ext>
          </a:extLst>
        </xdr:cNvPr>
        <xdr:cNvSpPr txBox="1"/>
      </xdr:nvSpPr>
      <xdr:spPr>
        <a:xfrm>
          <a:off x="15266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436" name="n_2aveValue【保健センター・保健所】&#10;有形固定資産減価償却率">
          <a:extLst>
            <a:ext uri="{FF2B5EF4-FFF2-40B4-BE49-F238E27FC236}">
              <a16:creationId xmlns:a16="http://schemas.microsoft.com/office/drawing/2014/main" id="{E50C49E0-74B8-44B2-BBDD-2DEF81729E4F}"/>
            </a:ext>
          </a:extLst>
        </xdr:cNvPr>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148062</xdr:rowOff>
    </xdr:from>
    <xdr:ext cx="405111" cy="259045"/>
    <xdr:sp macro="" textlink="">
      <xdr:nvSpPr>
        <xdr:cNvPr id="437" name="n_3aveValue【保健センター・保健所】&#10;有形固定資産減価償却率">
          <a:extLst>
            <a:ext uri="{FF2B5EF4-FFF2-40B4-BE49-F238E27FC236}">
              <a16:creationId xmlns:a16="http://schemas.microsoft.com/office/drawing/2014/main" id="{20BB5011-16BF-46A3-8EEE-06C8D921FAE7}"/>
            </a:ext>
          </a:extLst>
        </xdr:cNvPr>
        <xdr:cNvSpPr txBox="1"/>
      </xdr:nvSpPr>
      <xdr:spPr>
        <a:xfrm>
          <a:off x="13500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438" name="n_4aveValue【保健センター・保健所】&#10;有形固定資産減価償却率">
          <a:extLst>
            <a:ext uri="{FF2B5EF4-FFF2-40B4-BE49-F238E27FC236}">
              <a16:creationId xmlns:a16="http://schemas.microsoft.com/office/drawing/2014/main" id="{A9B14D5D-D7A2-4EAD-8D98-A1DB868CDCAC}"/>
            </a:ext>
          </a:extLst>
        </xdr:cNvPr>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157134</xdr:rowOff>
    </xdr:from>
    <xdr:ext cx="405111" cy="259045"/>
    <xdr:sp macro="" textlink="">
      <xdr:nvSpPr>
        <xdr:cNvPr id="439" name="n_1mainValue【保健センター・保健所】&#10;有形固定資産減価償却率">
          <a:extLst>
            <a:ext uri="{FF2B5EF4-FFF2-40B4-BE49-F238E27FC236}">
              <a16:creationId xmlns:a16="http://schemas.microsoft.com/office/drawing/2014/main" id="{249EA6FE-50B3-471E-85CF-AF1D2961DF1D}"/>
            </a:ext>
          </a:extLst>
        </xdr:cNvPr>
        <xdr:cNvSpPr txBox="1"/>
      </xdr:nvSpPr>
      <xdr:spPr>
        <a:xfrm>
          <a:off x="15266044" y="95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124477</xdr:rowOff>
    </xdr:from>
    <xdr:ext cx="405111" cy="259045"/>
    <xdr:sp macro="" textlink="">
      <xdr:nvSpPr>
        <xdr:cNvPr id="440" name="n_2mainValue【保健センター・保健所】&#10;有形固定資産減価償却率">
          <a:extLst>
            <a:ext uri="{FF2B5EF4-FFF2-40B4-BE49-F238E27FC236}">
              <a16:creationId xmlns:a16="http://schemas.microsoft.com/office/drawing/2014/main" id="{0D53DFDB-1086-4842-B316-1FAD7F8AD81A}"/>
            </a:ext>
          </a:extLst>
        </xdr:cNvPr>
        <xdr:cNvSpPr txBox="1"/>
      </xdr:nvSpPr>
      <xdr:spPr>
        <a:xfrm>
          <a:off x="14389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91820</xdr:rowOff>
    </xdr:from>
    <xdr:ext cx="405111" cy="259045"/>
    <xdr:sp macro="" textlink="">
      <xdr:nvSpPr>
        <xdr:cNvPr id="441" name="n_3mainValue【保健センター・保健所】&#10;有形固定資産減価償却率">
          <a:extLst>
            <a:ext uri="{FF2B5EF4-FFF2-40B4-BE49-F238E27FC236}">
              <a16:creationId xmlns:a16="http://schemas.microsoft.com/office/drawing/2014/main" id="{4D8F2B5E-E18A-457C-B952-F41ED06F6F66}"/>
            </a:ext>
          </a:extLst>
        </xdr:cNvPr>
        <xdr:cNvSpPr txBox="1"/>
      </xdr:nvSpPr>
      <xdr:spPr>
        <a:xfrm>
          <a:off x="13500744" y="952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2" name="正方形/長方形 441">
          <a:extLst>
            <a:ext uri="{FF2B5EF4-FFF2-40B4-BE49-F238E27FC236}">
              <a16:creationId xmlns:a16="http://schemas.microsoft.com/office/drawing/2014/main" id="{30F3BC09-611E-4AA8-AA27-30A1CD1A758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3" name="正方形/長方形 442">
          <a:extLst>
            <a:ext uri="{FF2B5EF4-FFF2-40B4-BE49-F238E27FC236}">
              <a16:creationId xmlns:a16="http://schemas.microsoft.com/office/drawing/2014/main" id="{641F4B25-2D01-4DE9-9138-488B10B67C3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4" name="正方形/長方形 443">
          <a:extLst>
            <a:ext uri="{FF2B5EF4-FFF2-40B4-BE49-F238E27FC236}">
              <a16:creationId xmlns:a16="http://schemas.microsoft.com/office/drawing/2014/main" id="{A181BB90-D8FD-4EE7-92A3-931105BFADA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5" name="正方形/長方形 444">
          <a:extLst>
            <a:ext uri="{FF2B5EF4-FFF2-40B4-BE49-F238E27FC236}">
              <a16:creationId xmlns:a16="http://schemas.microsoft.com/office/drawing/2014/main" id="{A99A72A7-C8E1-4276-9DFB-9BB270492BC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6" name="正方形/長方形 445">
          <a:extLst>
            <a:ext uri="{FF2B5EF4-FFF2-40B4-BE49-F238E27FC236}">
              <a16:creationId xmlns:a16="http://schemas.microsoft.com/office/drawing/2014/main" id="{332D9D3E-30C0-4783-83C2-B5B28DC9FA2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7" name="正方形/長方形 446">
          <a:extLst>
            <a:ext uri="{FF2B5EF4-FFF2-40B4-BE49-F238E27FC236}">
              <a16:creationId xmlns:a16="http://schemas.microsoft.com/office/drawing/2014/main" id="{33FC536B-25FD-48FA-BE84-F21DA7E2E9D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8" name="正方形/長方形 447">
          <a:extLst>
            <a:ext uri="{FF2B5EF4-FFF2-40B4-BE49-F238E27FC236}">
              <a16:creationId xmlns:a16="http://schemas.microsoft.com/office/drawing/2014/main" id="{3DACFFE1-E73A-46D1-A56E-9D3098B0ABB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9" name="正方形/長方形 448">
          <a:extLst>
            <a:ext uri="{FF2B5EF4-FFF2-40B4-BE49-F238E27FC236}">
              <a16:creationId xmlns:a16="http://schemas.microsoft.com/office/drawing/2014/main" id="{D8015E56-F1E5-4241-B0DB-20F3248B72D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0" name="テキスト ボックス 449">
          <a:extLst>
            <a:ext uri="{FF2B5EF4-FFF2-40B4-BE49-F238E27FC236}">
              <a16:creationId xmlns:a16="http://schemas.microsoft.com/office/drawing/2014/main" id="{37D46DBA-FA3A-428D-9481-62AFA71EFA3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1" name="直線コネクタ 450">
          <a:extLst>
            <a:ext uri="{FF2B5EF4-FFF2-40B4-BE49-F238E27FC236}">
              <a16:creationId xmlns:a16="http://schemas.microsoft.com/office/drawing/2014/main" id="{01BE5BAD-B8FA-4FB7-8533-93B78D483A6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2" name="直線コネクタ 451">
          <a:extLst>
            <a:ext uri="{FF2B5EF4-FFF2-40B4-BE49-F238E27FC236}">
              <a16:creationId xmlns:a16="http://schemas.microsoft.com/office/drawing/2014/main" id="{1F8AD97F-EFA9-40A3-80F9-3AF918D9DEB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3" name="テキスト ボックス 452">
          <a:extLst>
            <a:ext uri="{FF2B5EF4-FFF2-40B4-BE49-F238E27FC236}">
              <a16:creationId xmlns:a16="http://schemas.microsoft.com/office/drawing/2014/main" id="{921FEF5E-FCBF-489F-8CD0-8D1AEA9A04B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4" name="直線コネクタ 453">
          <a:extLst>
            <a:ext uri="{FF2B5EF4-FFF2-40B4-BE49-F238E27FC236}">
              <a16:creationId xmlns:a16="http://schemas.microsoft.com/office/drawing/2014/main" id="{70401433-9416-44F9-B12E-E700AEA9482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5" name="テキスト ボックス 454">
          <a:extLst>
            <a:ext uri="{FF2B5EF4-FFF2-40B4-BE49-F238E27FC236}">
              <a16:creationId xmlns:a16="http://schemas.microsoft.com/office/drawing/2014/main" id="{7A408449-11A6-4076-ABAF-C7E33C74C0C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6" name="直線コネクタ 455">
          <a:extLst>
            <a:ext uri="{FF2B5EF4-FFF2-40B4-BE49-F238E27FC236}">
              <a16:creationId xmlns:a16="http://schemas.microsoft.com/office/drawing/2014/main" id="{C4FD06ED-C86E-4283-B043-41E59510D44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7" name="テキスト ボックス 456">
          <a:extLst>
            <a:ext uri="{FF2B5EF4-FFF2-40B4-BE49-F238E27FC236}">
              <a16:creationId xmlns:a16="http://schemas.microsoft.com/office/drawing/2014/main" id="{470B5131-9C1F-4606-B89F-6C5F3522CD9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8" name="直線コネクタ 457">
          <a:extLst>
            <a:ext uri="{FF2B5EF4-FFF2-40B4-BE49-F238E27FC236}">
              <a16:creationId xmlns:a16="http://schemas.microsoft.com/office/drawing/2014/main" id="{D287F05C-F78E-4C6D-AF44-D001B3D46DB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9" name="テキスト ボックス 458">
          <a:extLst>
            <a:ext uri="{FF2B5EF4-FFF2-40B4-BE49-F238E27FC236}">
              <a16:creationId xmlns:a16="http://schemas.microsoft.com/office/drawing/2014/main" id="{E2C5E4D2-0F6C-41C1-A42B-2B397B66AE3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0" name="直線コネクタ 459">
          <a:extLst>
            <a:ext uri="{FF2B5EF4-FFF2-40B4-BE49-F238E27FC236}">
              <a16:creationId xmlns:a16="http://schemas.microsoft.com/office/drawing/2014/main" id="{BB5C8603-FDC2-4F69-A332-7CAB1523373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1" name="テキスト ボックス 460">
          <a:extLst>
            <a:ext uri="{FF2B5EF4-FFF2-40B4-BE49-F238E27FC236}">
              <a16:creationId xmlns:a16="http://schemas.microsoft.com/office/drawing/2014/main" id="{E40F54C6-75DA-4737-8FA4-C5879F0D3D5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2" name="直線コネクタ 461">
          <a:extLst>
            <a:ext uri="{FF2B5EF4-FFF2-40B4-BE49-F238E27FC236}">
              <a16:creationId xmlns:a16="http://schemas.microsoft.com/office/drawing/2014/main" id="{FB22C220-6B56-454F-BE6F-F57B35FB036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3" name="テキスト ボックス 462">
          <a:extLst>
            <a:ext uri="{FF2B5EF4-FFF2-40B4-BE49-F238E27FC236}">
              <a16:creationId xmlns:a16="http://schemas.microsoft.com/office/drawing/2014/main" id="{1CA2960B-1247-49F5-9C7B-903BE04D033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4" name="【保健センター・保健所】&#10;一人当たり面積グラフ枠">
          <a:extLst>
            <a:ext uri="{FF2B5EF4-FFF2-40B4-BE49-F238E27FC236}">
              <a16:creationId xmlns:a16="http://schemas.microsoft.com/office/drawing/2014/main" id="{EB9CFCDB-2922-48C3-BEC4-74017409431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104394</xdr:rowOff>
    </xdr:from>
    <xdr:to>
      <xdr:col>116</xdr:col>
      <xdr:colOff>62864</xdr:colOff>
      <xdr:row>64</xdr:row>
      <xdr:rowOff>63246</xdr:rowOff>
    </xdr:to>
    <xdr:cxnSp macro="">
      <xdr:nvCxnSpPr>
        <xdr:cNvPr id="465" name="直線コネクタ 464">
          <a:extLst>
            <a:ext uri="{FF2B5EF4-FFF2-40B4-BE49-F238E27FC236}">
              <a16:creationId xmlns:a16="http://schemas.microsoft.com/office/drawing/2014/main" id="{58C01818-458F-4127-BF53-13986133D822}"/>
            </a:ext>
          </a:extLst>
        </xdr:cNvPr>
        <xdr:cNvCxnSpPr/>
      </xdr:nvCxnSpPr>
      <xdr:spPr>
        <a:xfrm flipV="1">
          <a:off x="22160864" y="9534144"/>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466" name="【保健センター・保健所】&#10;一人当たり面積最小値テキスト">
          <a:extLst>
            <a:ext uri="{FF2B5EF4-FFF2-40B4-BE49-F238E27FC236}">
              <a16:creationId xmlns:a16="http://schemas.microsoft.com/office/drawing/2014/main" id="{7D36C409-890B-4165-846B-231AF498CD4C}"/>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467" name="直線コネクタ 466">
          <a:extLst>
            <a:ext uri="{FF2B5EF4-FFF2-40B4-BE49-F238E27FC236}">
              <a16:creationId xmlns:a16="http://schemas.microsoft.com/office/drawing/2014/main" id="{D5F6B41F-B824-4ADB-9056-9F5494A59DFD}"/>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51071</xdr:rowOff>
    </xdr:from>
    <xdr:ext cx="469744" cy="259045"/>
    <xdr:sp macro="" textlink="">
      <xdr:nvSpPr>
        <xdr:cNvPr id="468" name="【保健センター・保健所】&#10;一人当たり面積最大値テキスト">
          <a:extLst>
            <a:ext uri="{FF2B5EF4-FFF2-40B4-BE49-F238E27FC236}">
              <a16:creationId xmlns:a16="http://schemas.microsoft.com/office/drawing/2014/main" id="{60EE9FE7-6FFA-410F-9BD1-4D92D2F2E1CA}"/>
            </a:ext>
          </a:extLst>
        </xdr:cNvPr>
        <xdr:cNvSpPr txBox="1"/>
      </xdr:nvSpPr>
      <xdr:spPr>
        <a:xfrm>
          <a:off x="22199600" y="930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104394</xdr:rowOff>
    </xdr:from>
    <xdr:to>
      <xdr:col>116</xdr:col>
      <xdr:colOff>152400</xdr:colOff>
      <xdr:row>55</xdr:row>
      <xdr:rowOff>104394</xdr:rowOff>
    </xdr:to>
    <xdr:cxnSp macro="">
      <xdr:nvCxnSpPr>
        <xdr:cNvPr id="469" name="直線コネクタ 468">
          <a:extLst>
            <a:ext uri="{FF2B5EF4-FFF2-40B4-BE49-F238E27FC236}">
              <a16:creationId xmlns:a16="http://schemas.microsoft.com/office/drawing/2014/main" id="{C0252754-2180-445F-A196-3E43EF426ABA}"/>
            </a:ext>
          </a:extLst>
        </xdr:cNvPr>
        <xdr:cNvCxnSpPr/>
      </xdr:nvCxnSpPr>
      <xdr:spPr>
        <a:xfrm>
          <a:off x="22072600" y="953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48785</xdr:rowOff>
    </xdr:from>
    <xdr:ext cx="469744" cy="259045"/>
    <xdr:sp macro="" textlink="">
      <xdr:nvSpPr>
        <xdr:cNvPr id="470" name="【保健センター・保健所】&#10;一人当たり面積平均値テキスト">
          <a:extLst>
            <a:ext uri="{FF2B5EF4-FFF2-40B4-BE49-F238E27FC236}">
              <a16:creationId xmlns:a16="http://schemas.microsoft.com/office/drawing/2014/main" id="{4DE7E0A0-BCB1-49C2-A33C-A182DAAA67D0}"/>
            </a:ext>
          </a:extLst>
        </xdr:cNvPr>
        <xdr:cNvSpPr txBox="1"/>
      </xdr:nvSpPr>
      <xdr:spPr>
        <a:xfrm>
          <a:off x="22199600" y="10678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70358</xdr:rowOff>
    </xdr:from>
    <xdr:to>
      <xdr:col>116</xdr:col>
      <xdr:colOff>114300</xdr:colOff>
      <xdr:row>63</xdr:row>
      <xdr:rowOff>508</xdr:rowOff>
    </xdr:to>
    <xdr:sp macro="" textlink="">
      <xdr:nvSpPr>
        <xdr:cNvPr id="471" name="フローチャート: 判断 470">
          <a:extLst>
            <a:ext uri="{FF2B5EF4-FFF2-40B4-BE49-F238E27FC236}">
              <a16:creationId xmlns:a16="http://schemas.microsoft.com/office/drawing/2014/main" id="{EF66E37D-44B2-4D25-B39E-589B86B336C3}"/>
            </a:ext>
          </a:extLst>
        </xdr:cNvPr>
        <xdr:cNvSpPr/>
      </xdr:nvSpPr>
      <xdr:spPr>
        <a:xfrm>
          <a:off x="22110700" y="1070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49022</xdr:rowOff>
    </xdr:from>
    <xdr:to>
      <xdr:col>112</xdr:col>
      <xdr:colOff>38100</xdr:colOff>
      <xdr:row>62</xdr:row>
      <xdr:rowOff>150622</xdr:rowOff>
    </xdr:to>
    <xdr:sp macro="" textlink="">
      <xdr:nvSpPr>
        <xdr:cNvPr id="472" name="フローチャート: 判断 471">
          <a:extLst>
            <a:ext uri="{FF2B5EF4-FFF2-40B4-BE49-F238E27FC236}">
              <a16:creationId xmlns:a16="http://schemas.microsoft.com/office/drawing/2014/main" id="{4A9B5F50-740F-4BC9-8D08-9869E858B931}"/>
            </a:ext>
          </a:extLst>
        </xdr:cNvPr>
        <xdr:cNvSpPr/>
      </xdr:nvSpPr>
      <xdr:spPr>
        <a:xfrm>
          <a:off x="21272500" y="1067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57404</xdr:rowOff>
    </xdr:from>
    <xdr:to>
      <xdr:col>107</xdr:col>
      <xdr:colOff>101600</xdr:colOff>
      <xdr:row>62</xdr:row>
      <xdr:rowOff>159004</xdr:rowOff>
    </xdr:to>
    <xdr:sp macro="" textlink="">
      <xdr:nvSpPr>
        <xdr:cNvPr id="473" name="フローチャート: 判断 472">
          <a:extLst>
            <a:ext uri="{FF2B5EF4-FFF2-40B4-BE49-F238E27FC236}">
              <a16:creationId xmlns:a16="http://schemas.microsoft.com/office/drawing/2014/main" id="{C09758EF-052A-4EFA-B6A1-DF1DC316990C}"/>
            </a:ext>
          </a:extLst>
        </xdr:cNvPr>
        <xdr:cNvSpPr/>
      </xdr:nvSpPr>
      <xdr:spPr>
        <a:xfrm>
          <a:off x="20383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76454</xdr:rowOff>
    </xdr:from>
    <xdr:to>
      <xdr:col>102</xdr:col>
      <xdr:colOff>165100</xdr:colOff>
      <xdr:row>63</xdr:row>
      <xdr:rowOff>6604</xdr:rowOff>
    </xdr:to>
    <xdr:sp macro="" textlink="">
      <xdr:nvSpPr>
        <xdr:cNvPr id="474" name="フローチャート: 判断 473">
          <a:extLst>
            <a:ext uri="{FF2B5EF4-FFF2-40B4-BE49-F238E27FC236}">
              <a16:creationId xmlns:a16="http://schemas.microsoft.com/office/drawing/2014/main" id="{7E451D00-1882-49E8-B4EF-E33133AB3222}"/>
            </a:ext>
          </a:extLst>
        </xdr:cNvPr>
        <xdr:cNvSpPr/>
      </xdr:nvSpPr>
      <xdr:spPr>
        <a:xfrm>
          <a:off x="19494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475" name="フローチャート: 判断 474">
          <a:extLst>
            <a:ext uri="{FF2B5EF4-FFF2-40B4-BE49-F238E27FC236}">
              <a16:creationId xmlns:a16="http://schemas.microsoft.com/office/drawing/2014/main" id="{DB518C85-AA6D-43E9-ABF6-CB94A2306F0C}"/>
            </a:ext>
          </a:extLst>
        </xdr:cNvPr>
        <xdr:cNvSpPr/>
      </xdr:nvSpPr>
      <xdr:spPr>
        <a:xfrm>
          <a:off x="18605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C5647317-1E2D-4AD1-9661-E990141D3A2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0CF5B177-5B59-428E-BF12-B652E8B77D1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039E6FA6-A0B1-4E15-B230-C09113864C7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54DAA740-C84A-4708-AB1A-4FB59CD2230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853290B9-00C7-4629-B403-CD6FEBBFE7A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23876</xdr:rowOff>
    </xdr:from>
    <xdr:to>
      <xdr:col>116</xdr:col>
      <xdr:colOff>114300</xdr:colOff>
      <xdr:row>62</xdr:row>
      <xdr:rowOff>125476</xdr:rowOff>
    </xdr:to>
    <xdr:sp macro="" textlink="">
      <xdr:nvSpPr>
        <xdr:cNvPr id="481" name="楕円 480">
          <a:extLst>
            <a:ext uri="{FF2B5EF4-FFF2-40B4-BE49-F238E27FC236}">
              <a16:creationId xmlns:a16="http://schemas.microsoft.com/office/drawing/2014/main" id="{5E6FEC67-63F0-49F2-B299-BFD7A31677B3}"/>
            </a:ext>
          </a:extLst>
        </xdr:cNvPr>
        <xdr:cNvSpPr/>
      </xdr:nvSpPr>
      <xdr:spPr>
        <a:xfrm>
          <a:off x="22110700" y="106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46753</xdr:rowOff>
    </xdr:from>
    <xdr:ext cx="469744" cy="259045"/>
    <xdr:sp macro="" textlink="">
      <xdr:nvSpPr>
        <xdr:cNvPr id="482" name="【保健センター・保健所】&#10;一人当たり面積該当値テキスト">
          <a:extLst>
            <a:ext uri="{FF2B5EF4-FFF2-40B4-BE49-F238E27FC236}">
              <a16:creationId xmlns:a16="http://schemas.microsoft.com/office/drawing/2014/main" id="{A80A3498-FD8E-4C58-AD6C-16890DD1217B}"/>
            </a:ext>
          </a:extLst>
        </xdr:cNvPr>
        <xdr:cNvSpPr txBox="1"/>
      </xdr:nvSpPr>
      <xdr:spPr>
        <a:xfrm>
          <a:off x="22199600" y="105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32258</xdr:rowOff>
    </xdr:from>
    <xdr:to>
      <xdr:col>112</xdr:col>
      <xdr:colOff>38100</xdr:colOff>
      <xdr:row>62</xdr:row>
      <xdr:rowOff>133858</xdr:rowOff>
    </xdr:to>
    <xdr:sp macro="" textlink="">
      <xdr:nvSpPr>
        <xdr:cNvPr id="483" name="楕円 482">
          <a:extLst>
            <a:ext uri="{FF2B5EF4-FFF2-40B4-BE49-F238E27FC236}">
              <a16:creationId xmlns:a16="http://schemas.microsoft.com/office/drawing/2014/main" id="{4F507BA6-0F86-4D08-89F5-D89841B0EB42}"/>
            </a:ext>
          </a:extLst>
        </xdr:cNvPr>
        <xdr:cNvSpPr/>
      </xdr:nvSpPr>
      <xdr:spPr>
        <a:xfrm>
          <a:off x="212725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74676</xdr:rowOff>
    </xdr:from>
    <xdr:to>
      <xdr:col>116</xdr:col>
      <xdr:colOff>63500</xdr:colOff>
      <xdr:row>62</xdr:row>
      <xdr:rowOff>83058</xdr:rowOff>
    </xdr:to>
    <xdr:cxnSp macro="">
      <xdr:nvCxnSpPr>
        <xdr:cNvPr id="484" name="直線コネクタ 483">
          <a:extLst>
            <a:ext uri="{FF2B5EF4-FFF2-40B4-BE49-F238E27FC236}">
              <a16:creationId xmlns:a16="http://schemas.microsoft.com/office/drawing/2014/main" id="{C6CD7D78-938A-4DF5-8568-5071F27475F5}"/>
            </a:ext>
          </a:extLst>
        </xdr:cNvPr>
        <xdr:cNvCxnSpPr/>
      </xdr:nvCxnSpPr>
      <xdr:spPr>
        <a:xfrm flipV="1">
          <a:off x="21323300" y="10704576"/>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40640</xdr:rowOff>
    </xdr:from>
    <xdr:to>
      <xdr:col>107</xdr:col>
      <xdr:colOff>101600</xdr:colOff>
      <xdr:row>62</xdr:row>
      <xdr:rowOff>142240</xdr:rowOff>
    </xdr:to>
    <xdr:sp macro="" textlink="">
      <xdr:nvSpPr>
        <xdr:cNvPr id="485" name="楕円 484">
          <a:extLst>
            <a:ext uri="{FF2B5EF4-FFF2-40B4-BE49-F238E27FC236}">
              <a16:creationId xmlns:a16="http://schemas.microsoft.com/office/drawing/2014/main" id="{47B179E8-6045-4FF0-998E-45B726FDA58E}"/>
            </a:ext>
          </a:extLst>
        </xdr:cNvPr>
        <xdr:cNvSpPr/>
      </xdr:nvSpPr>
      <xdr:spPr>
        <a:xfrm>
          <a:off x="20383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83058</xdr:rowOff>
    </xdr:from>
    <xdr:to>
      <xdr:col>111</xdr:col>
      <xdr:colOff>177800</xdr:colOff>
      <xdr:row>62</xdr:row>
      <xdr:rowOff>91440</xdr:rowOff>
    </xdr:to>
    <xdr:cxnSp macro="">
      <xdr:nvCxnSpPr>
        <xdr:cNvPr id="486" name="直線コネクタ 485">
          <a:extLst>
            <a:ext uri="{FF2B5EF4-FFF2-40B4-BE49-F238E27FC236}">
              <a16:creationId xmlns:a16="http://schemas.microsoft.com/office/drawing/2014/main" id="{820D1057-A6DE-4178-BAF8-7C9D21191BAC}"/>
            </a:ext>
          </a:extLst>
        </xdr:cNvPr>
        <xdr:cNvCxnSpPr/>
      </xdr:nvCxnSpPr>
      <xdr:spPr>
        <a:xfrm flipV="1">
          <a:off x="20434300" y="10712958"/>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487" name="楕円 486">
          <a:extLst>
            <a:ext uri="{FF2B5EF4-FFF2-40B4-BE49-F238E27FC236}">
              <a16:creationId xmlns:a16="http://schemas.microsoft.com/office/drawing/2014/main" id="{D37EAE79-7815-43BA-B2AC-067878906BA2}"/>
            </a:ext>
          </a:extLst>
        </xdr:cNvPr>
        <xdr:cNvSpPr/>
      </xdr:nvSpPr>
      <xdr:spPr>
        <a:xfrm>
          <a:off x="19494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91440</xdr:rowOff>
    </xdr:from>
    <xdr:to>
      <xdr:col>107</xdr:col>
      <xdr:colOff>50800</xdr:colOff>
      <xdr:row>62</xdr:row>
      <xdr:rowOff>99060</xdr:rowOff>
    </xdr:to>
    <xdr:cxnSp macro="">
      <xdr:nvCxnSpPr>
        <xdr:cNvPr id="488" name="直線コネクタ 487">
          <a:extLst>
            <a:ext uri="{FF2B5EF4-FFF2-40B4-BE49-F238E27FC236}">
              <a16:creationId xmlns:a16="http://schemas.microsoft.com/office/drawing/2014/main" id="{4DF0BEC8-2F43-4087-AF57-B0D53D66BC4A}"/>
            </a:ext>
          </a:extLst>
        </xdr:cNvPr>
        <xdr:cNvCxnSpPr/>
      </xdr:nvCxnSpPr>
      <xdr:spPr>
        <a:xfrm flipV="1">
          <a:off x="19545300" y="10721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141749</xdr:rowOff>
    </xdr:from>
    <xdr:ext cx="469744" cy="259045"/>
    <xdr:sp macro="" textlink="">
      <xdr:nvSpPr>
        <xdr:cNvPr id="489" name="n_1aveValue【保健センター・保健所】&#10;一人当たり面積">
          <a:extLst>
            <a:ext uri="{FF2B5EF4-FFF2-40B4-BE49-F238E27FC236}">
              <a16:creationId xmlns:a16="http://schemas.microsoft.com/office/drawing/2014/main" id="{F957D50F-2D4C-4569-9AD3-5FCDF6459DBB}"/>
            </a:ext>
          </a:extLst>
        </xdr:cNvPr>
        <xdr:cNvSpPr txBox="1"/>
      </xdr:nvSpPr>
      <xdr:spPr>
        <a:xfrm>
          <a:off x="21075727" y="1077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150131</xdr:rowOff>
    </xdr:from>
    <xdr:ext cx="469744" cy="259045"/>
    <xdr:sp macro="" textlink="">
      <xdr:nvSpPr>
        <xdr:cNvPr id="490" name="n_2aveValue【保健センター・保健所】&#10;一人当たり面積">
          <a:extLst>
            <a:ext uri="{FF2B5EF4-FFF2-40B4-BE49-F238E27FC236}">
              <a16:creationId xmlns:a16="http://schemas.microsoft.com/office/drawing/2014/main" id="{7FFB4080-394E-4E1A-863A-FD9CBCDD97B5}"/>
            </a:ext>
          </a:extLst>
        </xdr:cNvPr>
        <xdr:cNvSpPr txBox="1"/>
      </xdr:nvSpPr>
      <xdr:spPr>
        <a:xfrm>
          <a:off x="20199427" y="1078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169181</xdr:rowOff>
    </xdr:from>
    <xdr:ext cx="469744" cy="259045"/>
    <xdr:sp macro="" textlink="">
      <xdr:nvSpPr>
        <xdr:cNvPr id="491" name="n_3aveValue【保健センター・保健所】&#10;一人当たり面積">
          <a:extLst>
            <a:ext uri="{FF2B5EF4-FFF2-40B4-BE49-F238E27FC236}">
              <a16:creationId xmlns:a16="http://schemas.microsoft.com/office/drawing/2014/main" id="{0E13B145-1C9B-4A58-9880-A47B83803AF9}"/>
            </a:ext>
          </a:extLst>
        </xdr:cNvPr>
        <xdr:cNvSpPr txBox="1"/>
      </xdr:nvSpPr>
      <xdr:spPr>
        <a:xfrm>
          <a:off x="19310427"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28465</xdr:rowOff>
    </xdr:from>
    <xdr:ext cx="469744" cy="259045"/>
    <xdr:sp macro="" textlink="">
      <xdr:nvSpPr>
        <xdr:cNvPr id="492" name="n_4aveValue【保健センター・保健所】&#10;一人当たり面積">
          <a:extLst>
            <a:ext uri="{FF2B5EF4-FFF2-40B4-BE49-F238E27FC236}">
              <a16:creationId xmlns:a16="http://schemas.microsoft.com/office/drawing/2014/main" id="{2B2870A4-3F31-48A8-92A2-C1D5EBAE8F97}"/>
            </a:ext>
          </a:extLst>
        </xdr:cNvPr>
        <xdr:cNvSpPr txBox="1"/>
      </xdr:nvSpPr>
      <xdr:spPr>
        <a:xfrm>
          <a:off x="18421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150385</xdr:rowOff>
    </xdr:from>
    <xdr:ext cx="469744" cy="259045"/>
    <xdr:sp macro="" textlink="">
      <xdr:nvSpPr>
        <xdr:cNvPr id="493" name="n_1mainValue【保健センター・保健所】&#10;一人当たり面積">
          <a:extLst>
            <a:ext uri="{FF2B5EF4-FFF2-40B4-BE49-F238E27FC236}">
              <a16:creationId xmlns:a16="http://schemas.microsoft.com/office/drawing/2014/main" id="{4D9B635A-4365-4EED-BB2E-167E43342043}"/>
            </a:ext>
          </a:extLst>
        </xdr:cNvPr>
        <xdr:cNvSpPr txBox="1"/>
      </xdr:nvSpPr>
      <xdr:spPr>
        <a:xfrm>
          <a:off x="21075727" y="1043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158767</xdr:rowOff>
    </xdr:from>
    <xdr:ext cx="469744" cy="259045"/>
    <xdr:sp macro="" textlink="">
      <xdr:nvSpPr>
        <xdr:cNvPr id="494" name="n_2mainValue【保健センター・保健所】&#10;一人当たり面積">
          <a:extLst>
            <a:ext uri="{FF2B5EF4-FFF2-40B4-BE49-F238E27FC236}">
              <a16:creationId xmlns:a16="http://schemas.microsoft.com/office/drawing/2014/main" id="{6B50F946-7456-4D0D-A367-2577ADA997E1}"/>
            </a:ext>
          </a:extLst>
        </xdr:cNvPr>
        <xdr:cNvSpPr txBox="1"/>
      </xdr:nvSpPr>
      <xdr:spPr>
        <a:xfrm>
          <a:off x="20199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166387</xdr:rowOff>
    </xdr:from>
    <xdr:ext cx="469744" cy="259045"/>
    <xdr:sp macro="" textlink="">
      <xdr:nvSpPr>
        <xdr:cNvPr id="495" name="n_3mainValue【保健センター・保健所】&#10;一人当たり面積">
          <a:extLst>
            <a:ext uri="{FF2B5EF4-FFF2-40B4-BE49-F238E27FC236}">
              <a16:creationId xmlns:a16="http://schemas.microsoft.com/office/drawing/2014/main" id="{C42D1784-4399-43E7-95EB-B6A52AFEB2B8}"/>
            </a:ext>
          </a:extLst>
        </xdr:cNvPr>
        <xdr:cNvSpPr txBox="1"/>
      </xdr:nvSpPr>
      <xdr:spPr>
        <a:xfrm>
          <a:off x="19310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6" name="正方形/長方形 495">
          <a:extLst>
            <a:ext uri="{FF2B5EF4-FFF2-40B4-BE49-F238E27FC236}">
              <a16:creationId xmlns:a16="http://schemas.microsoft.com/office/drawing/2014/main" id="{77F3BDE2-D278-4888-9A28-A68819ED2FF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7" name="正方形/長方形 496">
          <a:extLst>
            <a:ext uri="{FF2B5EF4-FFF2-40B4-BE49-F238E27FC236}">
              <a16:creationId xmlns:a16="http://schemas.microsoft.com/office/drawing/2014/main" id="{4A4177AF-C227-4851-83F4-240CA946351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8" name="正方形/長方形 497">
          <a:extLst>
            <a:ext uri="{FF2B5EF4-FFF2-40B4-BE49-F238E27FC236}">
              <a16:creationId xmlns:a16="http://schemas.microsoft.com/office/drawing/2014/main" id="{D59523BC-E482-46FB-B461-438C90C8C41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9" name="正方形/長方形 498">
          <a:extLst>
            <a:ext uri="{FF2B5EF4-FFF2-40B4-BE49-F238E27FC236}">
              <a16:creationId xmlns:a16="http://schemas.microsoft.com/office/drawing/2014/main" id="{9E84DCB9-FD04-4155-B759-B73CC21E093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0" name="正方形/長方形 499">
          <a:extLst>
            <a:ext uri="{FF2B5EF4-FFF2-40B4-BE49-F238E27FC236}">
              <a16:creationId xmlns:a16="http://schemas.microsoft.com/office/drawing/2014/main" id="{9692938E-94C2-4A17-BE23-518CE6713AA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1" name="正方形/長方形 500">
          <a:extLst>
            <a:ext uri="{FF2B5EF4-FFF2-40B4-BE49-F238E27FC236}">
              <a16:creationId xmlns:a16="http://schemas.microsoft.com/office/drawing/2014/main" id="{5AC840BA-47F6-4E8E-821A-B7A1C2492AC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2" name="正方形/長方形 501">
          <a:extLst>
            <a:ext uri="{FF2B5EF4-FFF2-40B4-BE49-F238E27FC236}">
              <a16:creationId xmlns:a16="http://schemas.microsoft.com/office/drawing/2014/main" id="{2488C987-315A-49EE-88D1-450FA65E40B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a:extLst>
            <a:ext uri="{FF2B5EF4-FFF2-40B4-BE49-F238E27FC236}">
              <a16:creationId xmlns:a16="http://schemas.microsoft.com/office/drawing/2014/main" id="{B50DD843-9FC8-4DA4-9A51-3E4A06C610F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4" name="テキスト ボックス 503">
          <a:extLst>
            <a:ext uri="{FF2B5EF4-FFF2-40B4-BE49-F238E27FC236}">
              <a16:creationId xmlns:a16="http://schemas.microsoft.com/office/drawing/2014/main" id="{C3A38795-EB28-45C8-90F4-CBA79E8EC4D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5" name="直線コネクタ 504">
          <a:extLst>
            <a:ext uri="{FF2B5EF4-FFF2-40B4-BE49-F238E27FC236}">
              <a16:creationId xmlns:a16="http://schemas.microsoft.com/office/drawing/2014/main" id="{85AE55D4-7958-4C0B-80C0-B8364F06B8E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6" name="テキスト ボックス 505">
          <a:extLst>
            <a:ext uri="{FF2B5EF4-FFF2-40B4-BE49-F238E27FC236}">
              <a16:creationId xmlns:a16="http://schemas.microsoft.com/office/drawing/2014/main" id="{4BDEB4AB-A351-4D9C-B2B3-CAF9C26FC51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7" name="直線コネクタ 506">
          <a:extLst>
            <a:ext uri="{FF2B5EF4-FFF2-40B4-BE49-F238E27FC236}">
              <a16:creationId xmlns:a16="http://schemas.microsoft.com/office/drawing/2014/main" id="{509D2414-B581-444A-8159-4DD51797095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08" name="テキスト ボックス 507">
          <a:extLst>
            <a:ext uri="{FF2B5EF4-FFF2-40B4-BE49-F238E27FC236}">
              <a16:creationId xmlns:a16="http://schemas.microsoft.com/office/drawing/2014/main" id="{5DB4C497-3960-47DE-9C29-873B9B944DF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9" name="直線コネクタ 508">
          <a:extLst>
            <a:ext uri="{FF2B5EF4-FFF2-40B4-BE49-F238E27FC236}">
              <a16:creationId xmlns:a16="http://schemas.microsoft.com/office/drawing/2014/main" id="{D1A1A995-F41E-46BB-A8E3-6A28EEA5989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0" name="テキスト ボックス 509">
          <a:extLst>
            <a:ext uri="{FF2B5EF4-FFF2-40B4-BE49-F238E27FC236}">
              <a16:creationId xmlns:a16="http://schemas.microsoft.com/office/drawing/2014/main" id="{9163D641-E1BD-4538-8E09-796B37726E3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1" name="直線コネクタ 510">
          <a:extLst>
            <a:ext uri="{FF2B5EF4-FFF2-40B4-BE49-F238E27FC236}">
              <a16:creationId xmlns:a16="http://schemas.microsoft.com/office/drawing/2014/main" id="{8E1C67A2-CB93-4918-BE3E-725A0AAB358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2" name="テキスト ボックス 511">
          <a:extLst>
            <a:ext uri="{FF2B5EF4-FFF2-40B4-BE49-F238E27FC236}">
              <a16:creationId xmlns:a16="http://schemas.microsoft.com/office/drawing/2014/main" id="{8D8460D6-286C-4B4B-B19E-B389D565B54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3" name="直線コネクタ 512">
          <a:extLst>
            <a:ext uri="{FF2B5EF4-FFF2-40B4-BE49-F238E27FC236}">
              <a16:creationId xmlns:a16="http://schemas.microsoft.com/office/drawing/2014/main" id="{C552A6D1-A26F-4D11-B6AE-E511419CE85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4" name="テキスト ボックス 513">
          <a:extLst>
            <a:ext uri="{FF2B5EF4-FFF2-40B4-BE49-F238E27FC236}">
              <a16:creationId xmlns:a16="http://schemas.microsoft.com/office/drawing/2014/main" id="{4085E82E-2EE0-4114-AD44-2C0F3326B2C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5" name="直線コネクタ 514">
          <a:extLst>
            <a:ext uri="{FF2B5EF4-FFF2-40B4-BE49-F238E27FC236}">
              <a16:creationId xmlns:a16="http://schemas.microsoft.com/office/drawing/2014/main" id="{D6A2A8F8-3711-4ED0-8B75-ED5EAE2136B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6" name="テキスト ボックス 515">
          <a:extLst>
            <a:ext uri="{FF2B5EF4-FFF2-40B4-BE49-F238E27FC236}">
              <a16:creationId xmlns:a16="http://schemas.microsoft.com/office/drawing/2014/main" id="{91B9E280-171A-40CF-AF59-FDA1E43129E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7" name="直線コネクタ 516">
          <a:extLst>
            <a:ext uri="{FF2B5EF4-FFF2-40B4-BE49-F238E27FC236}">
              <a16:creationId xmlns:a16="http://schemas.microsoft.com/office/drawing/2014/main" id="{D02F5798-CC3A-4A5C-8D9C-FD8A1310007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18" name="テキスト ボックス 517">
          <a:extLst>
            <a:ext uri="{FF2B5EF4-FFF2-40B4-BE49-F238E27FC236}">
              <a16:creationId xmlns:a16="http://schemas.microsoft.com/office/drawing/2014/main" id="{A57DDC64-B4AA-4B92-BE13-ED8107A7FDE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9" name="直線コネクタ 518">
          <a:extLst>
            <a:ext uri="{FF2B5EF4-FFF2-40B4-BE49-F238E27FC236}">
              <a16:creationId xmlns:a16="http://schemas.microsoft.com/office/drawing/2014/main" id="{7F5BAC63-304E-4182-BB33-1C4B402CBDA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0" name="【消防施設】&#10;有形固定資産減価償却率グラフ枠">
          <a:extLst>
            <a:ext uri="{FF2B5EF4-FFF2-40B4-BE49-F238E27FC236}">
              <a16:creationId xmlns:a16="http://schemas.microsoft.com/office/drawing/2014/main" id="{0088B8F7-980C-4142-A44C-253CFF8EB54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521" name="直線コネクタ 520">
          <a:extLst>
            <a:ext uri="{FF2B5EF4-FFF2-40B4-BE49-F238E27FC236}">
              <a16:creationId xmlns:a16="http://schemas.microsoft.com/office/drawing/2014/main" id="{BA9246AA-BBB4-4363-9EB8-FCC72B297FDA}"/>
            </a:ext>
          </a:extLst>
        </xdr:cNvPr>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2" name="【消防施設】&#10;有形固定資産減価償却率最小値テキスト">
          <a:extLst>
            <a:ext uri="{FF2B5EF4-FFF2-40B4-BE49-F238E27FC236}">
              <a16:creationId xmlns:a16="http://schemas.microsoft.com/office/drawing/2014/main" id="{9F1851A4-02FE-4499-99FC-C1105603EECA}"/>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3" name="直線コネクタ 522">
          <a:extLst>
            <a:ext uri="{FF2B5EF4-FFF2-40B4-BE49-F238E27FC236}">
              <a16:creationId xmlns:a16="http://schemas.microsoft.com/office/drawing/2014/main" id="{18BD3B1D-A5A0-4343-A72D-50C11FD36B5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524" name="【消防施設】&#10;有形固定資産減価償却率最大値テキスト">
          <a:extLst>
            <a:ext uri="{FF2B5EF4-FFF2-40B4-BE49-F238E27FC236}">
              <a16:creationId xmlns:a16="http://schemas.microsoft.com/office/drawing/2014/main" id="{A0FBA411-A29E-4551-89A5-443D2F178F18}"/>
            </a:ext>
          </a:extLst>
        </xdr:cNvPr>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25" name="直線コネクタ 524">
          <a:extLst>
            <a:ext uri="{FF2B5EF4-FFF2-40B4-BE49-F238E27FC236}">
              <a16:creationId xmlns:a16="http://schemas.microsoft.com/office/drawing/2014/main" id="{B1CB2BC3-54C3-4044-B51B-13DAFC216879}"/>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57529</xdr:rowOff>
    </xdr:from>
    <xdr:ext cx="405111" cy="259045"/>
    <xdr:sp macro="" textlink="">
      <xdr:nvSpPr>
        <xdr:cNvPr id="526" name="【消防施設】&#10;有形固定資産減価償却率平均値テキスト">
          <a:extLst>
            <a:ext uri="{FF2B5EF4-FFF2-40B4-BE49-F238E27FC236}">
              <a16:creationId xmlns:a16="http://schemas.microsoft.com/office/drawing/2014/main" id="{D188E918-6A87-48F9-9C8C-36D41088E1CC}"/>
            </a:ext>
          </a:extLst>
        </xdr:cNvPr>
        <xdr:cNvSpPr txBox="1"/>
      </xdr:nvSpPr>
      <xdr:spPr>
        <a:xfrm>
          <a:off x="16357600" y="14116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527" name="フローチャート: 判断 526">
          <a:extLst>
            <a:ext uri="{FF2B5EF4-FFF2-40B4-BE49-F238E27FC236}">
              <a16:creationId xmlns:a16="http://schemas.microsoft.com/office/drawing/2014/main" id="{C559A305-4D0C-473C-8FE2-107050C46DAB}"/>
            </a:ext>
          </a:extLst>
        </xdr:cNvPr>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528" name="フローチャート: 判断 527">
          <a:extLst>
            <a:ext uri="{FF2B5EF4-FFF2-40B4-BE49-F238E27FC236}">
              <a16:creationId xmlns:a16="http://schemas.microsoft.com/office/drawing/2014/main" id="{6C32C58C-4A4A-4361-AD4C-8BCF65286C19}"/>
            </a:ext>
          </a:extLst>
        </xdr:cNvPr>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529" name="フローチャート: 判断 528">
          <a:extLst>
            <a:ext uri="{FF2B5EF4-FFF2-40B4-BE49-F238E27FC236}">
              <a16:creationId xmlns:a16="http://schemas.microsoft.com/office/drawing/2014/main" id="{E0ACAA32-D022-4605-89CA-B192202703AF}"/>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530" name="フローチャート: 判断 529">
          <a:extLst>
            <a:ext uri="{FF2B5EF4-FFF2-40B4-BE49-F238E27FC236}">
              <a16:creationId xmlns:a16="http://schemas.microsoft.com/office/drawing/2014/main" id="{22F535F3-9389-4E6C-BFA9-333A0C313468}"/>
            </a:ext>
          </a:extLst>
        </xdr:cNvPr>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531" name="フローチャート: 判断 530">
          <a:extLst>
            <a:ext uri="{FF2B5EF4-FFF2-40B4-BE49-F238E27FC236}">
              <a16:creationId xmlns:a16="http://schemas.microsoft.com/office/drawing/2014/main" id="{796413F9-2C93-4E4E-97D3-63416F811F05}"/>
            </a:ext>
          </a:extLst>
        </xdr:cNvPr>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2" name="テキスト ボックス 531">
          <a:extLst>
            <a:ext uri="{FF2B5EF4-FFF2-40B4-BE49-F238E27FC236}">
              <a16:creationId xmlns:a16="http://schemas.microsoft.com/office/drawing/2014/main" id="{3F8DC6B8-A859-437F-87BA-0CAAC3F39B4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CA504657-B164-4CAB-9BD7-3E7CBF25509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7C8CD461-6187-444F-914B-CACDE6485C2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6C9EE6FF-4C7C-435E-A826-70202948F5A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1753C2D7-9C63-4CCA-B6EA-C80CE2CD5ED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93436</xdr:rowOff>
    </xdr:from>
    <xdr:to>
      <xdr:col>85</xdr:col>
      <xdr:colOff>177800</xdr:colOff>
      <xdr:row>87</xdr:row>
      <xdr:rowOff>23586</xdr:rowOff>
    </xdr:to>
    <xdr:sp macro="" textlink="">
      <xdr:nvSpPr>
        <xdr:cNvPr id="537" name="楕円 536">
          <a:extLst>
            <a:ext uri="{FF2B5EF4-FFF2-40B4-BE49-F238E27FC236}">
              <a16:creationId xmlns:a16="http://schemas.microsoft.com/office/drawing/2014/main" id="{D007165E-07C9-4AC1-97AE-0047C5684533}"/>
            </a:ext>
          </a:extLst>
        </xdr:cNvPr>
        <xdr:cNvSpPr/>
      </xdr:nvSpPr>
      <xdr:spPr>
        <a:xfrm>
          <a:off x="16268700" y="1483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8363</xdr:rowOff>
    </xdr:from>
    <xdr:ext cx="405111" cy="259045"/>
    <xdr:sp macro="" textlink="">
      <xdr:nvSpPr>
        <xdr:cNvPr id="538" name="【消防施設】&#10;有形固定資産減価償却率該当値テキスト">
          <a:extLst>
            <a:ext uri="{FF2B5EF4-FFF2-40B4-BE49-F238E27FC236}">
              <a16:creationId xmlns:a16="http://schemas.microsoft.com/office/drawing/2014/main" id="{F151AA23-2B25-4EE7-90D9-F6F2674B0483}"/>
            </a:ext>
          </a:extLst>
        </xdr:cNvPr>
        <xdr:cNvSpPr txBox="1"/>
      </xdr:nvSpPr>
      <xdr:spPr>
        <a:xfrm>
          <a:off x="16357600" y="14753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86905</xdr:rowOff>
    </xdr:from>
    <xdr:to>
      <xdr:col>81</xdr:col>
      <xdr:colOff>101600</xdr:colOff>
      <xdr:row>87</xdr:row>
      <xdr:rowOff>17055</xdr:rowOff>
    </xdr:to>
    <xdr:sp macro="" textlink="">
      <xdr:nvSpPr>
        <xdr:cNvPr id="539" name="楕円 538">
          <a:extLst>
            <a:ext uri="{FF2B5EF4-FFF2-40B4-BE49-F238E27FC236}">
              <a16:creationId xmlns:a16="http://schemas.microsoft.com/office/drawing/2014/main" id="{F4BC2DBB-F825-4926-A215-2C0657A83815}"/>
            </a:ext>
          </a:extLst>
        </xdr:cNvPr>
        <xdr:cNvSpPr/>
      </xdr:nvSpPr>
      <xdr:spPr>
        <a:xfrm>
          <a:off x="15430500" y="1483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137705</xdr:rowOff>
    </xdr:from>
    <xdr:to>
      <xdr:col>85</xdr:col>
      <xdr:colOff>127000</xdr:colOff>
      <xdr:row>86</xdr:row>
      <xdr:rowOff>144236</xdr:rowOff>
    </xdr:to>
    <xdr:cxnSp macro="">
      <xdr:nvCxnSpPr>
        <xdr:cNvPr id="540" name="直線コネクタ 539">
          <a:extLst>
            <a:ext uri="{FF2B5EF4-FFF2-40B4-BE49-F238E27FC236}">
              <a16:creationId xmlns:a16="http://schemas.microsoft.com/office/drawing/2014/main" id="{64E63A8B-CAB2-42CF-BE9F-8AE2D63A9169}"/>
            </a:ext>
          </a:extLst>
        </xdr:cNvPr>
        <xdr:cNvCxnSpPr/>
      </xdr:nvCxnSpPr>
      <xdr:spPr>
        <a:xfrm>
          <a:off x="15481300" y="1488240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541" name="楕円 540">
          <a:extLst>
            <a:ext uri="{FF2B5EF4-FFF2-40B4-BE49-F238E27FC236}">
              <a16:creationId xmlns:a16="http://schemas.microsoft.com/office/drawing/2014/main" id="{008A7F4D-05EC-4D9E-B4D3-C5995DE48F48}"/>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137705</xdr:rowOff>
    </xdr:from>
    <xdr:to>
      <xdr:col>81</xdr:col>
      <xdr:colOff>50800</xdr:colOff>
      <xdr:row>86</xdr:row>
      <xdr:rowOff>168729</xdr:rowOff>
    </xdr:to>
    <xdr:cxnSp macro="">
      <xdr:nvCxnSpPr>
        <xdr:cNvPr id="542" name="直線コネクタ 541">
          <a:extLst>
            <a:ext uri="{FF2B5EF4-FFF2-40B4-BE49-F238E27FC236}">
              <a16:creationId xmlns:a16="http://schemas.microsoft.com/office/drawing/2014/main" id="{B235A3CE-8D1F-4E5F-A6B0-4950ACA043F2}"/>
            </a:ext>
          </a:extLst>
        </xdr:cNvPr>
        <xdr:cNvCxnSpPr/>
      </xdr:nvCxnSpPr>
      <xdr:spPr>
        <a:xfrm flipV="1">
          <a:off x="14592300" y="1488240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543" name="楕円 542">
          <a:extLst>
            <a:ext uri="{FF2B5EF4-FFF2-40B4-BE49-F238E27FC236}">
              <a16:creationId xmlns:a16="http://schemas.microsoft.com/office/drawing/2014/main" id="{4BA000E0-0791-46FF-A98D-CCBB56E068C1}"/>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544" name="直線コネクタ 543">
          <a:extLst>
            <a:ext uri="{FF2B5EF4-FFF2-40B4-BE49-F238E27FC236}">
              <a16:creationId xmlns:a16="http://schemas.microsoft.com/office/drawing/2014/main" id="{FB49595F-EBE3-40E2-891E-3F5509B5F16A}"/>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123389</xdr:rowOff>
    </xdr:from>
    <xdr:ext cx="405111" cy="259045"/>
    <xdr:sp macro="" textlink="">
      <xdr:nvSpPr>
        <xdr:cNvPr id="545" name="n_1aveValue【消防施設】&#10;有形固定資産減価償却率">
          <a:extLst>
            <a:ext uri="{FF2B5EF4-FFF2-40B4-BE49-F238E27FC236}">
              <a16:creationId xmlns:a16="http://schemas.microsoft.com/office/drawing/2014/main" id="{A7DD323B-B073-4846-9828-9AE54E14A15A}"/>
            </a:ext>
          </a:extLst>
        </xdr:cNvPr>
        <xdr:cNvSpPr txBox="1"/>
      </xdr:nvSpPr>
      <xdr:spPr>
        <a:xfrm>
          <a:off x="152660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546" name="n_2aveValue【消防施設】&#10;有形固定資産減価償却率">
          <a:extLst>
            <a:ext uri="{FF2B5EF4-FFF2-40B4-BE49-F238E27FC236}">
              <a16:creationId xmlns:a16="http://schemas.microsoft.com/office/drawing/2014/main" id="{BE909216-1238-45CD-8C3A-52E2DF1A3477}"/>
            </a:ext>
          </a:extLst>
        </xdr:cNvPr>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110326</xdr:rowOff>
    </xdr:from>
    <xdr:ext cx="405111" cy="259045"/>
    <xdr:sp macro="" textlink="">
      <xdr:nvSpPr>
        <xdr:cNvPr id="547" name="n_3aveValue【消防施設】&#10;有形固定資産減価償却率">
          <a:extLst>
            <a:ext uri="{FF2B5EF4-FFF2-40B4-BE49-F238E27FC236}">
              <a16:creationId xmlns:a16="http://schemas.microsoft.com/office/drawing/2014/main" id="{D41E70A6-EE3C-434D-84FB-6A7AF13A591F}"/>
            </a:ext>
          </a:extLst>
        </xdr:cNvPr>
        <xdr:cNvSpPr txBox="1"/>
      </xdr:nvSpPr>
      <xdr:spPr>
        <a:xfrm>
          <a:off x="13500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548" name="n_4aveValue【消防施設】&#10;有形固定資産減価償却率">
          <a:extLst>
            <a:ext uri="{FF2B5EF4-FFF2-40B4-BE49-F238E27FC236}">
              <a16:creationId xmlns:a16="http://schemas.microsoft.com/office/drawing/2014/main" id="{357CDC24-E98B-4769-81A0-F077C905AFAA}"/>
            </a:ext>
          </a:extLst>
        </xdr:cNvPr>
        <xdr:cNvSpPr txBox="1"/>
      </xdr:nvSpPr>
      <xdr:spPr>
        <a:xfrm>
          <a:off x="12611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8182</xdr:rowOff>
    </xdr:from>
    <xdr:ext cx="405111" cy="259045"/>
    <xdr:sp macro="" textlink="">
      <xdr:nvSpPr>
        <xdr:cNvPr id="549" name="n_1mainValue【消防施設】&#10;有形固定資産減価償却率">
          <a:extLst>
            <a:ext uri="{FF2B5EF4-FFF2-40B4-BE49-F238E27FC236}">
              <a16:creationId xmlns:a16="http://schemas.microsoft.com/office/drawing/2014/main" id="{DD2A216A-DB98-46F9-BEAD-D764EEC96A04}"/>
            </a:ext>
          </a:extLst>
        </xdr:cNvPr>
        <xdr:cNvSpPr txBox="1"/>
      </xdr:nvSpPr>
      <xdr:spPr>
        <a:xfrm>
          <a:off x="15266044" y="1492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550" name="n_2mainValue【消防施設】&#10;有形固定資産減価償却率">
          <a:extLst>
            <a:ext uri="{FF2B5EF4-FFF2-40B4-BE49-F238E27FC236}">
              <a16:creationId xmlns:a16="http://schemas.microsoft.com/office/drawing/2014/main" id="{9FB14C32-3D42-4924-A88D-C7781A7F4264}"/>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551" name="n_3mainValue【消防施設】&#10;有形固定資産減価償却率">
          <a:extLst>
            <a:ext uri="{FF2B5EF4-FFF2-40B4-BE49-F238E27FC236}">
              <a16:creationId xmlns:a16="http://schemas.microsoft.com/office/drawing/2014/main" id="{72141E95-210B-46C0-8BAE-5348C14982A7}"/>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2" name="正方形/長方形 551">
          <a:extLst>
            <a:ext uri="{FF2B5EF4-FFF2-40B4-BE49-F238E27FC236}">
              <a16:creationId xmlns:a16="http://schemas.microsoft.com/office/drawing/2014/main" id="{E9A23862-498D-40D0-9729-F3D72AAB031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3" name="正方形/長方形 552">
          <a:extLst>
            <a:ext uri="{FF2B5EF4-FFF2-40B4-BE49-F238E27FC236}">
              <a16:creationId xmlns:a16="http://schemas.microsoft.com/office/drawing/2014/main" id="{9495766B-8083-42AD-8FEC-292BB8DD1CC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4" name="正方形/長方形 553">
          <a:extLst>
            <a:ext uri="{FF2B5EF4-FFF2-40B4-BE49-F238E27FC236}">
              <a16:creationId xmlns:a16="http://schemas.microsoft.com/office/drawing/2014/main" id="{D304BBDA-9CD7-4CCF-899A-AB0D35B0E4D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5" name="正方形/長方形 554">
          <a:extLst>
            <a:ext uri="{FF2B5EF4-FFF2-40B4-BE49-F238E27FC236}">
              <a16:creationId xmlns:a16="http://schemas.microsoft.com/office/drawing/2014/main" id="{2427C91D-F6D5-48A1-A579-49E2F0AF87B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6" name="正方形/長方形 555">
          <a:extLst>
            <a:ext uri="{FF2B5EF4-FFF2-40B4-BE49-F238E27FC236}">
              <a16:creationId xmlns:a16="http://schemas.microsoft.com/office/drawing/2014/main" id="{1F2E21F5-9C6E-4B48-B38C-1FC488E2FC1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7" name="正方形/長方形 556">
          <a:extLst>
            <a:ext uri="{FF2B5EF4-FFF2-40B4-BE49-F238E27FC236}">
              <a16:creationId xmlns:a16="http://schemas.microsoft.com/office/drawing/2014/main" id="{F15CC416-EA69-466B-B70E-7E4CFA87367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8" name="正方形/長方形 557">
          <a:extLst>
            <a:ext uri="{FF2B5EF4-FFF2-40B4-BE49-F238E27FC236}">
              <a16:creationId xmlns:a16="http://schemas.microsoft.com/office/drawing/2014/main" id="{69F8C1AD-D74B-4165-A005-B9F7441ECCF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9" name="正方形/長方形 558">
          <a:extLst>
            <a:ext uri="{FF2B5EF4-FFF2-40B4-BE49-F238E27FC236}">
              <a16:creationId xmlns:a16="http://schemas.microsoft.com/office/drawing/2014/main" id="{80ACB55A-FA78-4E51-8A15-1DD992F7832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0" name="テキスト ボックス 559">
          <a:extLst>
            <a:ext uri="{FF2B5EF4-FFF2-40B4-BE49-F238E27FC236}">
              <a16:creationId xmlns:a16="http://schemas.microsoft.com/office/drawing/2014/main" id="{3139F6B6-55F0-4A6C-A22C-8E8348083A3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1" name="直線コネクタ 560">
          <a:extLst>
            <a:ext uri="{FF2B5EF4-FFF2-40B4-BE49-F238E27FC236}">
              <a16:creationId xmlns:a16="http://schemas.microsoft.com/office/drawing/2014/main" id="{D5B43215-600A-44EC-A213-B652446B265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2" name="直線コネクタ 561">
          <a:extLst>
            <a:ext uri="{FF2B5EF4-FFF2-40B4-BE49-F238E27FC236}">
              <a16:creationId xmlns:a16="http://schemas.microsoft.com/office/drawing/2014/main" id="{FBF3E0B4-4976-4D47-8CBF-608E0D5EC8AF}"/>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3" name="テキスト ボックス 562">
          <a:extLst>
            <a:ext uri="{FF2B5EF4-FFF2-40B4-BE49-F238E27FC236}">
              <a16:creationId xmlns:a16="http://schemas.microsoft.com/office/drawing/2014/main" id="{876E6E8D-CFEA-470F-8E67-37DF84BB44A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4" name="直線コネクタ 563">
          <a:extLst>
            <a:ext uri="{FF2B5EF4-FFF2-40B4-BE49-F238E27FC236}">
              <a16:creationId xmlns:a16="http://schemas.microsoft.com/office/drawing/2014/main" id="{38DD4DA1-C713-43F8-85A9-7903AE29E36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5" name="テキスト ボックス 564">
          <a:extLst>
            <a:ext uri="{FF2B5EF4-FFF2-40B4-BE49-F238E27FC236}">
              <a16:creationId xmlns:a16="http://schemas.microsoft.com/office/drawing/2014/main" id="{44309DD4-FB22-4ADC-B8B9-18B60FCC4A5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6" name="直線コネクタ 565">
          <a:extLst>
            <a:ext uri="{FF2B5EF4-FFF2-40B4-BE49-F238E27FC236}">
              <a16:creationId xmlns:a16="http://schemas.microsoft.com/office/drawing/2014/main" id="{7D158181-827C-48A7-A6B5-E9D2B0A7D65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7" name="テキスト ボックス 566">
          <a:extLst>
            <a:ext uri="{FF2B5EF4-FFF2-40B4-BE49-F238E27FC236}">
              <a16:creationId xmlns:a16="http://schemas.microsoft.com/office/drawing/2014/main" id="{36122659-CDCE-426D-A7DE-8EAD887F6CF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8" name="直線コネクタ 567">
          <a:extLst>
            <a:ext uri="{FF2B5EF4-FFF2-40B4-BE49-F238E27FC236}">
              <a16:creationId xmlns:a16="http://schemas.microsoft.com/office/drawing/2014/main" id="{C5BDF4F1-F278-4A75-8357-656386C92F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9" name="テキスト ボックス 568">
          <a:extLst>
            <a:ext uri="{FF2B5EF4-FFF2-40B4-BE49-F238E27FC236}">
              <a16:creationId xmlns:a16="http://schemas.microsoft.com/office/drawing/2014/main" id="{BB1EF4E5-4236-4B6E-912B-B1D6807E539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0" name="直線コネクタ 569">
          <a:extLst>
            <a:ext uri="{FF2B5EF4-FFF2-40B4-BE49-F238E27FC236}">
              <a16:creationId xmlns:a16="http://schemas.microsoft.com/office/drawing/2014/main" id="{A830C705-62E2-4C13-BE2C-7913C7A3D8A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1" name="テキスト ボックス 570">
          <a:extLst>
            <a:ext uri="{FF2B5EF4-FFF2-40B4-BE49-F238E27FC236}">
              <a16:creationId xmlns:a16="http://schemas.microsoft.com/office/drawing/2014/main" id="{93AEF27B-21A8-429F-95B0-0E026AE5A11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2" name="直線コネクタ 571">
          <a:extLst>
            <a:ext uri="{FF2B5EF4-FFF2-40B4-BE49-F238E27FC236}">
              <a16:creationId xmlns:a16="http://schemas.microsoft.com/office/drawing/2014/main" id="{64D0BE97-64EF-42CC-B3E0-6C3754D0F43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3" name="テキスト ボックス 572">
          <a:extLst>
            <a:ext uri="{FF2B5EF4-FFF2-40B4-BE49-F238E27FC236}">
              <a16:creationId xmlns:a16="http://schemas.microsoft.com/office/drawing/2014/main" id="{30D0A4CC-E27B-4362-9BD2-C0C81B63E47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4" name="【消防施設】&#10;一人当たり面積グラフ枠">
          <a:extLst>
            <a:ext uri="{FF2B5EF4-FFF2-40B4-BE49-F238E27FC236}">
              <a16:creationId xmlns:a16="http://schemas.microsoft.com/office/drawing/2014/main" id="{AC2BC03B-D853-4A42-B790-D98A64F7EE8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575" name="直線コネクタ 574">
          <a:extLst>
            <a:ext uri="{FF2B5EF4-FFF2-40B4-BE49-F238E27FC236}">
              <a16:creationId xmlns:a16="http://schemas.microsoft.com/office/drawing/2014/main" id="{C831E6DD-95AF-47C9-A57A-114337C2B3F5}"/>
            </a:ext>
          </a:extLst>
        </xdr:cNvPr>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576" name="【消防施設】&#10;一人当たり面積最小値テキスト">
          <a:extLst>
            <a:ext uri="{FF2B5EF4-FFF2-40B4-BE49-F238E27FC236}">
              <a16:creationId xmlns:a16="http://schemas.microsoft.com/office/drawing/2014/main" id="{A0DDE6D0-6F2F-44DE-B963-92EE9804B057}"/>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577" name="直線コネクタ 576">
          <a:extLst>
            <a:ext uri="{FF2B5EF4-FFF2-40B4-BE49-F238E27FC236}">
              <a16:creationId xmlns:a16="http://schemas.microsoft.com/office/drawing/2014/main" id="{CFD3AF72-6F4A-4546-AECB-7B7F2195AA58}"/>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578" name="【消防施設】&#10;一人当たり面積最大値テキスト">
          <a:extLst>
            <a:ext uri="{FF2B5EF4-FFF2-40B4-BE49-F238E27FC236}">
              <a16:creationId xmlns:a16="http://schemas.microsoft.com/office/drawing/2014/main" id="{0FFE8833-F987-49E8-857C-C56DEEAD37C6}"/>
            </a:ext>
          </a:extLst>
        </xdr:cNvPr>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579" name="直線コネクタ 578">
          <a:extLst>
            <a:ext uri="{FF2B5EF4-FFF2-40B4-BE49-F238E27FC236}">
              <a16:creationId xmlns:a16="http://schemas.microsoft.com/office/drawing/2014/main" id="{AFAFD349-5364-4454-8015-0463B5259B93}"/>
            </a:ext>
          </a:extLst>
        </xdr:cNvPr>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2303</xdr:rowOff>
    </xdr:from>
    <xdr:ext cx="469744" cy="259045"/>
    <xdr:sp macro="" textlink="">
      <xdr:nvSpPr>
        <xdr:cNvPr id="580" name="【消防施設】&#10;一人当たり面積平均値テキスト">
          <a:extLst>
            <a:ext uri="{FF2B5EF4-FFF2-40B4-BE49-F238E27FC236}">
              <a16:creationId xmlns:a16="http://schemas.microsoft.com/office/drawing/2014/main" id="{336DD663-4411-4937-A602-E2FC0C4A7281}"/>
            </a:ext>
          </a:extLst>
        </xdr:cNvPr>
        <xdr:cNvSpPr txBox="1"/>
      </xdr:nvSpPr>
      <xdr:spPr>
        <a:xfrm>
          <a:off x="22199600" y="14575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581" name="フローチャート: 判断 580">
          <a:extLst>
            <a:ext uri="{FF2B5EF4-FFF2-40B4-BE49-F238E27FC236}">
              <a16:creationId xmlns:a16="http://schemas.microsoft.com/office/drawing/2014/main" id="{F79EA841-D0FC-4E5E-80A5-EDBFE63B23F6}"/>
            </a:ext>
          </a:extLst>
        </xdr:cNvPr>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582" name="フローチャート: 判断 581">
          <a:extLst>
            <a:ext uri="{FF2B5EF4-FFF2-40B4-BE49-F238E27FC236}">
              <a16:creationId xmlns:a16="http://schemas.microsoft.com/office/drawing/2014/main" id="{9B6DEE60-7EB0-4008-9B4B-3E6ED23D9AA1}"/>
            </a:ext>
          </a:extLst>
        </xdr:cNvPr>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583" name="フローチャート: 判断 582">
          <a:extLst>
            <a:ext uri="{FF2B5EF4-FFF2-40B4-BE49-F238E27FC236}">
              <a16:creationId xmlns:a16="http://schemas.microsoft.com/office/drawing/2014/main" id="{4FC8194B-C2F8-4971-92B9-0A7AE2115950}"/>
            </a:ext>
          </a:extLst>
        </xdr:cNvPr>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584" name="フローチャート: 判断 583">
          <a:extLst>
            <a:ext uri="{FF2B5EF4-FFF2-40B4-BE49-F238E27FC236}">
              <a16:creationId xmlns:a16="http://schemas.microsoft.com/office/drawing/2014/main" id="{E14A53AD-A4D8-42BC-A628-E9E374B35D75}"/>
            </a:ext>
          </a:extLst>
        </xdr:cNvPr>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585" name="フローチャート: 判断 584">
          <a:extLst>
            <a:ext uri="{FF2B5EF4-FFF2-40B4-BE49-F238E27FC236}">
              <a16:creationId xmlns:a16="http://schemas.microsoft.com/office/drawing/2014/main" id="{566BE469-02AE-47B3-A9DE-A68CEB22208E}"/>
            </a:ext>
          </a:extLst>
        </xdr:cNvPr>
        <xdr:cNvSpPr/>
      </xdr:nvSpPr>
      <xdr:spPr>
        <a:xfrm>
          <a:off x="18605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6E07341B-7B39-423E-B011-B1664850AA6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3AD402C9-7BB5-4C07-9BFF-2689AF523E7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184A86C3-EDA7-407D-B484-2E55AA68EC8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FF24A99E-0707-4A78-B8F5-005AD2725CB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1D81C845-147D-4EE0-9F6B-DF50F603D5A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153415</xdr:rowOff>
    </xdr:from>
    <xdr:to>
      <xdr:col>116</xdr:col>
      <xdr:colOff>114300</xdr:colOff>
      <xdr:row>85</xdr:row>
      <xdr:rowOff>83565</xdr:rowOff>
    </xdr:to>
    <xdr:sp macro="" textlink="">
      <xdr:nvSpPr>
        <xdr:cNvPr id="591" name="楕円 590">
          <a:extLst>
            <a:ext uri="{FF2B5EF4-FFF2-40B4-BE49-F238E27FC236}">
              <a16:creationId xmlns:a16="http://schemas.microsoft.com/office/drawing/2014/main" id="{463B1F92-2D83-4EF6-B694-BF6974764865}"/>
            </a:ext>
          </a:extLst>
        </xdr:cNvPr>
        <xdr:cNvSpPr/>
      </xdr:nvSpPr>
      <xdr:spPr>
        <a:xfrm>
          <a:off x="22110700" y="1455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4842</xdr:rowOff>
    </xdr:from>
    <xdr:ext cx="469744" cy="259045"/>
    <xdr:sp macro="" textlink="">
      <xdr:nvSpPr>
        <xdr:cNvPr id="592" name="【消防施設】&#10;一人当たり面積該当値テキスト">
          <a:extLst>
            <a:ext uri="{FF2B5EF4-FFF2-40B4-BE49-F238E27FC236}">
              <a16:creationId xmlns:a16="http://schemas.microsoft.com/office/drawing/2014/main" id="{C7AD58EA-61E8-4EFA-A8C3-ACC8CEA3874F}"/>
            </a:ext>
          </a:extLst>
        </xdr:cNvPr>
        <xdr:cNvSpPr txBox="1"/>
      </xdr:nvSpPr>
      <xdr:spPr>
        <a:xfrm>
          <a:off x="22199600" y="1440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159513</xdr:rowOff>
    </xdr:from>
    <xdr:to>
      <xdr:col>112</xdr:col>
      <xdr:colOff>38100</xdr:colOff>
      <xdr:row>85</xdr:row>
      <xdr:rowOff>89663</xdr:rowOff>
    </xdr:to>
    <xdr:sp macro="" textlink="">
      <xdr:nvSpPr>
        <xdr:cNvPr id="593" name="楕円 592">
          <a:extLst>
            <a:ext uri="{FF2B5EF4-FFF2-40B4-BE49-F238E27FC236}">
              <a16:creationId xmlns:a16="http://schemas.microsoft.com/office/drawing/2014/main" id="{A503E9A4-263C-4725-92A8-8027E80B126B}"/>
            </a:ext>
          </a:extLst>
        </xdr:cNvPr>
        <xdr:cNvSpPr/>
      </xdr:nvSpPr>
      <xdr:spPr>
        <a:xfrm>
          <a:off x="21272500" y="1456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32765</xdr:rowOff>
    </xdr:from>
    <xdr:to>
      <xdr:col>116</xdr:col>
      <xdr:colOff>63500</xdr:colOff>
      <xdr:row>85</xdr:row>
      <xdr:rowOff>38863</xdr:rowOff>
    </xdr:to>
    <xdr:cxnSp macro="">
      <xdr:nvCxnSpPr>
        <xdr:cNvPr id="594" name="直線コネクタ 593">
          <a:extLst>
            <a:ext uri="{FF2B5EF4-FFF2-40B4-BE49-F238E27FC236}">
              <a16:creationId xmlns:a16="http://schemas.microsoft.com/office/drawing/2014/main" id="{FC0BF5FA-2303-476F-9CCA-9EDF4E15CEEF}"/>
            </a:ext>
          </a:extLst>
        </xdr:cNvPr>
        <xdr:cNvCxnSpPr/>
      </xdr:nvCxnSpPr>
      <xdr:spPr>
        <a:xfrm flipV="1">
          <a:off x="21323300" y="14606015"/>
          <a:ext cx="838200" cy="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13208</xdr:rowOff>
    </xdr:from>
    <xdr:to>
      <xdr:col>107</xdr:col>
      <xdr:colOff>101600</xdr:colOff>
      <xdr:row>85</xdr:row>
      <xdr:rowOff>114808</xdr:rowOff>
    </xdr:to>
    <xdr:sp macro="" textlink="">
      <xdr:nvSpPr>
        <xdr:cNvPr id="595" name="楕円 594">
          <a:extLst>
            <a:ext uri="{FF2B5EF4-FFF2-40B4-BE49-F238E27FC236}">
              <a16:creationId xmlns:a16="http://schemas.microsoft.com/office/drawing/2014/main" id="{F21BD33B-736B-46E5-93ED-8767F5EF52FD}"/>
            </a:ext>
          </a:extLst>
        </xdr:cNvPr>
        <xdr:cNvSpPr/>
      </xdr:nvSpPr>
      <xdr:spPr>
        <a:xfrm>
          <a:off x="20383500" y="1458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38863</xdr:rowOff>
    </xdr:from>
    <xdr:to>
      <xdr:col>111</xdr:col>
      <xdr:colOff>177800</xdr:colOff>
      <xdr:row>85</xdr:row>
      <xdr:rowOff>64008</xdr:rowOff>
    </xdr:to>
    <xdr:cxnSp macro="">
      <xdr:nvCxnSpPr>
        <xdr:cNvPr id="596" name="直線コネクタ 595">
          <a:extLst>
            <a:ext uri="{FF2B5EF4-FFF2-40B4-BE49-F238E27FC236}">
              <a16:creationId xmlns:a16="http://schemas.microsoft.com/office/drawing/2014/main" id="{C4A59969-4BE9-414C-B4A9-51BB612159D1}"/>
            </a:ext>
          </a:extLst>
        </xdr:cNvPr>
        <xdr:cNvCxnSpPr/>
      </xdr:nvCxnSpPr>
      <xdr:spPr>
        <a:xfrm flipV="1">
          <a:off x="20434300" y="14612113"/>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17780</xdr:rowOff>
    </xdr:from>
    <xdr:to>
      <xdr:col>102</xdr:col>
      <xdr:colOff>165100</xdr:colOff>
      <xdr:row>85</xdr:row>
      <xdr:rowOff>119380</xdr:rowOff>
    </xdr:to>
    <xdr:sp macro="" textlink="">
      <xdr:nvSpPr>
        <xdr:cNvPr id="597" name="楕円 596">
          <a:extLst>
            <a:ext uri="{FF2B5EF4-FFF2-40B4-BE49-F238E27FC236}">
              <a16:creationId xmlns:a16="http://schemas.microsoft.com/office/drawing/2014/main" id="{DD249538-037D-4500-903B-3A3D681D3C3B}"/>
            </a:ext>
          </a:extLst>
        </xdr:cNvPr>
        <xdr:cNvSpPr/>
      </xdr:nvSpPr>
      <xdr:spPr>
        <a:xfrm>
          <a:off x="19494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64008</xdr:rowOff>
    </xdr:from>
    <xdr:to>
      <xdr:col>107</xdr:col>
      <xdr:colOff>50800</xdr:colOff>
      <xdr:row>85</xdr:row>
      <xdr:rowOff>68580</xdr:rowOff>
    </xdr:to>
    <xdr:cxnSp macro="">
      <xdr:nvCxnSpPr>
        <xdr:cNvPr id="598" name="直線コネクタ 597">
          <a:extLst>
            <a:ext uri="{FF2B5EF4-FFF2-40B4-BE49-F238E27FC236}">
              <a16:creationId xmlns:a16="http://schemas.microsoft.com/office/drawing/2014/main" id="{9FE3C6B5-538C-4EC3-95B6-BAD53B37E87A}"/>
            </a:ext>
          </a:extLst>
        </xdr:cNvPr>
        <xdr:cNvCxnSpPr/>
      </xdr:nvCxnSpPr>
      <xdr:spPr>
        <a:xfrm flipV="1">
          <a:off x="19545300" y="1463725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98314</xdr:rowOff>
    </xdr:from>
    <xdr:ext cx="469744" cy="259045"/>
    <xdr:sp macro="" textlink="">
      <xdr:nvSpPr>
        <xdr:cNvPr id="599" name="n_1aveValue【消防施設】&#10;一人当たり面積">
          <a:extLst>
            <a:ext uri="{FF2B5EF4-FFF2-40B4-BE49-F238E27FC236}">
              <a16:creationId xmlns:a16="http://schemas.microsoft.com/office/drawing/2014/main" id="{B1334195-B70D-465E-B9DC-6E6D3046173B}"/>
            </a:ext>
          </a:extLst>
        </xdr:cNvPr>
        <xdr:cNvSpPr txBox="1"/>
      </xdr:nvSpPr>
      <xdr:spPr>
        <a:xfrm>
          <a:off x="210757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73423</xdr:rowOff>
    </xdr:from>
    <xdr:ext cx="469744" cy="259045"/>
    <xdr:sp macro="" textlink="">
      <xdr:nvSpPr>
        <xdr:cNvPr id="600" name="n_2aveValue【消防施設】&#10;一人当たり面積">
          <a:extLst>
            <a:ext uri="{FF2B5EF4-FFF2-40B4-BE49-F238E27FC236}">
              <a16:creationId xmlns:a16="http://schemas.microsoft.com/office/drawing/2014/main" id="{48F4A027-A623-4B2A-8550-217869F0065D}"/>
            </a:ext>
          </a:extLst>
        </xdr:cNvPr>
        <xdr:cNvSpPr txBox="1"/>
      </xdr:nvSpPr>
      <xdr:spPr>
        <a:xfrm>
          <a:off x="20199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62755</xdr:rowOff>
    </xdr:from>
    <xdr:ext cx="469744" cy="259045"/>
    <xdr:sp macro="" textlink="">
      <xdr:nvSpPr>
        <xdr:cNvPr id="601" name="n_3aveValue【消防施設】&#10;一人当たり面積">
          <a:extLst>
            <a:ext uri="{FF2B5EF4-FFF2-40B4-BE49-F238E27FC236}">
              <a16:creationId xmlns:a16="http://schemas.microsoft.com/office/drawing/2014/main" id="{4F2A8E54-6DC4-4155-8735-36AE5041EDFD}"/>
            </a:ext>
          </a:extLst>
        </xdr:cNvPr>
        <xdr:cNvSpPr txBox="1"/>
      </xdr:nvSpPr>
      <xdr:spPr>
        <a:xfrm>
          <a:off x="19310427" y="1429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120666</xdr:rowOff>
    </xdr:from>
    <xdr:ext cx="469744" cy="259045"/>
    <xdr:sp macro="" textlink="">
      <xdr:nvSpPr>
        <xdr:cNvPr id="602" name="n_4aveValue【消防施設】&#10;一人当たり面積">
          <a:extLst>
            <a:ext uri="{FF2B5EF4-FFF2-40B4-BE49-F238E27FC236}">
              <a16:creationId xmlns:a16="http://schemas.microsoft.com/office/drawing/2014/main" id="{94900004-4B63-4A42-839B-2C0C78D000DA}"/>
            </a:ext>
          </a:extLst>
        </xdr:cNvPr>
        <xdr:cNvSpPr txBox="1"/>
      </xdr:nvSpPr>
      <xdr:spPr>
        <a:xfrm>
          <a:off x="18421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106190</xdr:rowOff>
    </xdr:from>
    <xdr:ext cx="469744" cy="259045"/>
    <xdr:sp macro="" textlink="">
      <xdr:nvSpPr>
        <xdr:cNvPr id="603" name="n_1mainValue【消防施設】&#10;一人当たり面積">
          <a:extLst>
            <a:ext uri="{FF2B5EF4-FFF2-40B4-BE49-F238E27FC236}">
              <a16:creationId xmlns:a16="http://schemas.microsoft.com/office/drawing/2014/main" id="{8633FA3E-C397-4A82-A0E4-59B79307E25D}"/>
            </a:ext>
          </a:extLst>
        </xdr:cNvPr>
        <xdr:cNvSpPr txBox="1"/>
      </xdr:nvSpPr>
      <xdr:spPr>
        <a:xfrm>
          <a:off x="21075727" y="1433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105935</xdr:rowOff>
    </xdr:from>
    <xdr:ext cx="469744" cy="259045"/>
    <xdr:sp macro="" textlink="">
      <xdr:nvSpPr>
        <xdr:cNvPr id="604" name="n_2mainValue【消防施設】&#10;一人当たり面積">
          <a:extLst>
            <a:ext uri="{FF2B5EF4-FFF2-40B4-BE49-F238E27FC236}">
              <a16:creationId xmlns:a16="http://schemas.microsoft.com/office/drawing/2014/main" id="{40B8E084-0260-476E-A580-38496F8CE259}"/>
            </a:ext>
          </a:extLst>
        </xdr:cNvPr>
        <xdr:cNvSpPr txBox="1"/>
      </xdr:nvSpPr>
      <xdr:spPr>
        <a:xfrm>
          <a:off x="20199427" y="1467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110507</xdr:rowOff>
    </xdr:from>
    <xdr:ext cx="469744" cy="259045"/>
    <xdr:sp macro="" textlink="">
      <xdr:nvSpPr>
        <xdr:cNvPr id="605" name="n_3mainValue【消防施設】&#10;一人当たり面積">
          <a:extLst>
            <a:ext uri="{FF2B5EF4-FFF2-40B4-BE49-F238E27FC236}">
              <a16:creationId xmlns:a16="http://schemas.microsoft.com/office/drawing/2014/main" id="{323A3B4C-9B0B-48FB-ACD2-15165EDC71BE}"/>
            </a:ext>
          </a:extLst>
        </xdr:cNvPr>
        <xdr:cNvSpPr txBox="1"/>
      </xdr:nvSpPr>
      <xdr:spPr>
        <a:xfrm>
          <a:off x="19310427"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6" name="正方形/長方形 605">
          <a:extLst>
            <a:ext uri="{FF2B5EF4-FFF2-40B4-BE49-F238E27FC236}">
              <a16:creationId xmlns:a16="http://schemas.microsoft.com/office/drawing/2014/main" id="{07D3A129-5A30-433B-8160-D0F3D0F2F7B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7" name="正方形/長方形 606">
          <a:extLst>
            <a:ext uri="{FF2B5EF4-FFF2-40B4-BE49-F238E27FC236}">
              <a16:creationId xmlns:a16="http://schemas.microsoft.com/office/drawing/2014/main" id="{127E00D5-23C8-4BBF-874B-5C8C6581D4A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8" name="正方形/長方形 607">
          <a:extLst>
            <a:ext uri="{FF2B5EF4-FFF2-40B4-BE49-F238E27FC236}">
              <a16:creationId xmlns:a16="http://schemas.microsoft.com/office/drawing/2014/main" id="{035CF02B-8362-4B95-A962-1119F68B8CE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9" name="正方形/長方形 608">
          <a:extLst>
            <a:ext uri="{FF2B5EF4-FFF2-40B4-BE49-F238E27FC236}">
              <a16:creationId xmlns:a16="http://schemas.microsoft.com/office/drawing/2014/main" id="{9F529A26-1E0D-497B-9E25-BE3D1087BC9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0" name="正方形/長方形 609">
          <a:extLst>
            <a:ext uri="{FF2B5EF4-FFF2-40B4-BE49-F238E27FC236}">
              <a16:creationId xmlns:a16="http://schemas.microsoft.com/office/drawing/2014/main" id="{E1D4E2AA-3B75-43CF-9AD4-3D3B49E7264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1" name="正方形/長方形 610">
          <a:extLst>
            <a:ext uri="{FF2B5EF4-FFF2-40B4-BE49-F238E27FC236}">
              <a16:creationId xmlns:a16="http://schemas.microsoft.com/office/drawing/2014/main" id="{E7DBBB37-28DF-4C2C-9521-6CED82F3E05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2" name="正方形/長方形 611">
          <a:extLst>
            <a:ext uri="{FF2B5EF4-FFF2-40B4-BE49-F238E27FC236}">
              <a16:creationId xmlns:a16="http://schemas.microsoft.com/office/drawing/2014/main" id="{0BA3E08D-5CF7-4D51-8EA8-DD0E8CB8CAD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3" name="正方形/長方形 612">
          <a:extLst>
            <a:ext uri="{FF2B5EF4-FFF2-40B4-BE49-F238E27FC236}">
              <a16:creationId xmlns:a16="http://schemas.microsoft.com/office/drawing/2014/main" id="{009420FD-14F5-4818-B3AF-7E9FDC25BAA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4" name="テキスト ボックス 613">
          <a:extLst>
            <a:ext uri="{FF2B5EF4-FFF2-40B4-BE49-F238E27FC236}">
              <a16:creationId xmlns:a16="http://schemas.microsoft.com/office/drawing/2014/main" id="{24619327-4F8E-43DF-BBB6-338A3EA262E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5" name="直線コネクタ 614">
          <a:extLst>
            <a:ext uri="{FF2B5EF4-FFF2-40B4-BE49-F238E27FC236}">
              <a16:creationId xmlns:a16="http://schemas.microsoft.com/office/drawing/2014/main" id="{F1B53681-4D6C-4C0A-B831-C80F0299427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6" name="テキスト ボックス 615">
          <a:extLst>
            <a:ext uri="{FF2B5EF4-FFF2-40B4-BE49-F238E27FC236}">
              <a16:creationId xmlns:a16="http://schemas.microsoft.com/office/drawing/2014/main" id="{BE4E8DAF-57D6-4E2D-B832-5ACE438A10B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7" name="直線コネクタ 616">
          <a:extLst>
            <a:ext uri="{FF2B5EF4-FFF2-40B4-BE49-F238E27FC236}">
              <a16:creationId xmlns:a16="http://schemas.microsoft.com/office/drawing/2014/main" id="{52C2F2C0-A601-41C5-9DDA-636210FD755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18" name="テキスト ボックス 617">
          <a:extLst>
            <a:ext uri="{FF2B5EF4-FFF2-40B4-BE49-F238E27FC236}">
              <a16:creationId xmlns:a16="http://schemas.microsoft.com/office/drawing/2014/main" id="{942F1D6D-B155-4CE5-85F7-766F6E4A154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9" name="直線コネクタ 618">
          <a:extLst>
            <a:ext uri="{FF2B5EF4-FFF2-40B4-BE49-F238E27FC236}">
              <a16:creationId xmlns:a16="http://schemas.microsoft.com/office/drawing/2014/main" id="{F903631E-2099-4E69-B7EA-598DDFF23BA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0" name="テキスト ボックス 619">
          <a:extLst>
            <a:ext uri="{FF2B5EF4-FFF2-40B4-BE49-F238E27FC236}">
              <a16:creationId xmlns:a16="http://schemas.microsoft.com/office/drawing/2014/main" id="{25748902-C06E-41B7-B26D-B77EF6BF83B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1" name="直線コネクタ 620">
          <a:extLst>
            <a:ext uri="{FF2B5EF4-FFF2-40B4-BE49-F238E27FC236}">
              <a16:creationId xmlns:a16="http://schemas.microsoft.com/office/drawing/2014/main" id="{89910897-44F9-46DA-94E9-A832BAA427C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2" name="テキスト ボックス 621">
          <a:extLst>
            <a:ext uri="{FF2B5EF4-FFF2-40B4-BE49-F238E27FC236}">
              <a16:creationId xmlns:a16="http://schemas.microsoft.com/office/drawing/2014/main" id="{7605D3F7-E352-48C2-95CC-FEE2D5C59B7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3" name="直線コネクタ 622">
          <a:extLst>
            <a:ext uri="{FF2B5EF4-FFF2-40B4-BE49-F238E27FC236}">
              <a16:creationId xmlns:a16="http://schemas.microsoft.com/office/drawing/2014/main" id="{4BC0E50F-387F-4074-974F-9DD187860CF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4" name="テキスト ボックス 623">
          <a:extLst>
            <a:ext uri="{FF2B5EF4-FFF2-40B4-BE49-F238E27FC236}">
              <a16:creationId xmlns:a16="http://schemas.microsoft.com/office/drawing/2014/main" id="{AD4E2BE0-10D9-461C-B140-DEC9E07D76A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5" name="直線コネクタ 624">
          <a:extLst>
            <a:ext uri="{FF2B5EF4-FFF2-40B4-BE49-F238E27FC236}">
              <a16:creationId xmlns:a16="http://schemas.microsoft.com/office/drawing/2014/main" id="{47C0808A-DADE-4075-9934-E705D156027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26" name="テキスト ボックス 625">
          <a:extLst>
            <a:ext uri="{FF2B5EF4-FFF2-40B4-BE49-F238E27FC236}">
              <a16:creationId xmlns:a16="http://schemas.microsoft.com/office/drawing/2014/main" id="{67748B6E-D2B8-4D7E-ABAB-EE88EEB10CA1}"/>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7" name="直線コネクタ 626">
          <a:extLst>
            <a:ext uri="{FF2B5EF4-FFF2-40B4-BE49-F238E27FC236}">
              <a16:creationId xmlns:a16="http://schemas.microsoft.com/office/drawing/2014/main" id="{A4648728-B43E-4E61-804F-AB845F457C8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庁舎】&#10;有形固定資産減価償却率グラフ枠">
          <a:extLst>
            <a:ext uri="{FF2B5EF4-FFF2-40B4-BE49-F238E27FC236}">
              <a16:creationId xmlns:a16="http://schemas.microsoft.com/office/drawing/2014/main" id="{FED1B387-95A7-4947-815F-A8AB8404C75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29" name="直線コネクタ 628">
          <a:extLst>
            <a:ext uri="{FF2B5EF4-FFF2-40B4-BE49-F238E27FC236}">
              <a16:creationId xmlns:a16="http://schemas.microsoft.com/office/drawing/2014/main" id="{2A087D74-491C-4CCC-B8C8-19E737865698}"/>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30" name="【庁舎】&#10;有形固定資産減価償却率最小値テキスト">
          <a:extLst>
            <a:ext uri="{FF2B5EF4-FFF2-40B4-BE49-F238E27FC236}">
              <a16:creationId xmlns:a16="http://schemas.microsoft.com/office/drawing/2014/main" id="{04573802-28B7-4BA5-9BA2-DE716BF5FB6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31" name="直線コネクタ 630">
          <a:extLst>
            <a:ext uri="{FF2B5EF4-FFF2-40B4-BE49-F238E27FC236}">
              <a16:creationId xmlns:a16="http://schemas.microsoft.com/office/drawing/2014/main" id="{C3A97F15-66DF-4047-B4B6-85611AA7A52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32" name="【庁舎】&#10;有形固定資産減価償却率最大値テキスト">
          <a:extLst>
            <a:ext uri="{FF2B5EF4-FFF2-40B4-BE49-F238E27FC236}">
              <a16:creationId xmlns:a16="http://schemas.microsoft.com/office/drawing/2014/main" id="{B5C73EF6-9C57-446B-81B4-C5C9DFDBABF3}"/>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33" name="直線コネクタ 632">
          <a:extLst>
            <a:ext uri="{FF2B5EF4-FFF2-40B4-BE49-F238E27FC236}">
              <a16:creationId xmlns:a16="http://schemas.microsoft.com/office/drawing/2014/main" id="{F607E970-BEAD-4DB0-88A5-26EEE982F024}"/>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168927</xdr:rowOff>
    </xdr:from>
    <xdr:ext cx="405111" cy="259045"/>
    <xdr:sp macro="" textlink="">
      <xdr:nvSpPr>
        <xdr:cNvPr id="634" name="【庁舎】&#10;有形固定資産減価償却率平均値テキスト">
          <a:extLst>
            <a:ext uri="{FF2B5EF4-FFF2-40B4-BE49-F238E27FC236}">
              <a16:creationId xmlns:a16="http://schemas.microsoft.com/office/drawing/2014/main" id="{B0B1DF70-5DA8-4358-9CB4-880C019E8E0B}"/>
            </a:ext>
          </a:extLst>
        </xdr:cNvPr>
        <xdr:cNvSpPr txBox="1"/>
      </xdr:nvSpPr>
      <xdr:spPr>
        <a:xfrm>
          <a:off x="16357600" y="17828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635" name="フローチャート: 判断 634">
          <a:extLst>
            <a:ext uri="{FF2B5EF4-FFF2-40B4-BE49-F238E27FC236}">
              <a16:creationId xmlns:a16="http://schemas.microsoft.com/office/drawing/2014/main" id="{AFD020D6-8677-470F-AA1B-F8E7A79A622E}"/>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636" name="フローチャート: 判断 635">
          <a:extLst>
            <a:ext uri="{FF2B5EF4-FFF2-40B4-BE49-F238E27FC236}">
              <a16:creationId xmlns:a16="http://schemas.microsoft.com/office/drawing/2014/main" id="{D0D1CFA9-0BA0-4E7F-B150-5F2BFBD5E69B}"/>
            </a:ext>
          </a:extLst>
        </xdr:cNvPr>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637" name="フローチャート: 判断 636">
          <a:extLst>
            <a:ext uri="{FF2B5EF4-FFF2-40B4-BE49-F238E27FC236}">
              <a16:creationId xmlns:a16="http://schemas.microsoft.com/office/drawing/2014/main" id="{87806135-7B13-4C3E-A076-421FE83716ED}"/>
            </a:ext>
          </a:extLst>
        </xdr:cNvPr>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638" name="フローチャート: 判断 637">
          <a:extLst>
            <a:ext uri="{FF2B5EF4-FFF2-40B4-BE49-F238E27FC236}">
              <a16:creationId xmlns:a16="http://schemas.microsoft.com/office/drawing/2014/main" id="{65864DDD-ECEA-4061-A1A0-C21C5D6F5B51}"/>
            </a:ext>
          </a:extLst>
        </xdr:cNvPr>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639" name="フローチャート: 判断 638">
          <a:extLst>
            <a:ext uri="{FF2B5EF4-FFF2-40B4-BE49-F238E27FC236}">
              <a16:creationId xmlns:a16="http://schemas.microsoft.com/office/drawing/2014/main" id="{8C92F2D9-30BD-4FB3-982B-0D3273F35A98}"/>
            </a:ext>
          </a:extLst>
        </xdr:cNvPr>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2C18D23F-6050-401E-B38F-13CCC2F73E2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40237B29-27F2-4B53-AF1B-647DB716B50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E14E59A1-DD62-4C31-A074-30955B26772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2B2F260B-CBF0-403F-B5E0-3A8A3F9AA26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A34C035B-BCF2-480B-998A-36BB32D72E8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154939</xdr:rowOff>
    </xdr:from>
    <xdr:to>
      <xdr:col>85</xdr:col>
      <xdr:colOff>177800</xdr:colOff>
      <xdr:row>100</xdr:row>
      <xdr:rowOff>85089</xdr:rowOff>
    </xdr:to>
    <xdr:sp macro="" textlink="">
      <xdr:nvSpPr>
        <xdr:cNvPr id="645" name="楕円 644">
          <a:extLst>
            <a:ext uri="{FF2B5EF4-FFF2-40B4-BE49-F238E27FC236}">
              <a16:creationId xmlns:a16="http://schemas.microsoft.com/office/drawing/2014/main" id="{B0CFF406-5711-400A-B108-EFF457912CCB}"/>
            </a:ext>
          </a:extLst>
        </xdr:cNvPr>
        <xdr:cNvSpPr/>
      </xdr:nvSpPr>
      <xdr:spPr>
        <a:xfrm>
          <a:off x="16268700" y="1712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73676</xdr:rowOff>
    </xdr:from>
    <xdr:ext cx="340478" cy="259045"/>
    <xdr:sp macro="" textlink="">
      <xdr:nvSpPr>
        <xdr:cNvPr id="646" name="【庁舎】&#10;有形固定資産減価償却率該当値テキスト">
          <a:extLst>
            <a:ext uri="{FF2B5EF4-FFF2-40B4-BE49-F238E27FC236}">
              <a16:creationId xmlns:a16="http://schemas.microsoft.com/office/drawing/2014/main" id="{5A4448CF-7ABB-4858-9963-81627BDB1524}"/>
            </a:ext>
          </a:extLst>
        </xdr:cNvPr>
        <xdr:cNvSpPr txBox="1"/>
      </xdr:nvSpPr>
      <xdr:spPr>
        <a:xfrm>
          <a:off x="16357600" y="170472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120650</xdr:rowOff>
    </xdr:from>
    <xdr:to>
      <xdr:col>81</xdr:col>
      <xdr:colOff>101600</xdr:colOff>
      <xdr:row>100</xdr:row>
      <xdr:rowOff>50800</xdr:rowOff>
    </xdr:to>
    <xdr:sp macro="" textlink="">
      <xdr:nvSpPr>
        <xdr:cNvPr id="647" name="楕円 646">
          <a:extLst>
            <a:ext uri="{FF2B5EF4-FFF2-40B4-BE49-F238E27FC236}">
              <a16:creationId xmlns:a16="http://schemas.microsoft.com/office/drawing/2014/main" id="{DE6B2F48-74D3-455E-AC16-6AE263FAC9A8}"/>
            </a:ext>
          </a:extLst>
        </xdr:cNvPr>
        <xdr:cNvSpPr/>
      </xdr:nvSpPr>
      <xdr:spPr>
        <a:xfrm>
          <a:off x="15430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0</xdr:rowOff>
    </xdr:from>
    <xdr:to>
      <xdr:col>85</xdr:col>
      <xdr:colOff>127000</xdr:colOff>
      <xdr:row>100</xdr:row>
      <xdr:rowOff>34289</xdr:rowOff>
    </xdr:to>
    <xdr:cxnSp macro="">
      <xdr:nvCxnSpPr>
        <xdr:cNvPr id="648" name="直線コネクタ 647">
          <a:extLst>
            <a:ext uri="{FF2B5EF4-FFF2-40B4-BE49-F238E27FC236}">
              <a16:creationId xmlns:a16="http://schemas.microsoft.com/office/drawing/2014/main" id="{22AA73B0-FBAB-47AF-99EE-DC33968D6167}"/>
            </a:ext>
          </a:extLst>
        </xdr:cNvPr>
        <xdr:cNvCxnSpPr/>
      </xdr:nvCxnSpPr>
      <xdr:spPr>
        <a:xfrm>
          <a:off x="15481300" y="171450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165100</xdr:rowOff>
    </xdr:from>
    <xdr:to>
      <xdr:col>72</xdr:col>
      <xdr:colOff>38100</xdr:colOff>
      <xdr:row>107</xdr:row>
      <xdr:rowOff>95250</xdr:rowOff>
    </xdr:to>
    <xdr:sp macro="" textlink="">
      <xdr:nvSpPr>
        <xdr:cNvPr id="649" name="楕円 648">
          <a:extLst>
            <a:ext uri="{FF2B5EF4-FFF2-40B4-BE49-F238E27FC236}">
              <a16:creationId xmlns:a16="http://schemas.microsoft.com/office/drawing/2014/main" id="{2C76555C-D10D-4379-9838-7C3CC7228039}"/>
            </a:ext>
          </a:extLst>
        </xdr:cNvPr>
        <xdr:cNvSpPr/>
      </xdr:nvSpPr>
      <xdr:spPr>
        <a:xfrm>
          <a:off x="13652500" y="183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115588</xdr:rowOff>
    </xdr:from>
    <xdr:ext cx="405111" cy="259045"/>
    <xdr:sp macro="" textlink="">
      <xdr:nvSpPr>
        <xdr:cNvPr id="650" name="n_1aveValue【庁舎】&#10;有形固定資産減価償却率">
          <a:extLst>
            <a:ext uri="{FF2B5EF4-FFF2-40B4-BE49-F238E27FC236}">
              <a16:creationId xmlns:a16="http://schemas.microsoft.com/office/drawing/2014/main" id="{4783824F-E43C-45FF-8A80-93B5D9F4AE7D}"/>
            </a:ext>
          </a:extLst>
        </xdr:cNvPr>
        <xdr:cNvSpPr txBox="1"/>
      </xdr:nvSpPr>
      <xdr:spPr>
        <a:xfrm>
          <a:off x="152660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651" name="n_2aveValue【庁舎】&#10;有形固定資産減価償却率">
          <a:extLst>
            <a:ext uri="{FF2B5EF4-FFF2-40B4-BE49-F238E27FC236}">
              <a16:creationId xmlns:a16="http://schemas.microsoft.com/office/drawing/2014/main" id="{525A482C-6D95-4C1B-83E4-5BE21E6B2A6F}"/>
            </a:ext>
          </a:extLst>
        </xdr:cNvPr>
        <xdr:cNvSpPr txBox="1"/>
      </xdr:nvSpPr>
      <xdr:spPr>
        <a:xfrm>
          <a:off x="14389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652" name="n_3aveValue【庁舎】&#10;有形固定資産減価償却率">
          <a:extLst>
            <a:ext uri="{FF2B5EF4-FFF2-40B4-BE49-F238E27FC236}">
              <a16:creationId xmlns:a16="http://schemas.microsoft.com/office/drawing/2014/main" id="{2C71544A-21F2-42F6-B8F5-6C9C70E2E46B}"/>
            </a:ext>
          </a:extLst>
        </xdr:cNvPr>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653" name="n_4aveValue【庁舎】&#10;有形固定資産減価償却率">
          <a:extLst>
            <a:ext uri="{FF2B5EF4-FFF2-40B4-BE49-F238E27FC236}">
              <a16:creationId xmlns:a16="http://schemas.microsoft.com/office/drawing/2014/main" id="{AE667CCA-4138-48E3-A88D-41DE9FBCA6B1}"/>
            </a:ext>
          </a:extLst>
        </xdr:cNvPr>
        <xdr:cNvSpPr txBox="1"/>
      </xdr:nvSpPr>
      <xdr:spPr>
        <a:xfrm>
          <a:off x="12611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67327</xdr:rowOff>
    </xdr:from>
    <xdr:ext cx="340478" cy="259045"/>
    <xdr:sp macro="" textlink="">
      <xdr:nvSpPr>
        <xdr:cNvPr id="654" name="n_1mainValue【庁舎】&#10;有形固定資産減価償却率">
          <a:extLst>
            <a:ext uri="{FF2B5EF4-FFF2-40B4-BE49-F238E27FC236}">
              <a16:creationId xmlns:a16="http://schemas.microsoft.com/office/drawing/2014/main" id="{8EA2921F-DC5B-4F8F-8E1F-042251838F43}"/>
            </a:ext>
          </a:extLst>
        </xdr:cNvPr>
        <xdr:cNvSpPr txBox="1"/>
      </xdr:nvSpPr>
      <xdr:spPr>
        <a:xfrm>
          <a:off x="152983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86377</xdr:rowOff>
    </xdr:from>
    <xdr:ext cx="405111" cy="259045"/>
    <xdr:sp macro="" textlink="">
      <xdr:nvSpPr>
        <xdr:cNvPr id="655" name="n_3mainValue【庁舎】&#10;有形固定資産減価償却率">
          <a:extLst>
            <a:ext uri="{FF2B5EF4-FFF2-40B4-BE49-F238E27FC236}">
              <a16:creationId xmlns:a16="http://schemas.microsoft.com/office/drawing/2014/main" id="{ED7D233E-DD4A-4806-BB3E-23D3EC97937F}"/>
            </a:ext>
          </a:extLst>
        </xdr:cNvPr>
        <xdr:cNvSpPr txBox="1"/>
      </xdr:nvSpPr>
      <xdr:spPr>
        <a:xfrm>
          <a:off x="13500744" y="1843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6" name="正方形/長方形 655">
          <a:extLst>
            <a:ext uri="{FF2B5EF4-FFF2-40B4-BE49-F238E27FC236}">
              <a16:creationId xmlns:a16="http://schemas.microsoft.com/office/drawing/2014/main" id="{E610A788-5212-4D82-8168-DF892C24A70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7" name="正方形/長方形 656">
          <a:extLst>
            <a:ext uri="{FF2B5EF4-FFF2-40B4-BE49-F238E27FC236}">
              <a16:creationId xmlns:a16="http://schemas.microsoft.com/office/drawing/2014/main" id="{A1E4CC6F-AEDE-40E9-A717-8CD5FDCA86C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8" name="正方形/長方形 657">
          <a:extLst>
            <a:ext uri="{FF2B5EF4-FFF2-40B4-BE49-F238E27FC236}">
              <a16:creationId xmlns:a16="http://schemas.microsoft.com/office/drawing/2014/main" id="{35D7837C-44FB-49B0-89BB-61B848F778D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9" name="正方形/長方形 658">
          <a:extLst>
            <a:ext uri="{FF2B5EF4-FFF2-40B4-BE49-F238E27FC236}">
              <a16:creationId xmlns:a16="http://schemas.microsoft.com/office/drawing/2014/main" id="{37714C3D-08D1-4098-BCE0-585ADC2A108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0" name="正方形/長方形 659">
          <a:extLst>
            <a:ext uri="{FF2B5EF4-FFF2-40B4-BE49-F238E27FC236}">
              <a16:creationId xmlns:a16="http://schemas.microsoft.com/office/drawing/2014/main" id="{B953423B-8B52-470B-B5A0-02E64227262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1" name="正方形/長方形 660">
          <a:extLst>
            <a:ext uri="{FF2B5EF4-FFF2-40B4-BE49-F238E27FC236}">
              <a16:creationId xmlns:a16="http://schemas.microsoft.com/office/drawing/2014/main" id="{06407C24-8F61-480D-BE0F-BFD8389F944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2" name="正方形/長方形 661">
          <a:extLst>
            <a:ext uri="{FF2B5EF4-FFF2-40B4-BE49-F238E27FC236}">
              <a16:creationId xmlns:a16="http://schemas.microsoft.com/office/drawing/2014/main" id="{4C6335A5-EEDF-438B-9333-D971F701B1E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3" name="正方形/長方形 662">
          <a:extLst>
            <a:ext uri="{FF2B5EF4-FFF2-40B4-BE49-F238E27FC236}">
              <a16:creationId xmlns:a16="http://schemas.microsoft.com/office/drawing/2014/main" id="{51385F16-0C18-483E-AC95-A3ECEB03171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4" name="テキスト ボックス 663">
          <a:extLst>
            <a:ext uri="{FF2B5EF4-FFF2-40B4-BE49-F238E27FC236}">
              <a16:creationId xmlns:a16="http://schemas.microsoft.com/office/drawing/2014/main" id="{AF574CAA-19A6-4DC3-9F69-F7525D4A233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5" name="直線コネクタ 664">
          <a:extLst>
            <a:ext uri="{FF2B5EF4-FFF2-40B4-BE49-F238E27FC236}">
              <a16:creationId xmlns:a16="http://schemas.microsoft.com/office/drawing/2014/main" id="{19A9BEE0-BBCE-45ED-8FAF-834F350FBC4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6" name="直線コネクタ 665">
          <a:extLst>
            <a:ext uri="{FF2B5EF4-FFF2-40B4-BE49-F238E27FC236}">
              <a16:creationId xmlns:a16="http://schemas.microsoft.com/office/drawing/2014/main" id="{32531BCA-891D-4A24-86F9-77C8213D188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7" name="テキスト ボックス 666">
          <a:extLst>
            <a:ext uri="{FF2B5EF4-FFF2-40B4-BE49-F238E27FC236}">
              <a16:creationId xmlns:a16="http://schemas.microsoft.com/office/drawing/2014/main" id="{597070F0-E49B-4E50-B8EA-DF7A03AB3A8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8" name="直線コネクタ 667">
          <a:extLst>
            <a:ext uri="{FF2B5EF4-FFF2-40B4-BE49-F238E27FC236}">
              <a16:creationId xmlns:a16="http://schemas.microsoft.com/office/drawing/2014/main" id="{1A124A11-7B07-419C-91EF-8206AC15D34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9" name="テキスト ボックス 668">
          <a:extLst>
            <a:ext uri="{FF2B5EF4-FFF2-40B4-BE49-F238E27FC236}">
              <a16:creationId xmlns:a16="http://schemas.microsoft.com/office/drawing/2014/main" id="{14685A8B-F027-494D-BAF8-2C4B417F0D6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0" name="直線コネクタ 669">
          <a:extLst>
            <a:ext uri="{FF2B5EF4-FFF2-40B4-BE49-F238E27FC236}">
              <a16:creationId xmlns:a16="http://schemas.microsoft.com/office/drawing/2014/main" id="{84F14411-861B-40DB-829B-C03FABE20C4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1" name="テキスト ボックス 670">
          <a:extLst>
            <a:ext uri="{FF2B5EF4-FFF2-40B4-BE49-F238E27FC236}">
              <a16:creationId xmlns:a16="http://schemas.microsoft.com/office/drawing/2014/main" id="{E09770FF-F276-44C3-8C88-E2FC48E89EC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2" name="直線コネクタ 671">
          <a:extLst>
            <a:ext uri="{FF2B5EF4-FFF2-40B4-BE49-F238E27FC236}">
              <a16:creationId xmlns:a16="http://schemas.microsoft.com/office/drawing/2014/main" id="{C572817F-D91A-4B6E-A7E1-A1B8895D3FF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3" name="テキスト ボックス 672">
          <a:extLst>
            <a:ext uri="{FF2B5EF4-FFF2-40B4-BE49-F238E27FC236}">
              <a16:creationId xmlns:a16="http://schemas.microsoft.com/office/drawing/2014/main" id="{CF92BDF6-8929-4FF6-A210-D3AA46BF3B1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4" name="直線コネクタ 673">
          <a:extLst>
            <a:ext uri="{FF2B5EF4-FFF2-40B4-BE49-F238E27FC236}">
              <a16:creationId xmlns:a16="http://schemas.microsoft.com/office/drawing/2014/main" id="{E9F5868C-ABAB-4B48-8A41-9365A800CE7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5" name="テキスト ボックス 674">
          <a:extLst>
            <a:ext uri="{FF2B5EF4-FFF2-40B4-BE49-F238E27FC236}">
              <a16:creationId xmlns:a16="http://schemas.microsoft.com/office/drawing/2014/main" id="{A0992958-840E-47C8-B14B-2F979BEADED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6" name="直線コネクタ 675">
          <a:extLst>
            <a:ext uri="{FF2B5EF4-FFF2-40B4-BE49-F238E27FC236}">
              <a16:creationId xmlns:a16="http://schemas.microsoft.com/office/drawing/2014/main" id="{EDD40CCC-CF10-46A7-BF68-2AF6C9F97BB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7" name="テキスト ボックス 676">
          <a:extLst>
            <a:ext uri="{FF2B5EF4-FFF2-40B4-BE49-F238E27FC236}">
              <a16:creationId xmlns:a16="http://schemas.microsoft.com/office/drawing/2014/main" id="{C732F405-C172-4698-AFBB-A0309370065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8" name="【庁舎】&#10;一人当たり面積グラフ枠">
          <a:extLst>
            <a:ext uri="{FF2B5EF4-FFF2-40B4-BE49-F238E27FC236}">
              <a16:creationId xmlns:a16="http://schemas.microsoft.com/office/drawing/2014/main" id="{312D1A4D-7D8B-44B2-A03C-BC4696F022F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679" name="直線コネクタ 678">
          <a:extLst>
            <a:ext uri="{FF2B5EF4-FFF2-40B4-BE49-F238E27FC236}">
              <a16:creationId xmlns:a16="http://schemas.microsoft.com/office/drawing/2014/main" id="{9547BBA7-D5F9-4C70-90CB-2DE9C3846B93}"/>
            </a:ext>
          </a:extLst>
        </xdr:cNvPr>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680" name="【庁舎】&#10;一人当たり面積最小値テキスト">
          <a:extLst>
            <a:ext uri="{FF2B5EF4-FFF2-40B4-BE49-F238E27FC236}">
              <a16:creationId xmlns:a16="http://schemas.microsoft.com/office/drawing/2014/main" id="{B18B15F1-2901-4B2A-A87E-F4682C15F736}"/>
            </a:ext>
          </a:extLst>
        </xdr:cNvPr>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681" name="直線コネクタ 680">
          <a:extLst>
            <a:ext uri="{FF2B5EF4-FFF2-40B4-BE49-F238E27FC236}">
              <a16:creationId xmlns:a16="http://schemas.microsoft.com/office/drawing/2014/main" id="{9EA634FD-EB64-45DA-891F-126DC399E21A}"/>
            </a:ext>
          </a:extLst>
        </xdr:cNvPr>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682" name="【庁舎】&#10;一人当たり面積最大値テキスト">
          <a:extLst>
            <a:ext uri="{FF2B5EF4-FFF2-40B4-BE49-F238E27FC236}">
              <a16:creationId xmlns:a16="http://schemas.microsoft.com/office/drawing/2014/main" id="{2E32057C-8E6D-4972-9263-ABC299F74E13}"/>
            </a:ext>
          </a:extLst>
        </xdr:cNvPr>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683" name="直線コネクタ 682">
          <a:extLst>
            <a:ext uri="{FF2B5EF4-FFF2-40B4-BE49-F238E27FC236}">
              <a16:creationId xmlns:a16="http://schemas.microsoft.com/office/drawing/2014/main" id="{E88CEA46-67E5-4011-AEEB-E8838AEBF87E}"/>
            </a:ext>
          </a:extLst>
        </xdr:cNvPr>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76216</xdr:rowOff>
    </xdr:from>
    <xdr:ext cx="469744" cy="259045"/>
    <xdr:sp macro="" textlink="">
      <xdr:nvSpPr>
        <xdr:cNvPr id="684" name="【庁舎】&#10;一人当たり面積平均値テキスト">
          <a:extLst>
            <a:ext uri="{FF2B5EF4-FFF2-40B4-BE49-F238E27FC236}">
              <a16:creationId xmlns:a16="http://schemas.microsoft.com/office/drawing/2014/main" id="{26C2DB39-B76B-4A11-A403-28098F4D15CD}"/>
            </a:ext>
          </a:extLst>
        </xdr:cNvPr>
        <xdr:cNvSpPr txBox="1"/>
      </xdr:nvSpPr>
      <xdr:spPr>
        <a:xfrm>
          <a:off x="22199600" y="1824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685" name="フローチャート: 判断 684">
          <a:extLst>
            <a:ext uri="{FF2B5EF4-FFF2-40B4-BE49-F238E27FC236}">
              <a16:creationId xmlns:a16="http://schemas.microsoft.com/office/drawing/2014/main" id="{E53DD919-B042-4ACA-98E8-7573D0CC3732}"/>
            </a:ext>
          </a:extLst>
        </xdr:cNvPr>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686" name="フローチャート: 判断 685">
          <a:extLst>
            <a:ext uri="{FF2B5EF4-FFF2-40B4-BE49-F238E27FC236}">
              <a16:creationId xmlns:a16="http://schemas.microsoft.com/office/drawing/2014/main" id="{3B4F6AF2-42B9-4EBC-ADE6-F214DC3EFC10}"/>
            </a:ext>
          </a:extLst>
        </xdr:cNvPr>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687" name="フローチャート: 判断 686">
          <a:extLst>
            <a:ext uri="{FF2B5EF4-FFF2-40B4-BE49-F238E27FC236}">
              <a16:creationId xmlns:a16="http://schemas.microsoft.com/office/drawing/2014/main" id="{41714BC5-692B-49C6-94AF-98E76D2FDC9E}"/>
            </a:ext>
          </a:extLst>
        </xdr:cNvPr>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688" name="フローチャート: 判断 687">
          <a:extLst>
            <a:ext uri="{FF2B5EF4-FFF2-40B4-BE49-F238E27FC236}">
              <a16:creationId xmlns:a16="http://schemas.microsoft.com/office/drawing/2014/main" id="{F911AE4D-A7D8-4BFF-93B9-9BECEBC4BD54}"/>
            </a:ext>
          </a:extLst>
        </xdr:cNvPr>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689" name="フローチャート: 判断 688">
          <a:extLst>
            <a:ext uri="{FF2B5EF4-FFF2-40B4-BE49-F238E27FC236}">
              <a16:creationId xmlns:a16="http://schemas.microsoft.com/office/drawing/2014/main" id="{03E78A1E-2A98-4ABB-B9A0-A29853590402}"/>
            </a:ext>
          </a:extLst>
        </xdr:cNvPr>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D6FD64E3-C165-47B1-AA70-7CFC8D6E5A9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DF76BCE9-F88C-430A-8DCA-B36245E5F23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6683F902-2C6B-42DD-ABAD-4C3F9306BC6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8DF55F3F-5D3A-4815-B1F0-42DBFB90EB0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615FF9C1-FF6C-4B4D-BF0E-6A0709BC4F7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695" name="楕円 694">
          <a:extLst>
            <a:ext uri="{FF2B5EF4-FFF2-40B4-BE49-F238E27FC236}">
              <a16:creationId xmlns:a16="http://schemas.microsoft.com/office/drawing/2014/main" id="{37767334-A6F5-41E6-8BE5-3DAB6C371F54}"/>
            </a:ext>
          </a:extLst>
        </xdr:cNvPr>
        <xdr:cNvSpPr/>
      </xdr:nvSpPr>
      <xdr:spPr>
        <a:xfrm>
          <a:off x="221107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113047</xdr:rowOff>
    </xdr:from>
    <xdr:ext cx="469744" cy="259045"/>
    <xdr:sp macro="" textlink="">
      <xdr:nvSpPr>
        <xdr:cNvPr id="696" name="【庁舎】&#10;一人当たり面積該当値テキスト">
          <a:extLst>
            <a:ext uri="{FF2B5EF4-FFF2-40B4-BE49-F238E27FC236}">
              <a16:creationId xmlns:a16="http://schemas.microsoft.com/office/drawing/2014/main" id="{3F74A8D3-3053-4CF1-8812-BBE43028551B}"/>
            </a:ext>
          </a:extLst>
        </xdr:cNvPr>
        <xdr:cNvSpPr txBox="1"/>
      </xdr:nvSpPr>
      <xdr:spPr>
        <a:xfrm>
          <a:off x="22199600"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103124</xdr:rowOff>
    </xdr:from>
    <xdr:to>
      <xdr:col>112</xdr:col>
      <xdr:colOff>38100</xdr:colOff>
      <xdr:row>106</xdr:row>
      <xdr:rowOff>33274</xdr:rowOff>
    </xdr:to>
    <xdr:sp macro="" textlink="">
      <xdr:nvSpPr>
        <xdr:cNvPr id="697" name="楕円 696">
          <a:extLst>
            <a:ext uri="{FF2B5EF4-FFF2-40B4-BE49-F238E27FC236}">
              <a16:creationId xmlns:a16="http://schemas.microsoft.com/office/drawing/2014/main" id="{762D237F-926B-4679-BC59-98E31A920404}"/>
            </a:ext>
          </a:extLst>
        </xdr:cNvPr>
        <xdr:cNvSpPr/>
      </xdr:nvSpPr>
      <xdr:spPr>
        <a:xfrm>
          <a:off x="21272500" y="181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140970</xdr:rowOff>
    </xdr:from>
    <xdr:to>
      <xdr:col>116</xdr:col>
      <xdr:colOff>63500</xdr:colOff>
      <xdr:row>105</xdr:row>
      <xdr:rowOff>153924</xdr:rowOff>
    </xdr:to>
    <xdr:cxnSp macro="">
      <xdr:nvCxnSpPr>
        <xdr:cNvPr id="698" name="直線コネクタ 697">
          <a:extLst>
            <a:ext uri="{FF2B5EF4-FFF2-40B4-BE49-F238E27FC236}">
              <a16:creationId xmlns:a16="http://schemas.microsoft.com/office/drawing/2014/main" id="{A445935A-EB30-4295-B1A7-CEBB739C508B}"/>
            </a:ext>
          </a:extLst>
        </xdr:cNvPr>
        <xdr:cNvCxnSpPr/>
      </xdr:nvCxnSpPr>
      <xdr:spPr>
        <a:xfrm flipV="1">
          <a:off x="21323300" y="18143220"/>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1778</xdr:rowOff>
    </xdr:from>
    <xdr:to>
      <xdr:col>102</xdr:col>
      <xdr:colOff>165100</xdr:colOff>
      <xdr:row>106</xdr:row>
      <xdr:rowOff>103378</xdr:rowOff>
    </xdr:to>
    <xdr:sp macro="" textlink="">
      <xdr:nvSpPr>
        <xdr:cNvPr id="699" name="楕円 698">
          <a:extLst>
            <a:ext uri="{FF2B5EF4-FFF2-40B4-BE49-F238E27FC236}">
              <a16:creationId xmlns:a16="http://schemas.microsoft.com/office/drawing/2014/main" id="{DD545A46-B6DF-4048-A0E9-050CE35E9ED5}"/>
            </a:ext>
          </a:extLst>
        </xdr:cNvPr>
        <xdr:cNvSpPr/>
      </xdr:nvSpPr>
      <xdr:spPr>
        <a:xfrm>
          <a:off x="19494500" y="1817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30115</xdr:rowOff>
    </xdr:from>
    <xdr:ext cx="469744" cy="259045"/>
    <xdr:sp macro="" textlink="">
      <xdr:nvSpPr>
        <xdr:cNvPr id="700" name="n_1aveValue【庁舎】&#10;一人当たり面積">
          <a:extLst>
            <a:ext uri="{FF2B5EF4-FFF2-40B4-BE49-F238E27FC236}">
              <a16:creationId xmlns:a16="http://schemas.microsoft.com/office/drawing/2014/main" id="{2EF39D4D-BC0C-4727-9E2A-9B3F38F47371}"/>
            </a:ext>
          </a:extLst>
        </xdr:cNvPr>
        <xdr:cNvSpPr txBox="1"/>
      </xdr:nvSpPr>
      <xdr:spPr>
        <a:xfrm>
          <a:off x="210757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59707</xdr:rowOff>
    </xdr:from>
    <xdr:ext cx="469744" cy="259045"/>
    <xdr:sp macro="" textlink="">
      <xdr:nvSpPr>
        <xdr:cNvPr id="701" name="n_2aveValue【庁舎】&#10;一人当たり面積">
          <a:extLst>
            <a:ext uri="{FF2B5EF4-FFF2-40B4-BE49-F238E27FC236}">
              <a16:creationId xmlns:a16="http://schemas.microsoft.com/office/drawing/2014/main" id="{44FE2D36-EEA3-4677-9B68-6313DDA98E6C}"/>
            </a:ext>
          </a:extLst>
        </xdr:cNvPr>
        <xdr:cNvSpPr txBox="1"/>
      </xdr:nvSpPr>
      <xdr:spPr>
        <a:xfrm>
          <a:off x="20199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28591</xdr:rowOff>
    </xdr:from>
    <xdr:ext cx="469744" cy="259045"/>
    <xdr:sp macro="" textlink="">
      <xdr:nvSpPr>
        <xdr:cNvPr id="702" name="n_3aveValue【庁舎】&#10;一人当たり面積">
          <a:extLst>
            <a:ext uri="{FF2B5EF4-FFF2-40B4-BE49-F238E27FC236}">
              <a16:creationId xmlns:a16="http://schemas.microsoft.com/office/drawing/2014/main" id="{BAC174D7-AE82-46C5-8FBD-063D6FD7B091}"/>
            </a:ext>
          </a:extLst>
        </xdr:cNvPr>
        <xdr:cNvSpPr txBox="1"/>
      </xdr:nvSpPr>
      <xdr:spPr>
        <a:xfrm>
          <a:off x="19310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76852</xdr:rowOff>
    </xdr:from>
    <xdr:ext cx="469744" cy="259045"/>
    <xdr:sp macro="" textlink="">
      <xdr:nvSpPr>
        <xdr:cNvPr id="703" name="n_4aveValue【庁舎】&#10;一人当たり面積">
          <a:extLst>
            <a:ext uri="{FF2B5EF4-FFF2-40B4-BE49-F238E27FC236}">
              <a16:creationId xmlns:a16="http://schemas.microsoft.com/office/drawing/2014/main" id="{FD0ABAEC-60F8-41CA-952D-6F7403FAABB6}"/>
            </a:ext>
          </a:extLst>
        </xdr:cNvPr>
        <xdr:cNvSpPr txBox="1"/>
      </xdr:nvSpPr>
      <xdr:spPr>
        <a:xfrm>
          <a:off x="18421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49801</xdr:rowOff>
    </xdr:from>
    <xdr:ext cx="469744" cy="259045"/>
    <xdr:sp macro="" textlink="">
      <xdr:nvSpPr>
        <xdr:cNvPr id="704" name="n_1mainValue【庁舎】&#10;一人当たり面積">
          <a:extLst>
            <a:ext uri="{FF2B5EF4-FFF2-40B4-BE49-F238E27FC236}">
              <a16:creationId xmlns:a16="http://schemas.microsoft.com/office/drawing/2014/main" id="{651F54CF-1110-44AF-A83E-082A3763036F}"/>
            </a:ext>
          </a:extLst>
        </xdr:cNvPr>
        <xdr:cNvSpPr txBox="1"/>
      </xdr:nvSpPr>
      <xdr:spPr>
        <a:xfrm>
          <a:off x="21075727" y="178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119905</xdr:rowOff>
    </xdr:from>
    <xdr:ext cx="469744" cy="259045"/>
    <xdr:sp macro="" textlink="">
      <xdr:nvSpPr>
        <xdr:cNvPr id="705" name="n_3mainValue【庁舎】&#10;一人当たり面積">
          <a:extLst>
            <a:ext uri="{FF2B5EF4-FFF2-40B4-BE49-F238E27FC236}">
              <a16:creationId xmlns:a16="http://schemas.microsoft.com/office/drawing/2014/main" id="{5AED972E-31B6-46EE-B162-D250B38E3DA5}"/>
            </a:ext>
          </a:extLst>
        </xdr:cNvPr>
        <xdr:cNvSpPr txBox="1"/>
      </xdr:nvSpPr>
      <xdr:spPr>
        <a:xfrm>
          <a:off x="19310427" y="1795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6" name="正方形/長方形 705">
          <a:extLst>
            <a:ext uri="{FF2B5EF4-FFF2-40B4-BE49-F238E27FC236}">
              <a16:creationId xmlns:a16="http://schemas.microsoft.com/office/drawing/2014/main" id="{C2833AF8-96E8-4D48-9B4E-56BF2893945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7" name="正方形/長方形 706">
          <a:extLst>
            <a:ext uri="{FF2B5EF4-FFF2-40B4-BE49-F238E27FC236}">
              <a16:creationId xmlns:a16="http://schemas.microsoft.com/office/drawing/2014/main" id="{9A806284-6518-4A74-AA7A-6AE65530277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8" name="テキスト ボックス 707">
          <a:extLst>
            <a:ext uri="{FF2B5EF4-FFF2-40B4-BE49-F238E27FC236}">
              <a16:creationId xmlns:a16="http://schemas.microsoft.com/office/drawing/2014/main" id="{B9EAE8D3-00DA-4E83-A94F-C9023B31730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体育館・プール及び消防施設については、老朽化してきており有形固定資産減価償却率が高くなっている。今後、計画的な施設の維持管理や改修・更新を進めていく。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70" zoomScaleNormal="7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2937522</v>
      </c>
      <c r="BO4" s="431"/>
      <c r="BP4" s="431"/>
      <c r="BQ4" s="431"/>
      <c r="BR4" s="431"/>
      <c r="BS4" s="431"/>
      <c r="BT4" s="431"/>
      <c r="BU4" s="432"/>
      <c r="BV4" s="430">
        <v>2955382</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9.9</v>
      </c>
      <c r="CU4" s="437"/>
      <c r="CV4" s="437"/>
      <c r="CW4" s="437"/>
      <c r="CX4" s="437"/>
      <c r="CY4" s="437"/>
      <c r="CZ4" s="437"/>
      <c r="DA4" s="438"/>
      <c r="DB4" s="436">
        <v>8.6</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2766023</v>
      </c>
      <c r="BO5" s="468"/>
      <c r="BP5" s="468"/>
      <c r="BQ5" s="468"/>
      <c r="BR5" s="468"/>
      <c r="BS5" s="468"/>
      <c r="BT5" s="468"/>
      <c r="BU5" s="469"/>
      <c r="BV5" s="467">
        <v>2812949</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87.9</v>
      </c>
      <c r="CU5" s="465"/>
      <c r="CV5" s="465"/>
      <c r="CW5" s="465"/>
      <c r="CX5" s="465"/>
      <c r="CY5" s="465"/>
      <c r="CZ5" s="465"/>
      <c r="DA5" s="466"/>
      <c r="DB5" s="464">
        <v>90.2</v>
      </c>
      <c r="DC5" s="465"/>
      <c r="DD5" s="465"/>
      <c r="DE5" s="465"/>
      <c r="DF5" s="465"/>
      <c r="DG5" s="465"/>
      <c r="DH5" s="465"/>
      <c r="DI5" s="466"/>
      <c r="DJ5" s="186"/>
      <c r="DK5" s="186"/>
      <c r="DL5" s="186"/>
      <c r="DM5" s="186"/>
      <c r="DN5" s="186"/>
      <c r="DO5" s="186"/>
    </row>
    <row r="6" spans="1:119" ht="18.75" customHeight="1" x14ac:dyDescent="0.2">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171499</v>
      </c>
      <c r="BO6" s="468"/>
      <c r="BP6" s="468"/>
      <c r="BQ6" s="468"/>
      <c r="BR6" s="468"/>
      <c r="BS6" s="468"/>
      <c r="BT6" s="468"/>
      <c r="BU6" s="469"/>
      <c r="BV6" s="467">
        <v>142433</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90.2</v>
      </c>
      <c r="CU6" s="505"/>
      <c r="CV6" s="505"/>
      <c r="CW6" s="505"/>
      <c r="CX6" s="505"/>
      <c r="CY6" s="505"/>
      <c r="CZ6" s="505"/>
      <c r="DA6" s="506"/>
      <c r="DB6" s="504">
        <v>93.4</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104</v>
      </c>
      <c r="AV7" s="500"/>
      <c r="AW7" s="500"/>
      <c r="AX7" s="500"/>
      <c r="AY7" s="501" t="s">
        <v>105</v>
      </c>
      <c r="AZ7" s="502"/>
      <c r="BA7" s="502"/>
      <c r="BB7" s="502"/>
      <c r="BC7" s="502"/>
      <c r="BD7" s="502"/>
      <c r="BE7" s="502"/>
      <c r="BF7" s="502"/>
      <c r="BG7" s="502"/>
      <c r="BH7" s="502"/>
      <c r="BI7" s="502"/>
      <c r="BJ7" s="502"/>
      <c r="BK7" s="502"/>
      <c r="BL7" s="502"/>
      <c r="BM7" s="503"/>
      <c r="BN7" s="467">
        <v>53882</v>
      </c>
      <c r="BO7" s="468"/>
      <c r="BP7" s="468"/>
      <c r="BQ7" s="468"/>
      <c r="BR7" s="468"/>
      <c r="BS7" s="468"/>
      <c r="BT7" s="468"/>
      <c r="BU7" s="469"/>
      <c r="BV7" s="467">
        <v>40383</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1192672</v>
      </c>
      <c r="CU7" s="468"/>
      <c r="CV7" s="468"/>
      <c r="CW7" s="468"/>
      <c r="CX7" s="468"/>
      <c r="CY7" s="468"/>
      <c r="CZ7" s="468"/>
      <c r="DA7" s="469"/>
      <c r="DB7" s="467">
        <v>1189017</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117617</v>
      </c>
      <c r="BO8" s="468"/>
      <c r="BP8" s="468"/>
      <c r="BQ8" s="468"/>
      <c r="BR8" s="468"/>
      <c r="BS8" s="468"/>
      <c r="BT8" s="468"/>
      <c r="BU8" s="469"/>
      <c r="BV8" s="467">
        <v>102050</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0.14000000000000001</v>
      </c>
      <c r="CU8" s="508"/>
      <c r="CV8" s="508"/>
      <c r="CW8" s="508"/>
      <c r="CX8" s="508"/>
      <c r="CY8" s="508"/>
      <c r="CZ8" s="508"/>
      <c r="DA8" s="509"/>
      <c r="DB8" s="507">
        <v>0.13</v>
      </c>
      <c r="DC8" s="508"/>
      <c r="DD8" s="508"/>
      <c r="DE8" s="508"/>
      <c r="DF8" s="508"/>
      <c r="DG8" s="508"/>
      <c r="DH8" s="508"/>
      <c r="DI8" s="509"/>
      <c r="DJ8" s="186"/>
      <c r="DK8" s="186"/>
      <c r="DL8" s="186"/>
      <c r="DM8" s="186"/>
      <c r="DN8" s="186"/>
      <c r="DO8" s="186"/>
    </row>
    <row r="9" spans="1:119" ht="18.75" customHeight="1" thickBot="1" x14ac:dyDescent="0.25">
      <c r="A9" s="187"/>
      <c r="B9" s="461" t="s">
        <v>111</v>
      </c>
      <c r="C9" s="462"/>
      <c r="D9" s="462"/>
      <c r="E9" s="462"/>
      <c r="F9" s="462"/>
      <c r="G9" s="462"/>
      <c r="H9" s="462"/>
      <c r="I9" s="462"/>
      <c r="J9" s="462"/>
      <c r="K9" s="510"/>
      <c r="L9" s="511" t="s">
        <v>112</v>
      </c>
      <c r="M9" s="512"/>
      <c r="N9" s="512"/>
      <c r="O9" s="512"/>
      <c r="P9" s="512"/>
      <c r="Q9" s="513"/>
      <c r="R9" s="514">
        <v>1089</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93</v>
      </c>
      <c r="AV9" s="500"/>
      <c r="AW9" s="500"/>
      <c r="AX9" s="500"/>
      <c r="AY9" s="501" t="s">
        <v>115</v>
      </c>
      <c r="AZ9" s="502"/>
      <c r="BA9" s="502"/>
      <c r="BB9" s="502"/>
      <c r="BC9" s="502"/>
      <c r="BD9" s="502"/>
      <c r="BE9" s="502"/>
      <c r="BF9" s="502"/>
      <c r="BG9" s="502"/>
      <c r="BH9" s="502"/>
      <c r="BI9" s="502"/>
      <c r="BJ9" s="502"/>
      <c r="BK9" s="502"/>
      <c r="BL9" s="502"/>
      <c r="BM9" s="503"/>
      <c r="BN9" s="467">
        <v>15567</v>
      </c>
      <c r="BO9" s="468"/>
      <c r="BP9" s="468"/>
      <c r="BQ9" s="468"/>
      <c r="BR9" s="468"/>
      <c r="BS9" s="468"/>
      <c r="BT9" s="468"/>
      <c r="BU9" s="469"/>
      <c r="BV9" s="467">
        <v>13040</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11.4</v>
      </c>
      <c r="CU9" s="465"/>
      <c r="CV9" s="465"/>
      <c r="CW9" s="465"/>
      <c r="CX9" s="465"/>
      <c r="CY9" s="465"/>
      <c r="CZ9" s="465"/>
      <c r="DA9" s="466"/>
      <c r="DB9" s="464">
        <v>11.2</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117</v>
      </c>
      <c r="M10" s="497"/>
      <c r="N10" s="497"/>
      <c r="O10" s="497"/>
      <c r="P10" s="497"/>
      <c r="Q10" s="498"/>
      <c r="R10" s="518">
        <v>1241</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122951</v>
      </c>
      <c r="BO10" s="468"/>
      <c r="BP10" s="468"/>
      <c r="BQ10" s="468"/>
      <c r="BR10" s="468"/>
      <c r="BS10" s="468"/>
      <c r="BT10" s="468"/>
      <c r="BU10" s="469"/>
      <c r="BV10" s="467">
        <v>102444</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2">
      <c r="A12" s="187"/>
      <c r="B12" s="527" t="s">
        <v>130</v>
      </c>
      <c r="C12" s="528"/>
      <c r="D12" s="528"/>
      <c r="E12" s="528"/>
      <c r="F12" s="528"/>
      <c r="G12" s="528"/>
      <c r="H12" s="528"/>
      <c r="I12" s="528"/>
      <c r="J12" s="528"/>
      <c r="K12" s="529"/>
      <c r="L12" s="536" t="s">
        <v>131</v>
      </c>
      <c r="M12" s="537"/>
      <c r="N12" s="537"/>
      <c r="O12" s="537"/>
      <c r="P12" s="537"/>
      <c r="Q12" s="538"/>
      <c r="R12" s="539">
        <v>1125</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104</v>
      </c>
      <c r="AV12" s="500"/>
      <c r="AW12" s="500"/>
      <c r="AX12" s="500"/>
      <c r="AY12" s="501" t="s">
        <v>135</v>
      </c>
      <c r="AZ12" s="502"/>
      <c r="BA12" s="502"/>
      <c r="BB12" s="502"/>
      <c r="BC12" s="502"/>
      <c r="BD12" s="502"/>
      <c r="BE12" s="502"/>
      <c r="BF12" s="502"/>
      <c r="BG12" s="502"/>
      <c r="BH12" s="502"/>
      <c r="BI12" s="502"/>
      <c r="BJ12" s="502"/>
      <c r="BK12" s="502"/>
      <c r="BL12" s="502"/>
      <c r="BM12" s="503"/>
      <c r="BN12" s="467">
        <v>71221</v>
      </c>
      <c r="BO12" s="468"/>
      <c r="BP12" s="468"/>
      <c r="BQ12" s="468"/>
      <c r="BR12" s="468"/>
      <c r="BS12" s="468"/>
      <c r="BT12" s="468"/>
      <c r="BU12" s="469"/>
      <c r="BV12" s="467">
        <v>103000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128</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138</v>
      </c>
      <c r="N13" s="559"/>
      <c r="O13" s="559"/>
      <c r="P13" s="559"/>
      <c r="Q13" s="560"/>
      <c r="R13" s="551">
        <v>1123</v>
      </c>
      <c r="S13" s="552"/>
      <c r="T13" s="552"/>
      <c r="U13" s="552"/>
      <c r="V13" s="553"/>
      <c r="W13" s="483" t="s">
        <v>139</v>
      </c>
      <c r="X13" s="484"/>
      <c r="Y13" s="484"/>
      <c r="Z13" s="484"/>
      <c r="AA13" s="484"/>
      <c r="AB13" s="474"/>
      <c r="AC13" s="518">
        <v>128</v>
      </c>
      <c r="AD13" s="519"/>
      <c r="AE13" s="519"/>
      <c r="AF13" s="519"/>
      <c r="AG13" s="561"/>
      <c r="AH13" s="518">
        <v>153</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67297</v>
      </c>
      <c r="BO13" s="468"/>
      <c r="BP13" s="468"/>
      <c r="BQ13" s="468"/>
      <c r="BR13" s="468"/>
      <c r="BS13" s="468"/>
      <c r="BT13" s="468"/>
      <c r="BU13" s="469"/>
      <c r="BV13" s="467">
        <v>12484</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6.8</v>
      </c>
      <c r="CU13" s="465"/>
      <c r="CV13" s="465"/>
      <c r="CW13" s="465"/>
      <c r="CX13" s="465"/>
      <c r="CY13" s="465"/>
      <c r="CZ13" s="465"/>
      <c r="DA13" s="466"/>
      <c r="DB13" s="464">
        <v>5.3</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144</v>
      </c>
      <c r="M14" s="549"/>
      <c r="N14" s="549"/>
      <c r="O14" s="549"/>
      <c r="P14" s="549"/>
      <c r="Q14" s="550"/>
      <c r="R14" s="551">
        <v>1153</v>
      </c>
      <c r="S14" s="552"/>
      <c r="T14" s="552"/>
      <c r="U14" s="552"/>
      <c r="V14" s="553"/>
      <c r="W14" s="457"/>
      <c r="X14" s="458"/>
      <c r="Y14" s="458"/>
      <c r="Z14" s="458"/>
      <c r="AA14" s="458"/>
      <c r="AB14" s="447"/>
      <c r="AC14" s="554">
        <v>23.3</v>
      </c>
      <c r="AD14" s="555"/>
      <c r="AE14" s="555"/>
      <c r="AF14" s="555"/>
      <c r="AG14" s="556"/>
      <c r="AH14" s="554">
        <v>24</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t="s">
        <v>137</v>
      </c>
      <c r="CU14" s="566"/>
      <c r="CV14" s="566"/>
      <c r="CW14" s="566"/>
      <c r="CX14" s="566"/>
      <c r="CY14" s="566"/>
      <c r="CZ14" s="566"/>
      <c r="DA14" s="567"/>
      <c r="DB14" s="565" t="s">
        <v>137</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138</v>
      </c>
      <c r="N15" s="559"/>
      <c r="O15" s="559"/>
      <c r="P15" s="559"/>
      <c r="Q15" s="560"/>
      <c r="R15" s="551">
        <v>1150</v>
      </c>
      <c r="S15" s="552"/>
      <c r="T15" s="552"/>
      <c r="U15" s="552"/>
      <c r="V15" s="553"/>
      <c r="W15" s="483" t="s">
        <v>146</v>
      </c>
      <c r="X15" s="484"/>
      <c r="Y15" s="484"/>
      <c r="Z15" s="484"/>
      <c r="AA15" s="484"/>
      <c r="AB15" s="474"/>
      <c r="AC15" s="518">
        <v>86</v>
      </c>
      <c r="AD15" s="519"/>
      <c r="AE15" s="519"/>
      <c r="AF15" s="519"/>
      <c r="AG15" s="561"/>
      <c r="AH15" s="518">
        <v>128</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160176</v>
      </c>
      <c r="BO15" s="431"/>
      <c r="BP15" s="431"/>
      <c r="BQ15" s="431"/>
      <c r="BR15" s="431"/>
      <c r="BS15" s="431"/>
      <c r="BT15" s="431"/>
      <c r="BU15" s="432"/>
      <c r="BV15" s="430">
        <v>156810</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15.7</v>
      </c>
      <c r="AD16" s="555"/>
      <c r="AE16" s="555"/>
      <c r="AF16" s="555"/>
      <c r="AG16" s="556"/>
      <c r="AH16" s="554">
        <v>20.100000000000001</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1127731</v>
      </c>
      <c r="BO16" s="468"/>
      <c r="BP16" s="468"/>
      <c r="BQ16" s="468"/>
      <c r="BR16" s="468"/>
      <c r="BS16" s="468"/>
      <c r="BT16" s="468"/>
      <c r="BU16" s="469"/>
      <c r="BV16" s="467">
        <v>1109309</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335</v>
      </c>
      <c r="AD17" s="519"/>
      <c r="AE17" s="519"/>
      <c r="AF17" s="519"/>
      <c r="AG17" s="561"/>
      <c r="AH17" s="518">
        <v>357</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195018</v>
      </c>
      <c r="BO17" s="468"/>
      <c r="BP17" s="468"/>
      <c r="BQ17" s="468"/>
      <c r="BR17" s="468"/>
      <c r="BS17" s="468"/>
      <c r="BT17" s="468"/>
      <c r="BU17" s="469"/>
      <c r="BV17" s="467">
        <v>194391</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156</v>
      </c>
      <c r="C18" s="510"/>
      <c r="D18" s="510"/>
      <c r="E18" s="582"/>
      <c r="F18" s="582"/>
      <c r="G18" s="582"/>
      <c r="H18" s="582"/>
      <c r="I18" s="582"/>
      <c r="J18" s="582"/>
      <c r="K18" s="582"/>
      <c r="L18" s="583">
        <v>271.51</v>
      </c>
      <c r="M18" s="583"/>
      <c r="N18" s="583"/>
      <c r="O18" s="583"/>
      <c r="P18" s="583"/>
      <c r="Q18" s="583"/>
      <c r="R18" s="584"/>
      <c r="S18" s="584"/>
      <c r="T18" s="584"/>
      <c r="U18" s="584"/>
      <c r="V18" s="585"/>
      <c r="W18" s="485"/>
      <c r="X18" s="486"/>
      <c r="Y18" s="486"/>
      <c r="Z18" s="486"/>
      <c r="AA18" s="486"/>
      <c r="AB18" s="477"/>
      <c r="AC18" s="586">
        <v>61</v>
      </c>
      <c r="AD18" s="587"/>
      <c r="AE18" s="587"/>
      <c r="AF18" s="587"/>
      <c r="AG18" s="588"/>
      <c r="AH18" s="586">
        <v>56</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1057470</v>
      </c>
      <c r="BO18" s="468"/>
      <c r="BP18" s="468"/>
      <c r="BQ18" s="468"/>
      <c r="BR18" s="468"/>
      <c r="BS18" s="468"/>
      <c r="BT18" s="468"/>
      <c r="BU18" s="469"/>
      <c r="BV18" s="467">
        <v>1081294</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158</v>
      </c>
      <c r="C19" s="510"/>
      <c r="D19" s="510"/>
      <c r="E19" s="582"/>
      <c r="F19" s="582"/>
      <c r="G19" s="582"/>
      <c r="H19" s="582"/>
      <c r="I19" s="582"/>
      <c r="J19" s="582"/>
      <c r="K19" s="582"/>
      <c r="L19" s="590">
        <v>4</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1864730</v>
      </c>
      <c r="BO19" s="468"/>
      <c r="BP19" s="468"/>
      <c r="BQ19" s="468"/>
      <c r="BR19" s="468"/>
      <c r="BS19" s="468"/>
      <c r="BT19" s="468"/>
      <c r="BU19" s="469"/>
      <c r="BV19" s="467">
        <v>1880409</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160</v>
      </c>
      <c r="C20" s="510"/>
      <c r="D20" s="510"/>
      <c r="E20" s="582"/>
      <c r="F20" s="582"/>
      <c r="G20" s="582"/>
      <c r="H20" s="582"/>
      <c r="I20" s="582"/>
      <c r="J20" s="582"/>
      <c r="K20" s="582"/>
      <c r="L20" s="590">
        <v>509</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2001918</v>
      </c>
      <c r="BO23" s="468"/>
      <c r="BP23" s="468"/>
      <c r="BQ23" s="468"/>
      <c r="BR23" s="468"/>
      <c r="BS23" s="468"/>
      <c r="BT23" s="468"/>
      <c r="BU23" s="469"/>
      <c r="BV23" s="467">
        <v>1995428</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169</v>
      </c>
      <c r="F24" s="497"/>
      <c r="G24" s="497"/>
      <c r="H24" s="497"/>
      <c r="I24" s="497"/>
      <c r="J24" s="497"/>
      <c r="K24" s="498"/>
      <c r="L24" s="518">
        <v>1</v>
      </c>
      <c r="M24" s="519"/>
      <c r="N24" s="519"/>
      <c r="O24" s="519"/>
      <c r="P24" s="561"/>
      <c r="Q24" s="518">
        <v>6980</v>
      </c>
      <c r="R24" s="519"/>
      <c r="S24" s="519"/>
      <c r="T24" s="519"/>
      <c r="U24" s="519"/>
      <c r="V24" s="561"/>
      <c r="W24" s="620"/>
      <c r="X24" s="608"/>
      <c r="Y24" s="609"/>
      <c r="Z24" s="517" t="s">
        <v>170</v>
      </c>
      <c r="AA24" s="497"/>
      <c r="AB24" s="497"/>
      <c r="AC24" s="497"/>
      <c r="AD24" s="497"/>
      <c r="AE24" s="497"/>
      <c r="AF24" s="497"/>
      <c r="AG24" s="498"/>
      <c r="AH24" s="518">
        <v>61</v>
      </c>
      <c r="AI24" s="519"/>
      <c r="AJ24" s="519"/>
      <c r="AK24" s="519"/>
      <c r="AL24" s="561"/>
      <c r="AM24" s="518">
        <v>160613</v>
      </c>
      <c r="AN24" s="519"/>
      <c r="AO24" s="519"/>
      <c r="AP24" s="519"/>
      <c r="AQ24" s="519"/>
      <c r="AR24" s="561"/>
      <c r="AS24" s="518">
        <v>2633</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1126268</v>
      </c>
      <c r="BO24" s="468"/>
      <c r="BP24" s="468"/>
      <c r="BQ24" s="468"/>
      <c r="BR24" s="468"/>
      <c r="BS24" s="468"/>
      <c r="BT24" s="468"/>
      <c r="BU24" s="469"/>
      <c r="BV24" s="467">
        <v>1068405</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172</v>
      </c>
      <c r="F25" s="497"/>
      <c r="G25" s="497"/>
      <c r="H25" s="497"/>
      <c r="I25" s="497"/>
      <c r="J25" s="497"/>
      <c r="K25" s="498"/>
      <c r="L25" s="518">
        <v>1</v>
      </c>
      <c r="M25" s="519"/>
      <c r="N25" s="519"/>
      <c r="O25" s="519"/>
      <c r="P25" s="561"/>
      <c r="Q25" s="518">
        <v>5670</v>
      </c>
      <c r="R25" s="519"/>
      <c r="S25" s="519"/>
      <c r="T25" s="519"/>
      <c r="U25" s="519"/>
      <c r="V25" s="561"/>
      <c r="W25" s="620"/>
      <c r="X25" s="608"/>
      <c r="Y25" s="609"/>
      <c r="Z25" s="517" t="s">
        <v>173</v>
      </c>
      <c r="AA25" s="497"/>
      <c r="AB25" s="497"/>
      <c r="AC25" s="497"/>
      <c r="AD25" s="497"/>
      <c r="AE25" s="497"/>
      <c r="AF25" s="497"/>
      <c r="AG25" s="498"/>
      <c r="AH25" s="518" t="s">
        <v>137</v>
      </c>
      <c r="AI25" s="519"/>
      <c r="AJ25" s="519"/>
      <c r="AK25" s="519"/>
      <c r="AL25" s="561"/>
      <c r="AM25" s="518" t="s">
        <v>137</v>
      </c>
      <c r="AN25" s="519"/>
      <c r="AO25" s="519"/>
      <c r="AP25" s="519"/>
      <c r="AQ25" s="519"/>
      <c r="AR25" s="561"/>
      <c r="AS25" s="518" t="s">
        <v>137</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37168</v>
      </c>
      <c r="BO25" s="431"/>
      <c r="BP25" s="431"/>
      <c r="BQ25" s="431"/>
      <c r="BR25" s="431"/>
      <c r="BS25" s="431"/>
      <c r="BT25" s="431"/>
      <c r="BU25" s="432"/>
      <c r="BV25" s="430">
        <v>43188</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175</v>
      </c>
      <c r="F26" s="497"/>
      <c r="G26" s="497"/>
      <c r="H26" s="497"/>
      <c r="I26" s="497"/>
      <c r="J26" s="497"/>
      <c r="K26" s="498"/>
      <c r="L26" s="518">
        <v>1</v>
      </c>
      <c r="M26" s="519"/>
      <c r="N26" s="519"/>
      <c r="O26" s="519"/>
      <c r="P26" s="561"/>
      <c r="Q26" s="518">
        <v>5360</v>
      </c>
      <c r="R26" s="519"/>
      <c r="S26" s="519"/>
      <c r="T26" s="519"/>
      <c r="U26" s="519"/>
      <c r="V26" s="561"/>
      <c r="W26" s="620"/>
      <c r="X26" s="608"/>
      <c r="Y26" s="609"/>
      <c r="Z26" s="517" t="s">
        <v>176</v>
      </c>
      <c r="AA26" s="630"/>
      <c r="AB26" s="630"/>
      <c r="AC26" s="630"/>
      <c r="AD26" s="630"/>
      <c r="AE26" s="630"/>
      <c r="AF26" s="630"/>
      <c r="AG26" s="631"/>
      <c r="AH26" s="518">
        <v>3</v>
      </c>
      <c r="AI26" s="519"/>
      <c r="AJ26" s="519"/>
      <c r="AK26" s="519"/>
      <c r="AL26" s="561"/>
      <c r="AM26" s="518">
        <v>7716</v>
      </c>
      <c r="AN26" s="519"/>
      <c r="AO26" s="519"/>
      <c r="AP26" s="519"/>
      <c r="AQ26" s="519"/>
      <c r="AR26" s="561"/>
      <c r="AS26" s="518">
        <v>2572</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t="s">
        <v>137</v>
      </c>
      <c r="BO26" s="468"/>
      <c r="BP26" s="468"/>
      <c r="BQ26" s="468"/>
      <c r="BR26" s="468"/>
      <c r="BS26" s="468"/>
      <c r="BT26" s="468"/>
      <c r="BU26" s="469"/>
      <c r="BV26" s="467" t="s">
        <v>137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178</v>
      </c>
      <c r="F27" s="497"/>
      <c r="G27" s="497"/>
      <c r="H27" s="497"/>
      <c r="I27" s="497"/>
      <c r="J27" s="497"/>
      <c r="K27" s="498"/>
      <c r="L27" s="518">
        <v>1</v>
      </c>
      <c r="M27" s="519"/>
      <c r="N27" s="519"/>
      <c r="O27" s="519"/>
      <c r="P27" s="561"/>
      <c r="Q27" s="518">
        <v>2900</v>
      </c>
      <c r="R27" s="519"/>
      <c r="S27" s="519"/>
      <c r="T27" s="519"/>
      <c r="U27" s="519"/>
      <c r="V27" s="561"/>
      <c r="W27" s="620"/>
      <c r="X27" s="608"/>
      <c r="Y27" s="609"/>
      <c r="Z27" s="517" t="s">
        <v>179</v>
      </c>
      <c r="AA27" s="497"/>
      <c r="AB27" s="497"/>
      <c r="AC27" s="497"/>
      <c r="AD27" s="497"/>
      <c r="AE27" s="497"/>
      <c r="AF27" s="497"/>
      <c r="AG27" s="498"/>
      <c r="AH27" s="518" t="s">
        <v>137</v>
      </c>
      <c r="AI27" s="519"/>
      <c r="AJ27" s="519"/>
      <c r="AK27" s="519"/>
      <c r="AL27" s="561"/>
      <c r="AM27" s="518" t="s">
        <v>137</v>
      </c>
      <c r="AN27" s="519"/>
      <c r="AO27" s="519"/>
      <c r="AP27" s="519"/>
      <c r="AQ27" s="519"/>
      <c r="AR27" s="561"/>
      <c r="AS27" s="518" t="s">
        <v>137</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3" t="s">
        <v>137</v>
      </c>
      <c r="BO27" s="644"/>
      <c r="BP27" s="644"/>
      <c r="BQ27" s="644"/>
      <c r="BR27" s="644"/>
      <c r="BS27" s="644"/>
      <c r="BT27" s="644"/>
      <c r="BU27" s="645"/>
      <c r="BV27" s="643" t="s">
        <v>137</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181</v>
      </c>
      <c r="F28" s="497"/>
      <c r="G28" s="497"/>
      <c r="H28" s="497"/>
      <c r="I28" s="497"/>
      <c r="J28" s="497"/>
      <c r="K28" s="498"/>
      <c r="L28" s="518">
        <v>1</v>
      </c>
      <c r="M28" s="519"/>
      <c r="N28" s="519"/>
      <c r="O28" s="519"/>
      <c r="P28" s="561"/>
      <c r="Q28" s="518">
        <v>2150</v>
      </c>
      <c r="R28" s="519"/>
      <c r="S28" s="519"/>
      <c r="T28" s="519"/>
      <c r="U28" s="519"/>
      <c r="V28" s="561"/>
      <c r="W28" s="620"/>
      <c r="X28" s="608"/>
      <c r="Y28" s="609"/>
      <c r="Z28" s="517" t="s">
        <v>182</v>
      </c>
      <c r="AA28" s="497"/>
      <c r="AB28" s="497"/>
      <c r="AC28" s="497"/>
      <c r="AD28" s="497"/>
      <c r="AE28" s="497"/>
      <c r="AF28" s="497"/>
      <c r="AG28" s="498"/>
      <c r="AH28" s="518" t="s">
        <v>137</v>
      </c>
      <c r="AI28" s="519"/>
      <c r="AJ28" s="519"/>
      <c r="AK28" s="519"/>
      <c r="AL28" s="561"/>
      <c r="AM28" s="518" t="s">
        <v>137</v>
      </c>
      <c r="AN28" s="519"/>
      <c r="AO28" s="519"/>
      <c r="AP28" s="519"/>
      <c r="AQ28" s="519"/>
      <c r="AR28" s="561"/>
      <c r="AS28" s="518" t="s">
        <v>137</v>
      </c>
      <c r="AT28" s="519"/>
      <c r="AU28" s="519"/>
      <c r="AV28" s="519"/>
      <c r="AW28" s="519"/>
      <c r="AX28" s="520"/>
      <c r="AY28" s="646" t="s">
        <v>183</v>
      </c>
      <c r="AZ28" s="647"/>
      <c r="BA28" s="647"/>
      <c r="BB28" s="648"/>
      <c r="BC28" s="427" t="s">
        <v>47</v>
      </c>
      <c r="BD28" s="428"/>
      <c r="BE28" s="428"/>
      <c r="BF28" s="428"/>
      <c r="BG28" s="428"/>
      <c r="BH28" s="428"/>
      <c r="BI28" s="428"/>
      <c r="BJ28" s="428"/>
      <c r="BK28" s="428"/>
      <c r="BL28" s="428"/>
      <c r="BM28" s="429"/>
      <c r="BN28" s="430">
        <v>658846</v>
      </c>
      <c r="BO28" s="431"/>
      <c r="BP28" s="431"/>
      <c r="BQ28" s="431"/>
      <c r="BR28" s="431"/>
      <c r="BS28" s="431"/>
      <c r="BT28" s="431"/>
      <c r="BU28" s="432"/>
      <c r="BV28" s="430">
        <v>607116</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184</v>
      </c>
      <c r="F29" s="497"/>
      <c r="G29" s="497"/>
      <c r="H29" s="497"/>
      <c r="I29" s="497"/>
      <c r="J29" s="497"/>
      <c r="K29" s="498"/>
      <c r="L29" s="518">
        <v>6</v>
      </c>
      <c r="M29" s="519"/>
      <c r="N29" s="519"/>
      <c r="O29" s="519"/>
      <c r="P29" s="561"/>
      <c r="Q29" s="518">
        <v>2000</v>
      </c>
      <c r="R29" s="519"/>
      <c r="S29" s="519"/>
      <c r="T29" s="519"/>
      <c r="U29" s="519"/>
      <c r="V29" s="561"/>
      <c r="W29" s="621"/>
      <c r="X29" s="622"/>
      <c r="Y29" s="623"/>
      <c r="Z29" s="517" t="s">
        <v>185</v>
      </c>
      <c r="AA29" s="497"/>
      <c r="AB29" s="497"/>
      <c r="AC29" s="497"/>
      <c r="AD29" s="497"/>
      <c r="AE29" s="497"/>
      <c r="AF29" s="497"/>
      <c r="AG29" s="498"/>
      <c r="AH29" s="518">
        <v>61</v>
      </c>
      <c r="AI29" s="519"/>
      <c r="AJ29" s="519"/>
      <c r="AK29" s="519"/>
      <c r="AL29" s="561"/>
      <c r="AM29" s="518">
        <v>160613</v>
      </c>
      <c r="AN29" s="519"/>
      <c r="AO29" s="519"/>
      <c r="AP29" s="519"/>
      <c r="AQ29" s="519"/>
      <c r="AR29" s="561"/>
      <c r="AS29" s="518">
        <v>2633</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v>200212</v>
      </c>
      <c r="BO29" s="468"/>
      <c r="BP29" s="468"/>
      <c r="BQ29" s="468"/>
      <c r="BR29" s="468"/>
      <c r="BS29" s="468"/>
      <c r="BT29" s="468"/>
      <c r="BU29" s="469"/>
      <c r="BV29" s="467">
        <v>250175</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94.2</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1574676</v>
      </c>
      <c r="BO30" s="644"/>
      <c r="BP30" s="644"/>
      <c r="BQ30" s="644"/>
      <c r="BR30" s="644"/>
      <c r="BS30" s="644"/>
      <c r="BT30" s="644"/>
      <c r="BU30" s="645"/>
      <c r="BV30" s="643">
        <v>1854518</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194</v>
      </c>
      <c r="D33" s="491"/>
      <c r="E33" s="456" t="s">
        <v>195</v>
      </c>
      <c r="F33" s="456"/>
      <c r="G33" s="456"/>
      <c r="H33" s="456"/>
      <c r="I33" s="456"/>
      <c r="J33" s="456"/>
      <c r="K33" s="456"/>
      <c r="L33" s="456"/>
      <c r="M33" s="456"/>
      <c r="N33" s="456"/>
      <c r="O33" s="456"/>
      <c r="P33" s="456"/>
      <c r="Q33" s="456"/>
      <c r="R33" s="456"/>
      <c r="S33" s="456"/>
      <c r="T33" s="216"/>
      <c r="U33" s="491" t="s">
        <v>194</v>
      </c>
      <c r="V33" s="491"/>
      <c r="W33" s="456" t="s">
        <v>195</v>
      </c>
      <c r="X33" s="456"/>
      <c r="Y33" s="456"/>
      <c r="Z33" s="456"/>
      <c r="AA33" s="456"/>
      <c r="AB33" s="456"/>
      <c r="AC33" s="456"/>
      <c r="AD33" s="456"/>
      <c r="AE33" s="456"/>
      <c r="AF33" s="456"/>
      <c r="AG33" s="456"/>
      <c r="AH33" s="456"/>
      <c r="AI33" s="456"/>
      <c r="AJ33" s="456"/>
      <c r="AK33" s="456"/>
      <c r="AL33" s="216"/>
      <c r="AM33" s="491" t="s">
        <v>194</v>
      </c>
      <c r="AN33" s="491"/>
      <c r="AO33" s="456" t="s">
        <v>195</v>
      </c>
      <c r="AP33" s="456"/>
      <c r="AQ33" s="456"/>
      <c r="AR33" s="456"/>
      <c r="AS33" s="456"/>
      <c r="AT33" s="456"/>
      <c r="AU33" s="456"/>
      <c r="AV33" s="456"/>
      <c r="AW33" s="456"/>
      <c r="AX33" s="456"/>
      <c r="AY33" s="456"/>
      <c r="AZ33" s="456"/>
      <c r="BA33" s="456"/>
      <c r="BB33" s="456"/>
      <c r="BC33" s="456"/>
      <c r="BD33" s="217"/>
      <c r="BE33" s="456" t="s">
        <v>196</v>
      </c>
      <c r="BF33" s="456"/>
      <c r="BG33" s="456" t="s">
        <v>197</v>
      </c>
      <c r="BH33" s="456"/>
      <c r="BI33" s="456"/>
      <c r="BJ33" s="456"/>
      <c r="BK33" s="456"/>
      <c r="BL33" s="456"/>
      <c r="BM33" s="456"/>
      <c r="BN33" s="456"/>
      <c r="BO33" s="456"/>
      <c r="BP33" s="456"/>
      <c r="BQ33" s="456"/>
      <c r="BR33" s="456"/>
      <c r="BS33" s="456"/>
      <c r="BT33" s="456"/>
      <c r="BU33" s="456"/>
      <c r="BV33" s="217"/>
      <c r="BW33" s="491" t="s">
        <v>196</v>
      </c>
      <c r="BX33" s="491"/>
      <c r="BY33" s="456" t="s">
        <v>198</v>
      </c>
      <c r="BZ33" s="456"/>
      <c r="CA33" s="456"/>
      <c r="CB33" s="456"/>
      <c r="CC33" s="456"/>
      <c r="CD33" s="456"/>
      <c r="CE33" s="456"/>
      <c r="CF33" s="456"/>
      <c r="CG33" s="456"/>
      <c r="CH33" s="456"/>
      <c r="CI33" s="456"/>
      <c r="CJ33" s="456"/>
      <c r="CK33" s="456"/>
      <c r="CL33" s="456"/>
      <c r="CM33" s="456"/>
      <c r="CN33" s="216"/>
      <c r="CO33" s="491" t="s">
        <v>194</v>
      </c>
      <c r="CP33" s="491"/>
      <c r="CQ33" s="456" t="s">
        <v>199</v>
      </c>
      <c r="CR33" s="456"/>
      <c r="CS33" s="456"/>
      <c r="CT33" s="456"/>
      <c r="CU33" s="456"/>
      <c r="CV33" s="456"/>
      <c r="CW33" s="456"/>
      <c r="CX33" s="456"/>
      <c r="CY33" s="456"/>
      <c r="CZ33" s="456"/>
      <c r="DA33" s="456"/>
      <c r="DB33" s="456"/>
      <c r="DC33" s="456"/>
      <c r="DD33" s="456"/>
      <c r="DE33" s="456"/>
      <c r="DF33" s="216"/>
      <c r="DG33" s="655" t="s">
        <v>200</v>
      </c>
      <c r="DH33" s="655"/>
      <c r="DI33" s="218"/>
      <c r="DJ33" s="186"/>
      <c r="DK33" s="186"/>
      <c r="DL33" s="186"/>
      <c r="DM33" s="186"/>
      <c r="DN33" s="186"/>
      <c r="DO33" s="186"/>
    </row>
    <row r="34" spans="1:119" ht="32.25" customHeight="1" x14ac:dyDescent="0.2">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国民健康保険事業勘定会計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IF('各会計、関係団体の財政状況及び健全化判断比率'!B32="","",'各会計、関係団体の財政状況及び健全化判断比率'!B32)</f>
        <v>簡易水道事業</v>
      </c>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西都児湯環境整備事務組合</v>
      </c>
      <c r="BZ34" s="657"/>
      <c r="CA34" s="657"/>
      <c r="CB34" s="657"/>
      <c r="CC34" s="657"/>
      <c r="CD34" s="657"/>
      <c r="CE34" s="657"/>
      <c r="CF34" s="657"/>
      <c r="CG34" s="657"/>
      <c r="CH34" s="657"/>
      <c r="CI34" s="657"/>
      <c r="CJ34" s="657"/>
      <c r="CK34" s="657"/>
      <c r="CL34" s="657"/>
      <c r="CM34" s="657"/>
      <c r="CN34" s="214"/>
      <c r="CO34" s="656">
        <f>IF(CQ34="","",MAX(C34:D43,U34:V43,AM34:AN43,BE34:BF43,BW34:BX43)+1)</f>
        <v>14</v>
      </c>
      <c r="CP34" s="656"/>
      <c r="CQ34" s="657" t="str">
        <f>IF('各会計、関係団体の財政状況及び健全化判断比率'!BS7="","",'各会計、関係団体の財政状況及び健全化判断比率'!BS7)</f>
        <v>宮崎県環境整備公社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〇</v>
      </c>
      <c r="DH34" s="658"/>
      <c r="DI34" s="218"/>
      <c r="DJ34" s="186"/>
      <c r="DK34" s="186"/>
      <c r="DL34" s="186"/>
      <c r="DM34" s="186"/>
      <c r="DN34" s="186"/>
      <c r="DO34" s="186"/>
    </row>
    <row r="35" spans="1:119" ht="32.25" customHeight="1" x14ac:dyDescent="0.2">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国民健康保険診療施設勘定会計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7</v>
      </c>
      <c r="BF35" s="656"/>
      <c r="BG35" s="657" t="str">
        <f>IF('各会計、関係団体の財政状況及び健全化判断比率'!B33="","",'各会計、関係団体の財政状況及び健全化判断比率'!B33)</f>
        <v>下水道事業</v>
      </c>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宮崎県後期高齢者医療広域連合</v>
      </c>
      <c r="BZ35" s="657"/>
      <c r="CA35" s="657"/>
      <c r="CB35" s="657"/>
      <c r="CC35" s="657"/>
      <c r="CD35" s="657"/>
      <c r="CE35" s="657"/>
      <c r="CF35" s="657"/>
      <c r="CG35" s="657"/>
      <c r="CH35" s="657"/>
      <c r="CI35" s="657"/>
      <c r="CJ35" s="657"/>
      <c r="CK35" s="657"/>
      <c r="CL35" s="657"/>
      <c r="CM35" s="657"/>
      <c r="CN35" s="214"/>
      <c r="CO35" s="656">
        <f t="shared" ref="CO35:CO43" si="3">IF(CQ35="","",CO34+1)</f>
        <v>15</v>
      </c>
      <c r="CP35" s="656"/>
      <c r="CQ35" s="657" t="str">
        <f>IF('各会計、関係団体の財政状況及び健全化判断比率'!BS8="","",'各会計、関係団体の財政状況及び健全化判断比率'!BS8)</f>
        <v>米良の庄</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〇</v>
      </c>
      <c r="DH35" s="658"/>
      <c r="DI35" s="218"/>
      <c r="DJ35" s="186"/>
      <c r="DK35" s="186"/>
      <c r="DL35" s="186"/>
      <c r="DM35" s="186"/>
      <c r="DN35" s="186"/>
      <c r="DO35" s="186"/>
    </row>
    <row r="36" spans="1:119" ht="32.25" customHeight="1" x14ac:dyDescent="0.2">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介護保険事業勘定会計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宮崎県後期高齢者医療広域連合（後期高齢者医療特別会計）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2">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5</v>
      </c>
      <c r="V37" s="656"/>
      <c r="W37" s="657" t="str">
        <f>IF('各会計、関係団体の財政状況及び健全化判断比率'!B31="","",'各会計、関係団体の財政状況及び健全化判断比率'!B31)</f>
        <v>後期高齢者医療事業</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宮崎県市町村総合事務組合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宮崎県市町村総合事務組合（市町村交通災害共済事業特別会計）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2">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宮崎県市町村総合事務組合（自治会館管理運営特別会計）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205</v>
      </c>
    </row>
    <row r="50" spans="5:5" x14ac:dyDescent="0.2">
      <c r="E50" s="188" t="s">
        <v>206</v>
      </c>
    </row>
    <row r="51" spans="5:5" x14ac:dyDescent="0.2">
      <c r="E51" s="188" t="s">
        <v>207</v>
      </c>
    </row>
    <row r="52" spans="5:5" x14ac:dyDescent="0.2">
      <c r="E52" s="188" t="s">
        <v>208</v>
      </c>
    </row>
    <row r="53" spans="5:5" x14ac:dyDescent="0.2"/>
    <row r="54" spans="5:5" x14ac:dyDescent="0.2"/>
    <row r="55" spans="5:5" x14ac:dyDescent="0.2"/>
    <row r="56" spans="5:5" x14ac:dyDescent="0.2"/>
  </sheetData>
  <sheetProtection algorithmName="SHA-512" hashValue="E9Wo5gwEMxlKKnkX9/wdc8kPuS4Pkkf6saoGlse0h5+oEMW42/i4L/fQuc7Ggw3J3sQOsyA/U8iPk7KsBK6vTg==" saltValue="zuWKsROss+9kuxpAXpzKJ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209</v>
      </c>
      <c r="DI1" s="660"/>
      <c r="DJ1" s="660"/>
      <c r="DK1" s="660"/>
      <c r="DL1" s="660"/>
      <c r="DM1" s="660"/>
      <c r="DN1" s="661"/>
      <c r="DO1" s="226"/>
      <c r="DP1" s="659" t="s">
        <v>210</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212</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213</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214</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1</v>
      </c>
      <c r="C4" s="663"/>
      <c r="D4" s="663"/>
      <c r="E4" s="663"/>
      <c r="F4" s="663"/>
      <c r="G4" s="663"/>
      <c r="H4" s="663"/>
      <c r="I4" s="663"/>
      <c r="J4" s="663"/>
      <c r="K4" s="663"/>
      <c r="L4" s="663"/>
      <c r="M4" s="663"/>
      <c r="N4" s="663"/>
      <c r="O4" s="663"/>
      <c r="P4" s="663"/>
      <c r="Q4" s="664"/>
      <c r="R4" s="662" t="s">
        <v>215</v>
      </c>
      <c r="S4" s="663"/>
      <c r="T4" s="663"/>
      <c r="U4" s="663"/>
      <c r="V4" s="663"/>
      <c r="W4" s="663"/>
      <c r="X4" s="663"/>
      <c r="Y4" s="664"/>
      <c r="Z4" s="662" t="s">
        <v>216</v>
      </c>
      <c r="AA4" s="663"/>
      <c r="AB4" s="663"/>
      <c r="AC4" s="664"/>
      <c r="AD4" s="662" t="s">
        <v>217</v>
      </c>
      <c r="AE4" s="663"/>
      <c r="AF4" s="663"/>
      <c r="AG4" s="663"/>
      <c r="AH4" s="663"/>
      <c r="AI4" s="663"/>
      <c r="AJ4" s="663"/>
      <c r="AK4" s="664"/>
      <c r="AL4" s="662" t="s">
        <v>216</v>
      </c>
      <c r="AM4" s="663"/>
      <c r="AN4" s="663"/>
      <c r="AO4" s="664"/>
      <c r="AP4" s="668" t="s">
        <v>218</v>
      </c>
      <c r="AQ4" s="668"/>
      <c r="AR4" s="668"/>
      <c r="AS4" s="668"/>
      <c r="AT4" s="668"/>
      <c r="AU4" s="668"/>
      <c r="AV4" s="668"/>
      <c r="AW4" s="668"/>
      <c r="AX4" s="668"/>
      <c r="AY4" s="668"/>
      <c r="AZ4" s="668"/>
      <c r="BA4" s="668"/>
      <c r="BB4" s="668"/>
      <c r="BC4" s="668"/>
      <c r="BD4" s="668"/>
      <c r="BE4" s="668"/>
      <c r="BF4" s="668"/>
      <c r="BG4" s="668" t="s">
        <v>219</v>
      </c>
      <c r="BH4" s="668"/>
      <c r="BI4" s="668"/>
      <c r="BJ4" s="668"/>
      <c r="BK4" s="668"/>
      <c r="BL4" s="668"/>
      <c r="BM4" s="668"/>
      <c r="BN4" s="668"/>
      <c r="BO4" s="668" t="s">
        <v>216</v>
      </c>
      <c r="BP4" s="668"/>
      <c r="BQ4" s="668"/>
      <c r="BR4" s="668"/>
      <c r="BS4" s="668" t="s">
        <v>220</v>
      </c>
      <c r="BT4" s="668"/>
      <c r="BU4" s="668"/>
      <c r="BV4" s="668"/>
      <c r="BW4" s="668"/>
      <c r="BX4" s="668"/>
      <c r="BY4" s="668"/>
      <c r="BZ4" s="668"/>
      <c r="CA4" s="668"/>
      <c r="CB4" s="668"/>
      <c r="CD4" s="665" t="s">
        <v>221</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222</v>
      </c>
      <c r="C5" s="670"/>
      <c r="D5" s="670"/>
      <c r="E5" s="670"/>
      <c r="F5" s="670"/>
      <c r="G5" s="670"/>
      <c r="H5" s="670"/>
      <c r="I5" s="670"/>
      <c r="J5" s="670"/>
      <c r="K5" s="670"/>
      <c r="L5" s="670"/>
      <c r="M5" s="670"/>
      <c r="N5" s="670"/>
      <c r="O5" s="670"/>
      <c r="P5" s="670"/>
      <c r="Q5" s="671"/>
      <c r="R5" s="672">
        <v>130618</v>
      </c>
      <c r="S5" s="673"/>
      <c r="T5" s="673"/>
      <c r="U5" s="673"/>
      <c r="V5" s="673"/>
      <c r="W5" s="673"/>
      <c r="X5" s="673"/>
      <c r="Y5" s="674"/>
      <c r="Z5" s="675">
        <v>4.4000000000000004</v>
      </c>
      <c r="AA5" s="675"/>
      <c r="AB5" s="675"/>
      <c r="AC5" s="675"/>
      <c r="AD5" s="676">
        <v>130618</v>
      </c>
      <c r="AE5" s="676"/>
      <c r="AF5" s="676"/>
      <c r="AG5" s="676"/>
      <c r="AH5" s="676"/>
      <c r="AI5" s="676"/>
      <c r="AJ5" s="676"/>
      <c r="AK5" s="676"/>
      <c r="AL5" s="677">
        <v>11.1</v>
      </c>
      <c r="AM5" s="678"/>
      <c r="AN5" s="678"/>
      <c r="AO5" s="679"/>
      <c r="AP5" s="669" t="s">
        <v>223</v>
      </c>
      <c r="AQ5" s="670"/>
      <c r="AR5" s="670"/>
      <c r="AS5" s="670"/>
      <c r="AT5" s="670"/>
      <c r="AU5" s="670"/>
      <c r="AV5" s="670"/>
      <c r="AW5" s="670"/>
      <c r="AX5" s="670"/>
      <c r="AY5" s="670"/>
      <c r="AZ5" s="670"/>
      <c r="BA5" s="670"/>
      <c r="BB5" s="670"/>
      <c r="BC5" s="670"/>
      <c r="BD5" s="670"/>
      <c r="BE5" s="670"/>
      <c r="BF5" s="671"/>
      <c r="BG5" s="683">
        <v>130618</v>
      </c>
      <c r="BH5" s="684"/>
      <c r="BI5" s="684"/>
      <c r="BJ5" s="684"/>
      <c r="BK5" s="684"/>
      <c r="BL5" s="684"/>
      <c r="BM5" s="684"/>
      <c r="BN5" s="685"/>
      <c r="BO5" s="686">
        <v>100</v>
      </c>
      <c r="BP5" s="686"/>
      <c r="BQ5" s="686"/>
      <c r="BR5" s="686"/>
      <c r="BS5" s="687">
        <v>750</v>
      </c>
      <c r="BT5" s="687"/>
      <c r="BU5" s="687"/>
      <c r="BV5" s="687"/>
      <c r="BW5" s="687"/>
      <c r="BX5" s="687"/>
      <c r="BY5" s="687"/>
      <c r="BZ5" s="687"/>
      <c r="CA5" s="687"/>
      <c r="CB5" s="691"/>
      <c r="CD5" s="665" t="s">
        <v>218</v>
      </c>
      <c r="CE5" s="666"/>
      <c r="CF5" s="666"/>
      <c r="CG5" s="666"/>
      <c r="CH5" s="666"/>
      <c r="CI5" s="666"/>
      <c r="CJ5" s="666"/>
      <c r="CK5" s="666"/>
      <c r="CL5" s="666"/>
      <c r="CM5" s="666"/>
      <c r="CN5" s="666"/>
      <c r="CO5" s="666"/>
      <c r="CP5" s="666"/>
      <c r="CQ5" s="667"/>
      <c r="CR5" s="665" t="s">
        <v>224</v>
      </c>
      <c r="CS5" s="666"/>
      <c r="CT5" s="666"/>
      <c r="CU5" s="666"/>
      <c r="CV5" s="666"/>
      <c r="CW5" s="666"/>
      <c r="CX5" s="666"/>
      <c r="CY5" s="667"/>
      <c r="CZ5" s="665" t="s">
        <v>216</v>
      </c>
      <c r="DA5" s="666"/>
      <c r="DB5" s="666"/>
      <c r="DC5" s="667"/>
      <c r="DD5" s="665" t="s">
        <v>225</v>
      </c>
      <c r="DE5" s="666"/>
      <c r="DF5" s="666"/>
      <c r="DG5" s="666"/>
      <c r="DH5" s="666"/>
      <c r="DI5" s="666"/>
      <c r="DJ5" s="666"/>
      <c r="DK5" s="666"/>
      <c r="DL5" s="666"/>
      <c r="DM5" s="666"/>
      <c r="DN5" s="666"/>
      <c r="DO5" s="666"/>
      <c r="DP5" s="667"/>
      <c r="DQ5" s="665" t="s">
        <v>226</v>
      </c>
      <c r="DR5" s="666"/>
      <c r="DS5" s="666"/>
      <c r="DT5" s="666"/>
      <c r="DU5" s="666"/>
      <c r="DV5" s="666"/>
      <c r="DW5" s="666"/>
      <c r="DX5" s="666"/>
      <c r="DY5" s="666"/>
      <c r="DZ5" s="666"/>
      <c r="EA5" s="666"/>
      <c r="EB5" s="666"/>
      <c r="EC5" s="667"/>
    </row>
    <row r="6" spans="2:143" ht="11.25" customHeight="1" x14ac:dyDescent="0.2">
      <c r="B6" s="680" t="s">
        <v>227</v>
      </c>
      <c r="C6" s="681"/>
      <c r="D6" s="681"/>
      <c r="E6" s="681"/>
      <c r="F6" s="681"/>
      <c r="G6" s="681"/>
      <c r="H6" s="681"/>
      <c r="I6" s="681"/>
      <c r="J6" s="681"/>
      <c r="K6" s="681"/>
      <c r="L6" s="681"/>
      <c r="M6" s="681"/>
      <c r="N6" s="681"/>
      <c r="O6" s="681"/>
      <c r="P6" s="681"/>
      <c r="Q6" s="682"/>
      <c r="R6" s="683">
        <v>39659</v>
      </c>
      <c r="S6" s="684"/>
      <c r="T6" s="684"/>
      <c r="U6" s="684"/>
      <c r="V6" s="684"/>
      <c r="W6" s="684"/>
      <c r="X6" s="684"/>
      <c r="Y6" s="685"/>
      <c r="Z6" s="686">
        <v>1.4</v>
      </c>
      <c r="AA6" s="686"/>
      <c r="AB6" s="686"/>
      <c r="AC6" s="686"/>
      <c r="AD6" s="687">
        <v>39659</v>
      </c>
      <c r="AE6" s="687"/>
      <c r="AF6" s="687"/>
      <c r="AG6" s="687"/>
      <c r="AH6" s="687"/>
      <c r="AI6" s="687"/>
      <c r="AJ6" s="687"/>
      <c r="AK6" s="687"/>
      <c r="AL6" s="688">
        <v>3.4</v>
      </c>
      <c r="AM6" s="689"/>
      <c r="AN6" s="689"/>
      <c r="AO6" s="690"/>
      <c r="AP6" s="680" t="s">
        <v>228</v>
      </c>
      <c r="AQ6" s="681"/>
      <c r="AR6" s="681"/>
      <c r="AS6" s="681"/>
      <c r="AT6" s="681"/>
      <c r="AU6" s="681"/>
      <c r="AV6" s="681"/>
      <c r="AW6" s="681"/>
      <c r="AX6" s="681"/>
      <c r="AY6" s="681"/>
      <c r="AZ6" s="681"/>
      <c r="BA6" s="681"/>
      <c r="BB6" s="681"/>
      <c r="BC6" s="681"/>
      <c r="BD6" s="681"/>
      <c r="BE6" s="681"/>
      <c r="BF6" s="682"/>
      <c r="BG6" s="683">
        <v>130618</v>
      </c>
      <c r="BH6" s="684"/>
      <c r="BI6" s="684"/>
      <c r="BJ6" s="684"/>
      <c r="BK6" s="684"/>
      <c r="BL6" s="684"/>
      <c r="BM6" s="684"/>
      <c r="BN6" s="685"/>
      <c r="BO6" s="686">
        <v>100</v>
      </c>
      <c r="BP6" s="686"/>
      <c r="BQ6" s="686"/>
      <c r="BR6" s="686"/>
      <c r="BS6" s="687">
        <v>750</v>
      </c>
      <c r="BT6" s="687"/>
      <c r="BU6" s="687"/>
      <c r="BV6" s="687"/>
      <c r="BW6" s="687"/>
      <c r="BX6" s="687"/>
      <c r="BY6" s="687"/>
      <c r="BZ6" s="687"/>
      <c r="CA6" s="687"/>
      <c r="CB6" s="691"/>
      <c r="CD6" s="694" t="s">
        <v>229</v>
      </c>
      <c r="CE6" s="695"/>
      <c r="CF6" s="695"/>
      <c r="CG6" s="695"/>
      <c r="CH6" s="695"/>
      <c r="CI6" s="695"/>
      <c r="CJ6" s="695"/>
      <c r="CK6" s="695"/>
      <c r="CL6" s="695"/>
      <c r="CM6" s="695"/>
      <c r="CN6" s="695"/>
      <c r="CO6" s="695"/>
      <c r="CP6" s="695"/>
      <c r="CQ6" s="696"/>
      <c r="CR6" s="683">
        <v>48619</v>
      </c>
      <c r="CS6" s="684"/>
      <c r="CT6" s="684"/>
      <c r="CU6" s="684"/>
      <c r="CV6" s="684"/>
      <c r="CW6" s="684"/>
      <c r="CX6" s="684"/>
      <c r="CY6" s="685"/>
      <c r="CZ6" s="677">
        <v>1.8</v>
      </c>
      <c r="DA6" s="678"/>
      <c r="DB6" s="678"/>
      <c r="DC6" s="697"/>
      <c r="DD6" s="692" t="s">
        <v>230</v>
      </c>
      <c r="DE6" s="684"/>
      <c r="DF6" s="684"/>
      <c r="DG6" s="684"/>
      <c r="DH6" s="684"/>
      <c r="DI6" s="684"/>
      <c r="DJ6" s="684"/>
      <c r="DK6" s="684"/>
      <c r="DL6" s="684"/>
      <c r="DM6" s="684"/>
      <c r="DN6" s="684"/>
      <c r="DO6" s="684"/>
      <c r="DP6" s="685"/>
      <c r="DQ6" s="692">
        <v>48619</v>
      </c>
      <c r="DR6" s="684"/>
      <c r="DS6" s="684"/>
      <c r="DT6" s="684"/>
      <c r="DU6" s="684"/>
      <c r="DV6" s="684"/>
      <c r="DW6" s="684"/>
      <c r="DX6" s="684"/>
      <c r="DY6" s="684"/>
      <c r="DZ6" s="684"/>
      <c r="EA6" s="684"/>
      <c r="EB6" s="684"/>
      <c r="EC6" s="693"/>
    </row>
    <row r="7" spans="2:143" ht="11.25" customHeight="1" x14ac:dyDescent="0.2">
      <c r="B7" s="680" t="s">
        <v>231</v>
      </c>
      <c r="C7" s="681"/>
      <c r="D7" s="681"/>
      <c r="E7" s="681"/>
      <c r="F7" s="681"/>
      <c r="G7" s="681"/>
      <c r="H7" s="681"/>
      <c r="I7" s="681"/>
      <c r="J7" s="681"/>
      <c r="K7" s="681"/>
      <c r="L7" s="681"/>
      <c r="M7" s="681"/>
      <c r="N7" s="681"/>
      <c r="O7" s="681"/>
      <c r="P7" s="681"/>
      <c r="Q7" s="682"/>
      <c r="R7" s="683">
        <v>50</v>
      </c>
      <c r="S7" s="684"/>
      <c r="T7" s="684"/>
      <c r="U7" s="684"/>
      <c r="V7" s="684"/>
      <c r="W7" s="684"/>
      <c r="X7" s="684"/>
      <c r="Y7" s="685"/>
      <c r="Z7" s="686">
        <v>0</v>
      </c>
      <c r="AA7" s="686"/>
      <c r="AB7" s="686"/>
      <c r="AC7" s="686"/>
      <c r="AD7" s="687">
        <v>50</v>
      </c>
      <c r="AE7" s="687"/>
      <c r="AF7" s="687"/>
      <c r="AG7" s="687"/>
      <c r="AH7" s="687"/>
      <c r="AI7" s="687"/>
      <c r="AJ7" s="687"/>
      <c r="AK7" s="687"/>
      <c r="AL7" s="688">
        <v>0</v>
      </c>
      <c r="AM7" s="689"/>
      <c r="AN7" s="689"/>
      <c r="AO7" s="690"/>
      <c r="AP7" s="680" t="s">
        <v>232</v>
      </c>
      <c r="AQ7" s="681"/>
      <c r="AR7" s="681"/>
      <c r="AS7" s="681"/>
      <c r="AT7" s="681"/>
      <c r="AU7" s="681"/>
      <c r="AV7" s="681"/>
      <c r="AW7" s="681"/>
      <c r="AX7" s="681"/>
      <c r="AY7" s="681"/>
      <c r="AZ7" s="681"/>
      <c r="BA7" s="681"/>
      <c r="BB7" s="681"/>
      <c r="BC7" s="681"/>
      <c r="BD7" s="681"/>
      <c r="BE7" s="681"/>
      <c r="BF7" s="682"/>
      <c r="BG7" s="683">
        <v>48165</v>
      </c>
      <c r="BH7" s="684"/>
      <c r="BI7" s="684"/>
      <c r="BJ7" s="684"/>
      <c r="BK7" s="684"/>
      <c r="BL7" s="684"/>
      <c r="BM7" s="684"/>
      <c r="BN7" s="685"/>
      <c r="BO7" s="686">
        <v>36.9</v>
      </c>
      <c r="BP7" s="686"/>
      <c r="BQ7" s="686"/>
      <c r="BR7" s="686"/>
      <c r="BS7" s="687">
        <v>750</v>
      </c>
      <c r="BT7" s="687"/>
      <c r="BU7" s="687"/>
      <c r="BV7" s="687"/>
      <c r="BW7" s="687"/>
      <c r="BX7" s="687"/>
      <c r="BY7" s="687"/>
      <c r="BZ7" s="687"/>
      <c r="CA7" s="687"/>
      <c r="CB7" s="691"/>
      <c r="CD7" s="698" t="s">
        <v>233</v>
      </c>
      <c r="CE7" s="699"/>
      <c r="CF7" s="699"/>
      <c r="CG7" s="699"/>
      <c r="CH7" s="699"/>
      <c r="CI7" s="699"/>
      <c r="CJ7" s="699"/>
      <c r="CK7" s="699"/>
      <c r="CL7" s="699"/>
      <c r="CM7" s="699"/>
      <c r="CN7" s="699"/>
      <c r="CO7" s="699"/>
      <c r="CP7" s="699"/>
      <c r="CQ7" s="700"/>
      <c r="CR7" s="683">
        <v>588475</v>
      </c>
      <c r="CS7" s="684"/>
      <c r="CT7" s="684"/>
      <c r="CU7" s="684"/>
      <c r="CV7" s="684"/>
      <c r="CW7" s="684"/>
      <c r="CX7" s="684"/>
      <c r="CY7" s="685"/>
      <c r="CZ7" s="686">
        <v>21.3</v>
      </c>
      <c r="DA7" s="686"/>
      <c r="DB7" s="686"/>
      <c r="DC7" s="686"/>
      <c r="DD7" s="692">
        <v>47458</v>
      </c>
      <c r="DE7" s="684"/>
      <c r="DF7" s="684"/>
      <c r="DG7" s="684"/>
      <c r="DH7" s="684"/>
      <c r="DI7" s="684"/>
      <c r="DJ7" s="684"/>
      <c r="DK7" s="684"/>
      <c r="DL7" s="684"/>
      <c r="DM7" s="684"/>
      <c r="DN7" s="684"/>
      <c r="DO7" s="684"/>
      <c r="DP7" s="685"/>
      <c r="DQ7" s="692">
        <v>472931</v>
      </c>
      <c r="DR7" s="684"/>
      <c r="DS7" s="684"/>
      <c r="DT7" s="684"/>
      <c r="DU7" s="684"/>
      <c r="DV7" s="684"/>
      <c r="DW7" s="684"/>
      <c r="DX7" s="684"/>
      <c r="DY7" s="684"/>
      <c r="DZ7" s="684"/>
      <c r="EA7" s="684"/>
      <c r="EB7" s="684"/>
      <c r="EC7" s="693"/>
    </row>
    <row r="8" spans="2:143" ht="11.25" customHeight="1" x14ac:dyDescent="0.2">
      <c r="B8" s="680" t="s">
        <v>234</v>
      </c>
      <c r="C8" s="681"/>
      <c r="D8" s="681"/>
      <c r="E8" s="681"/>
      <c r="F8" s="681"/>
      <c r="G8" s="681"/>
      <c r="H8" s="681"/>
      <c r="I8" s="681"/>
      <c r="J8" s="681"/>
      <c r="K8" s="681"/>
      <c r="L8" s="681"/>
      <c r="M8" s="681"/>
      <c r="N8" s="681"/>
      <c r="O8" s="681"/>
      <c r="P8" s="681"/>
      <c r="Q8" s="682"/>
      <c r="R8" s="683">
        <v>276</v>
      </c>
      <c r="S8" s="684"/>
      <c r="T8" s="684"/>
      <c r="U8" s="684"/>
      <c r="V8" s="684"/>
      <c r="W8" s="684"/>
      <c r="X8" s="684"/>
      <c r="Y8" s="685"/>
      <c r="Z8" s="686">
        <v>0</v>
      </c>
      <c r="AA8" s="686"/>
      <c r="AB8" s="686"/>
      <c r="AC8" s="686"/>
      <c r="AD8" s="687">
        <v>276</v>
      </c>
      <c r="AE8" s="687"/>
      <c r="AF8" s="687"/>
      <c r="AG8" s="687"/>
      <c r="AH8" s="687"/>
      <c r="AI8" s="687"/>
      <c r="AJ8" s="687"/>
      <c r="AK8" s="687"/>
      <c r="AL8" s="688">
        <v>0</v>
      </c>
      <c r="AM8" s="689"/>
      <c r="AN8" s="689"/>
      <c r="AO8" s="690"/>
      <c r="AP8" s="680" t="s">
        <v>235</v>
      </c>
      <c r="AQ8" s="681"/>
      <c r="AR8" s="681"/>
      <c r="AS8" s="681"/>
      <c r="AT8" s="681"/>
      <c r="AU8" s="681"/>
      <c r="AV8" s="681"/>
      <c r="AW8" s="681"/>
      <c r="AX8" s="681"/>
      <c r="AY8" s="681"/>
      <c r="AZ8" s="681"/>
      <c r="BA8" s="681"/>
      <c r="BB8" s="681"/>
      <c r="BC8" s="681"/>
      <c r="BD8" s="681"/>
      <c r="BE8" s="681"/>
      <c r="BF8" s="682"/>
      <c r="BG8" s="683">
        <v>1784</v>
      </c>
      <c r="BH8" s="684"/>
      <c r="BI8" s="684"/>
      <c r="BJ8" s="684"/>
      <c r="BK8" s="684"/>
      <c r="BL8" s="684"/>
      <c r="BM8" s="684"/>
      <c r="BN8" s="685"/>
      <c r="BO8" s="686">
        <v>1.4</v>
      </c>
      <c r="BP8" s="686"/>
      <c r="BQ8" s="686"/>
      <c r="BR8" s="686"/>
      <c r="BS8" s="692" t="s">
        <v>230</v>
      </c>
      <c r="BT8" s="684"/>
      <c r="BU8" s="684"/>
      <c r="BV8" s="684"/>
      <c r="BW8" s="684"/>
      <c r="BX8" s="684"/>
      <c r="BY8" s="684"/>
      <c r="BZ8" s="684"/>
      <c r="CA8" s="684"/>
      <c r="CB8" s="693"/>
      <c r="CD8" s="698" t="s">
        <v>236</v>
      </c>
      <c r="CE8" s="699"/>
      <c r="CF8" s="699"/>
      <c r="CG8" s="699"/>
      <c r="CH8" s="699"/>
      <c r="CI8" s="699"/>
      <c r="CJ8" s="699"/>
      <c r="CK8" s="699"/>
      <c r="CL8" s="699"/>
      <c r="CM8" s="699"/>
      <c r="CN8" s="699"/>
      <c r="CO8" s="699"/>
      <c r="CP8" s="699"/>
      <c r="CQ8" s="700"/>
      <c r="CR8" s="683">
        <v>438134</v>
      </c>
      <c r="CS8" s="684"/>
      <c r="CT8" s="684"/>
      <c r="CU8" s="684"/>
      <c r="CV8" s="684"/>
      <c r="CW8" s="684"/>
      <c r="CX8" s="684"/>
      <c r="CY8" s="685"/>
      <c r="CZ8" s="686">
        <v>15.8</v>
      </c>
      <c r="DA8" s="686"/>
      <c r="DB8" s="686"/>
      <c r="DC8" s="686"/>
      <c r="DD8" s="692">
        <v>99187</v>
      </c>
      <c r="DE8" s="684"/>
      <c r="DF8" s="684"/>
      <c r="DG8" s="684"/>
      <c r="DH8" s="684"/>
      <c r="DI8" s="684"/>
      <c r="DJ8" s="684"/>
      <c r="DK8" s="684"/>
      <c r="DL8" s="684"/>
      <c r="DM8" s="684"/>
      <c r="DN8" s="684"/>
      <c r="DO8" s="684"/>
      <c r="DP8" s="685"/>
      <c r="DQ8" s="692">
        <v>202041</v>
      </c>
      <c r="DR8" s="684"/>
      <c r="DS8" s="684"/>
      <c r="DT8" s="684"/>
      <c r="DU8" s="684"/>
      <c r="DV8" s="684"/>
      <c r="DW8" s="684"/>
      <c r="DX8" s="684"/>
      <c r="DY8" s="684"/>
      <c r="DZ8" s="684"/>
      <c r="EA8" s="684"/>
      <c r="EB8" s="684"/>
      <c r="EC8" s="693"/>
    </row>
    <row r="9" spans="2:143" ht="11.25" customHeight="1" x14ac:dyDescent="0.2">
      <c r="B9" s="680" t="s">
        <v>237</v>
      </c>
      <c r="C9" s="681"/>
      <c r="D9" s="681"/>
      <c r="E9" s="681"/>
      <c r="F9" s="681"/>
      <c r="G9" s="681"/>
      <c r="H9" s="681"/>
      <c r="I9" s="681"/>
      <c r="J9" s="681"/>
      <c r="K9" s="681"/>
      <c r="L9" s="681"/>
      <c r="M9" s="681"/>
      <c r="N9" s="681"/>
      <c r="O9" s="681"/>
      <c r="P9" s="681"/>
      <c r="Q9" s="682"/>
      <c r="R9" s="683">
        <v>148</v>
      </c>
      <c r="S9" s="684"/>
      <c r="T9" s="684"/>
      <c r="U9" s="684"/>
      <c r="V9" s="684"/>
      <c r="W9" s="684"/>
      <c r="X9" s="684"/>
      <c r="Y9" s="685"/>
      <c r="Z9" s="686">
        <v>0</v>
      </c>
      <c r="AA9" s="686"/>
      <c r="AB9" s="686"/>
      <c r="AC9" s="686"/>
      <c r="AD9" s="687">
        <v>148</v>
      </c>
      <c r="AE9" s="687"/>
      <c r="AF9" s="687"/>
      <c r="AG9" s="687"/>
      <c r="AH9" s="687"/>
      <c r="AI9" s="687"/>
      <c r="AJ9" s="687"/>
      <c r="AK9" s="687"/>
      <c r="AL9" s="688">
        <v>0</v>
      </c>
      <c r="AM9" s="689"/>
      <c r="AN9" s="689"/>
      <c r="AO9" s="690"/>
      <c r="AP9" s="680" t="s">
        <v>238</v>
      </c>
      <c r="AQ9" s="681"/>
      <c r="AR9" s="681"/>
      <c r="AS9" s="681"/>
      <c r="AT9" s="681"/>
      <c r="AU9" s="681"/>
      <c r="AV9" s="681"/>
      <c r="AW9" s="681"/>
      <c r="AX9" s="681"/>
      <c r="AY9" s="681"/>
      <c r="AZ9" s="681"/>
      <c r="BA9" s="681"/>
      <c r="BB9" s="681"/>
      <c r="BC9" s="681"/>
      <c r="BD9" s="681"/>
      <c r="BE9" s="681"/>
      <c r="BF9" s="682"/>
      <c r="BG9" s="683">
        <v>38947</v>
      </c>
      <c r="BH9" s="684"/>
      <c r="BI9" s="684"/>
      <c r="BJ9" s="684"/>
      <c r="BK9" s="684"/>
      <c r="BL9" s="684"/>
      <c r="BM9" s="684"/>
      <c r="BN9" s="685"/>
      <c r="BO9" s="686">
        <v>29.8</v>
      </c>
      <c r="BP9" s="686"/>
      <c r="BQ9" s="686"/>
      <c r="BR9" s="686"/>
      <c r="BS9" s="692" t="s">
        <v>230</v>
      </c>
      <c r="BT9" s="684"/>
      <c r="BU9" s="684"/>
      <c r="BV9" s="684"/>
      <c r="BW9" s="684"/>
      <c r="BX9" s="684"/>
      <c r="BY9" s="684"/>
      <c r="BZ9" s="684"/>
      <c r="CA9" s="684"/>
      <c r="CB9" s="693"/>
      <c r="CD9" s="698" t="s">
        <v>239</v>
      </c>
      <c r="CE9" s="699"/>
      <c r="CF9" s="699"/>
      <c r="CG9" s="699"/>
      <c r="CH9" s="699"/>
      <c r="CI9" s="699"/>
      <c r="CJ9" s="699"/>
      <c r="CK9" s="699"/>
      <c r="CL9" s="699"/>
      <c r="CM9" s="699"/>
      <c r="CN9" s="699"/>
      <c r="CO9" s="699"/>
      <c r="CP9" s="699"/>
      <c r="CQ9" s="700"/>
      <c r="CR9" s="683">
        <v>203332</v>
      </c>
      <c r="CS9" s="684"/>
      <c r="CT9" s="684"/>
      <c r="CU9" s="684"/>
      <c r="CV9" s="684"/>
      <c r="CW9" s="684"/>
      <c r="CX9" s="684"/>
      <c r="CY9" s="685"/>
      <c r="CZ9" s="686">
        <v>7.4</v>
      </c>
      <c r="DA9" s="686"/>
      <c r="DB9" s="686"/>
      <c r="DC9" s="686"/>
      <c r="DD9" s="692">
        <v>3735</v>
      </c>
      <c r="DE9" s="684"/>
      <c r="DF9" s="684"/>
      <c r="DG9" s="684"/>
      <c r="DH9" s="684"/>
      <c r="DI9" s="684"/>
      <c r="DJ9" s="684"/>
      <c r="DK9" s="684"/>
      <c r="DL9" s="684"/>
      <c r="DM9" s="684"/>
      <c r="DN9" s="684"/>
      <c r="DO9" s="684"/>
      <c r="DP9" s="685"/>
      <c r="DQ9" s="692">
        <v>196871</v>
      </c>
      <c r="DR9" s="684"/>
      <c r="DS9" s="684"/>
      <c r="DT9" s="684"/>
      <c r="DU9" s="684"/>
      <c r="DV9" s="684"/>
      <c r="DW9" s="684"/>
      <c r="DX9" s="684"/>
      <c r="DY9" s="684"/>
      <c r="DZ9" s="684"/>
      <c r="EA9" s="684"/>
      <c r="EB9" s="684"/>
      <c r="EC9" s="693"/>
    </row>
    <row r="10" spans="2:143" ht="11.25" customHeight="1" x14ac:dyDescent="0.2">
      <c r="B10" s="680" t="s">
        <v>240</v>
      </c>
      <c r="C10" s="681"/>
      <c r="D10" s="681"/>
      <c r="E10" s="681"/>
      <c r="F10" s="681"/>
      <c r="G10" s="681"/>
      <c r="H10" s="681"/>
      <c r="I10" s="681"/>
      <c r="J10" s="681"/>
      <c r="K10" s="681"/>
      <c r="L10" s="681"/>
      <c r="M10" s="681"/>
      <c r="N10" s="681"/>
      <c r="O10" s="681"/>
      <c r="P10" s="681"/>
      <c r="Q10" s="682"/>
      <c r="R10" s="683" t="s">
        <v>230</v>
      </c>
      <c r="S10" s="684"/>
      <c r="T10" s="684"/>
      <c r="U10" s="684"/>
      <c r="V10" s="684"/>
      <c r="W10" s="684"/>
      <c r="X10" s="684"/>
      <c r="Y10" s="685"/>
      <c r="Z10" s="686" t="s">
        <v>230</v>
      </c>
      <c r="AA10" s="686"/>
      <c r="AB10" s="686"/>
      <c r="AC10" s="686"/>
      <c r="AD10" s="687" t="s">
        <v>128</v>
      </c>
      <c r="AE10" s="687"/>
      <c r="AF10" s="687"/>
      <c r="AG10" s="687"/>
      <c r="AH10" s="687"/>
      <c r="AI10" s="687"/>
      <c r="AJ10" s="687"/>
      <c r="AK10" s="687"/>
      <c r="AL10" s="688" t="s">
        <v>128</v>
      </c>
      <c r="AM10" s="689"/>
      <c r="AN10" s="689"/>
      <c r="AO10" s="690"/>
      <c r="AP10" s="680" t="s">
        <v>241</v>
      </c>
      <c r="AQ10" s="681"/>
      <c r="AR10" s="681"/>
      <c r="AS10" s="681"/>
      <c r="AT10" s="681"/>
      <c r="AU10" s="681"/>
      <c r="AV10" s="681"/>
      <c r="AW10" s="681"/>
      <c r="AX10" s="681"/>
      <c r="AY10" s="681"/>
      <c r="AZ10" s="681"/>
      <c r="BA10" s="681"/>
      <c r="BB10" s="681"/>
      <c r="BC10" s="681"/>
      <c r="BD10" s="681"/>
      <c r="BE10" s="681"/>
      <c r="BF10" s="682"/>
      <c r="BG10" s="683">
        <v>3650</v>
      </c>
      <c r="BH10" s="684"/>
      <c r="BI10" s="684"/>
      <c r="BJ10" s="684"/>
      <c r="BK10" s="684"/>
      <c r="BL10" s="684"/>
      <c r="BM10" s="684"/>
      <c r="BN10" s="685"/>
      <c r="BO10" s="686">
        <v>2.8</v>
      </c>
      <c r="BP10" s="686"/>
      <c r="BQ10" s="686"/>
      <c r="BR10" s="686"/>
      <c r="BS10" s="692" t="s">
        <v>128</v>
      </c>
      <c r="BT10" s="684"/>
      <c r="BU10" s="684"/>
      <c r="BV10" s="684"/>
      <c r="BW10" s="684"/>
      <c r="BX10" s="684"/>
      <c r="BY10" s="684"/>
      <c r="BZ10" s="684"/>
      <c r="CA10" s="684"/>
      <c r="CB10" s="693"/>
      <c r="CD10" s="698" t="s">
        <v>242</v>
      </c>
      <c r="CE10" s="699"/>
      <c r="CF10" s="699"/>
      <c r="CG10" s="699"/>
      <c r="CH10" s="699"/>
      <c r="CI10" s="699"/>
      <c r="CJ10" s="699"/>
      <c r="CK10" s="699"/>
      <c r="CL10" s="699"/>
      <c r="CM10" s="699"/>
      <c r="CN10" s="699"/>
      <c r="CO10" s="699"/>
      <c r="CP10" s="699"/>
      <c r="CQ10" s="700"/>
      <c r="CR10" s="683" t="s">
        <v>128</v>
      </c>
      <c r="CS10" s="684"/>
      <c r="CT10" s="684"/>
      <c r="CU10" s="684"/>
      <c r="CV10" s="684"/>
      <c r="CW10" s="684"/>
      <c r="CX10" s="684"/>
      <c r="CY10" s="685"/>
      <c r="CZ10" s="686" t="s">
        <v>230</v>
      </c>
      <c r="DA10" s="686"/>
      <c r="DB10" s="686"/>
      <c r="DC10" s="686"/>
      <c r="DD10" s="692" t="s">
        <v>128</v>
      </c>
      <c r="DE10" s="684"/>
      <c r="DF10" s="684"/>
      <c r="DG10" s="684"/>
      <c r="DH10" s="684"/>
      <c r="DI10" s="684"/>
      <c r="DJ10" s="684"/>
      <c r="DK10" s="684"/>
      <c r="DL10" s="684"/>
      <c r="DM10" s="684"/>
      <c r="DN10" s="684"/>
      <c r="DO10" s="684"/>
      <c r="DP10" s="685"/>
      <c r="DQ10" s="692" t="s">
        <v>230</v>
      </c>
      <c r="DR10" s="684"/>
      <c r="DS10" s="684"/>
      <c r="DT10" s="684"/>
      <c r="DU10" s="684"/>
      <c r="DV10" s="684"/>
      <c r="DW10" s="684"/>
      <c r="DX10" s="684"/>
      <c r="DY10" s="684"/>
      <c r="DZ10" s="684"/>
      <c r="EA10" s="684"/>
      <c r="EB10" s="684"/>
      <c r="EC10" s="693"/>
    </row>
    <row r="11" spans="2:143" ht="11.25" customHeight="1" x14ac:dyDescent="0.2">
      <c r="B11" s="680" t="s">
        <v>243</v>
      </c>
      <c r="C11" s="681"/>
      <c r="D11" s="681"/>
      <c r="E11" s="681"/>
      <c r="F11" s="681"/>
      <c r="G11" s="681"/>
      <c r="H11" s="681"/>
      <c r="I11" s="681"/>
      <c r="J11" s="681"/>
      <c r="K11" s="681"/>
      <c r="L11" s="681"/>
      <c r="M11" s="681"/>
      <c r="N11" s="681"/>
      <c r="O11" s="681"/>
      <c r="P11" s="681"/>
      <c r="Q11" s="682"/>
      <c r="R11" s="683">
        <v>23028</v>
      </c>
      <c r="S11" s="684"/>
      <c r="T11" s="684"/>
      <c r="U11" s="684"/>
      <c r="V11" s="684"/>
      <c r="W11" s="684"/>
      <c r="X11" s="684"/>
      <c r="Y11" s="685"/>
      <c r="Z11" s="688">
        <v>0.8</v>
      </c>
      <c r="AA11" s="689"/>
      <c r="AB11" s="689"/>
      <c r="AC11" s="701"/>
      <c r="AD11" s="692">
        <v>23028</v>
      </c>
      <c r="AE11" s="684"/>
      <c r="AF11" s="684"/>
      <c r="AG11" s="684"/>
      <c r="AH11" s="684"/>
      <c r="AI11" s="684"/>
      <c r="AJ11" s="684"/>
      <c r="AK11" s="685"/>
      <c r="AL11" s="688">
        <v>2</v>
      </c>
      <c r="AM11" s="689"/>
      <c r="AN11" s="689"/>
      <c r="AO11" s="690"/>
      <c r="AP11" s="680" t="s">
        <v>244</v>
      </c>
      <c r="AQ11" s="681"/>
      <c r="AR11" s="681"/>
      <c r="AS11" s="681"/>
      <c r="AT11" s="681"/>
      <c r="AU11" s="681"/>
      <c r="AV11" s="681"/>
      <c r="AW11" s="681"/>
      <c r="AX11" s="681"/>
      <c r="AY11" s="681"/>
      <c r="AZ11" s="681"/>
      <c r="BA11" s="681"/>
      <c r="BB11" s="681"/>
      <c r="BC11" s="681"/>
      <c r="BD11" s="681"/>
      <c r="BE11" s="681"/>
      <c r="BF11" s="682"/>
      <c r="BG11" s="683">
        <v>3784</v>
      </c>
      <c r="BH11" s="684"/>
      <c r="BI11" s="684"/>
      <c r="BJ11" s="684"/>
      <c r="BK11" s="684"/>
      <c r="BL11" s="684"/>
      <c r="BM11" s="684"/>
      <c r="BN11" s="685"/>
      <c r="BO11" s="686">
        <v>2.9</v>
      </c>
      <c r="BP11" s="686"/>
      <c r="BQ11" s="686"/>
      <c r="BR11" s="686"/>
      <c r="BS11" s="692">
        <v>750</v>
      </c>
      <c r="BT11" s="684"/>
      <c r="BU11" s="684"/>
      <c r="BV11" s="684"/>
      <c r="BW11" s="684"/>
      <c r="BX11" s="684"/>
      <c r="BY11" s="684"/>
      <c r="BZ11" s="684"/>
      <c r="CA11" s="684"/>
      <c r="CB11" s="693"/>
      <c r="CD11" s="698" t="s">
        <v>245</v>
      </c>
      <c r="CE11" s="699"/>
      <c r="CF11" s="699"/>
      <c r="CG11" s="699"/>
      <c r="CH11" s="699"/>
      <c r="CI11" s="699"/>
      <c r="CJ11" s="699"/>
      <c r="CK11" s="699"/>
      <c r="CL11" s="699"/>
      <c r="CM11" s="699"/>
      <c r="CN11" s="699"/>
      <c r="CO11" s="699"/>
      <c r="CP11" s="699"/>
      <c r="CQ11" s="700"/>
      <c r="CR11" s="683">
        <v>573603</v>
      </c>
      <c r="CS11" s="684"/>
      <c r="CT11" s="684"/>
      <c r="CU11" s="684"/>
      <c r="CV11" s="684"/>
      <c r="CW11" s="684"/>
      <c r="CX11" s="684"/>
      <c r="CY11" s="685"/>
      <c r="CZ11" s="686">
        <v>20.7</v>
      </c>
      <c r="DA11" s="686"/>
      <c r="DB11" s="686"/>
      <c r="DC11" s="686"/>
      <c r="DD11" s="692">
        <v>220511</v>
      </c>
      <c r="DE11" s="684"/>
      <c r="DF11" s="684"/>
      <c r="DG11" s="684"/>
      <c r="DH11" s="684"/>
      <c r="DI11" s="684"/>
      <c r="DJ11" s="684"/>
      <c r="DK11" s="684"/>
      <c r="DL11" s="684"/>
      <c r="DM11" s="684"/>
      <c r="DN11" s="684"/>
      <c r="DO11" s="684"/>
      <c r="DP11" s="685"/>
      <c r="DQ11" s="692">
        <v>301610</v>
      </c>
      <c r="DR11" s="684"/>
      <c r="DS11" s="684"/>
      <c r="DT11" s="684"/>
      <c r="DU11" s="684"/>
      <c r="DV11" s="684"/>
      <c r="DW11" s="684"/>
      <c r="DX11" s="684"/>
      <c r="DY11" s="684"/>
      <c r="DZ11" s="684"/>
      <c r="EA11" s="684"/>
      <c r="EB11" s="684"/>
      <c r="EC11" s="693"/>
    </row>
    <row r="12" spans="2:143" ht="11.25" customHeight="1" x14ac:dyDescent="0.2">
      <c r="B12" s="680" t="s">
        <v>246</v>
      </c>
      <c r="C12" s="681"/>
      <c r="D12" s="681"/>
      <c r="E12" s="681"/>
      <c r="F12" s="681"/>
      <c r="G12" s="681"/>
      <c r="H12" s="681"/>
      <c r="I12" s="681"/>
      <c r="J12" s="681"/>
      <c r="K12" s="681"/>
      <c r="L12" s="681"/>
      <c r="M12" s="681"/>
      <c r="N12" s="681"/>
      <c r="O12" s="681"/>
      <c r="P12" s="681"/>
      <c r="Q12" s="682"/>
      <c r="R12" s="683" t="s">
        <v>128</v>
      </c>
      <c r="S12" s="684"/>
      <c r="T12" s="684"/>
      <c r="U12" s="684"/>
      <c r="V12" s="684"/>
      <c r="W12" s="684"/>
      <c r="X12" s="684"/>
      <c r="Y12" s="685"/>
      <c r="Z12" s="686" t="s">
        <v>128</v>
      </c>
      <c r="AA12" s="686"/>
      <c r="AB12" s="686"/>
      <c r="AC12" s="686"/>
      <c r="AD12" s="687" t="s">
        <v>230</v>
      </c>
      <c r="AE12" s="687"/>
      <c r="AF12" s="687"/>
      <c r="AG12" s="687"/>
      <c r="AH12" s="687"/>
      <c r="AI12" s="687"/>
      <c r="AJ12" s="687"/>
      <c r="AK12" s="687"/>
      <c r="AL12" s="688" t="s">
        <v>230</v>
      </c>
      <c r="AM12" s="689"/>
      <c r="AN12" s="689"/>
      <c r="AO12" s="690"/>
      <c r="AP12" s="680" t="s">
        <v>247</v>
      </c>
      <c r="AQ12" s="681"/>
      <c r="AR12" s="681"/>
      <c r="AS12" s="681"/>
      <c r="AT12" s="681"/>
      <c r="AU12" s="681"/>
      <c r="AV12" s="681"/>
      <c r="AW12" s="681"/>
      <c r="AX12" s="681"/>
      <c r="AY12" s="681"/>
      <c r="AZ12" s="681"/>
      <c r="BA12" s="681"/>
      <c r="BB12" s="681"/>
      <c r="BC12" s="681"/>
      <c r="BD12" s="681"/>
      <c r="BE12" s="681"/>
      <c r="BF12" s="682"/>
      <c r="BG12" s="683">
        <v>74759</v>
      </c>
      <c r="BH12" s="684"/>
      <c r="BI12" s="684"/>
      <c r="BJ12" s="684"/>
      <c r="BK12" s="684"/>
      <c r="BL12" s="684"/>
      <c r="BM12" s="684"/>
      <c r="BN12" s="685"/>
      <c r="BO12" s="686">
        <v>57.2</v>
      </c>
      <c r="BP12" s="686"/>
      <c r="BQ12" s="686"/>
      <c r="BR12" s="686"/>
      <c r="BS12" s="692" t="s">
        <v>230</v>
      </c>
      <c r="BT12" s="684"/>
      <c r="BU12" s="684"/>
      <c r="BV12" s="684"/>
      <c r="BW12" s="684"/>
      <c r="BX12" s="684"/>
      <c r="BY12" s="684"/>
      <c r="BZ12" s="684"/>
      <c r="CA12" s="684"/>
      <c r="CB12" s="693"/>
      <c r="CD12" s="698" t="s">
        <v>248</v>
      </c>
      <c r="CE12" s="699"/>
      <c r="CF12" s="699"/>
      <c r="CG12" s="699"/>
      <c r="CH12" s="699"/>
      <c r="CI12" s="699"/>
      <c r="CJ12" s="699"/>
      <c r="CK12" s="699"/>
      <c r="CL12" s="699"/>
      <c r="CM12" s="699"/>
      <c r="CN12" s="699"/>
      <c r="CO12" s="699"/>
      <c r="CP12" s="699"/>
      <c r="CQ12" s="700"/>
      <c r="CR12" s="683">
        <v>57817</v>
      </c>
      <c r="CS12" s="684"/>
      <c r="CT12" s="684"/>
      <c r="CU12" s="684"/>
      <c r="CV12" s="684"/>
      <c r="CW12" s="684"/>
      <c r="CX12" s="684"/>
      <c r="CY12" s="685"/>
      <c r="CZ12" s="686">
        <v>2.1</v>
      </c>
      <c r="DA12" s="686"/>
      <c r="DB12" s="686"/>
      <c r="DC12" s="686"/>
      <c r="DD12" s="692">
        <v>1890</v>
      </c>
      <c r="DE12" s="684"/>
      <c r="DF12" s="684"/>
      <c r="DG12" s="684"/>
      <c r="DH12" s="684"/>
      <c r="DI12" s="684"/>
      <c r="DJ12" s="684"/>
      <c r="DK12" s="684"/>
      <c r="DL12" s="684"/>
      <c r="DM12" s="684"/>
      <c r="DN12" s="684"/>
      <c r="DO12" s="684"/>
      <c r="DP12" s="685"/>
      <c r="DQ12" s="692">
        <v>14106</v>
      </c>
      <c r="DR12" s="684"/>
      <c r="DS12" s="684"/>
      <c r="DT12" s="684"/>
      <c r="DU12" s="684"/>
      <c r="DV12" s="684"/>
      <c r="DW12" s="684"/>
      <c r="DX12" s="684"/>
      <c r="DY12" s="684"/>
      <c r="DZ12" s="684"/>
      <c r="EA12" s="684"/>
      <c r="EB12" s="684"/>
      <c r="EC12" s="693"/>
    </row>
    <row r="13" spans="2:143" ht="11.25" customHeight="1" x14ac:dyDescent="0.2">
      <c r="B13" s="680" t="s">
        <v>249</v>
      </c>
      <c r="C13" s="681"/>
      <c r="D13" s="681"/>
      <c r="E13" s="681"/>
      <c r="F13" s="681"/>
      <c r="G13" s="681"/>
      <c r="H13" s="681"/>
      <c r="I13" s="681"/>
      <c r="J13" s="681"/>
      <c r="K13" s="681"/>
      <c r="L13" s="681"/>
      <c r="M13" s="681"/>
      <c r="N13" s="681"/>
      <c r="O13" s="681"/>
      <c r="P13" s="681"/>
      <c r="Q13" s="682"/>
      <c r="R13" s="683" t="s">
        <v>230</v>
      </c>
      <c r="S13" s="684"/>
      <c r="T13" s="684"/>
      <c r="U13" s="684"/>
      <c r="V13" s="684"/>
      <c r="W13" s="684"/>
      <c r="X13" s="684"/>
      <c r="Y13" s="685"/>
      <c r="Z13" s="686" t="s">
        <v>230</v>
      </c>
      <c r="AA13" s="686"/>
      <c r="AB13" s="686"/>
      <c r="AC13" s="686"/>
      <c r="AD13" s="687" t="s">
        <v>230</v>
      </c>
      <c r="AE13" s="687"/>
      <c r="AF13" s="687"/>
      <c r="AG13" s="687"/>
      <c r="AH13" s="687"/>
      <c r="AI13" s="687"/>
      <c r="AJ13" s="687"/>
      <c r="AK13" s="687"/>
      <c r="AL13" s="688" t="s">
        <v>128</v>
      </c>
      <c r="AM13" s="689"/>
      <c r="AN13" s="689"/>
      <c r="AO13" s="690"/>
      <c r="AP13" s="680" t="s">
        <v>250</v>
      </c>
      <c r="AQ13" s="681"/>
      <c r="AR13" s="681"/>
      <c r="AS13" s="681"/>
      <c r="AT13" s="681"/>
      <c r="AU13" s="681"/>
      <c r="AV13" s="681"/>
      <c r="AW13" s="681"/>
      <c r="AX13" s="681"/>
      <c r="AY13" s="681"/>
      <c r="AZ13" s="681"/>
      <c r="BA13" s="681"/>
      <c r="BB13" s="681"/>
      <c r="BC13" s="681"/>
      <c r="BD13" s="681"/>
      <c r="BE13" s="681"/>
      <c r="BF13" s="682"/>
      <c r="BG13" s="683">
        <v>74270</v>
      </c>
      <c r="BH13" s="684"/>
      <c r="BI13" s="684"/>
      <c r="BJ13" s="684"/>
      <c r="BK13" s="684"/>
      <c r="BL13" s="684"/>
      <c r="BM13" s="684"/>
      <c r="BN13" s="685"/>
      <c r="BO13" s="686">
        <v>56.9</v>
      </c>
      <c r="BP13" s="686"/>
      <c r="BQ13" s="686"/>
      <c r="BR13" s="686"/>
      <c r="BS13" s="692" t="s">
        <v>128</v>
      </c>
      <c r="BT13" s="684"/>
      <c r="BU13" s="684"/>
      <c r="BV13" s="684"/>
      <c r="BW13" s="684"/>
      <c r="BX13" s="684"/>
      <c r="BY13" s="684"/>
      <c r="BZ13" s="684"/>
      <c r="CA13" s="684"/>
      <c r="CB13" s="693"/>
      <c r="CD13" s="698" t="s">
        <v>251</v>
      </c>
      <c r="CE13" s="699"/>
      <c r="CF13" s="699"/>
      <c r="CG13" s="699"/>
      <c r="CH13" s="699"/>
      <c r="CI13" s="699"/>
      <c r="CJ13" s="699"/>
      <c r="CK13" s="699"/>
      <c r="CL13" s="699"/>
      <c r="CM13" s="699"/>
      <c r="CN13" s="699"/>
      <c r="CO13" s="699"/>
      <c r="CP13" s="699"/>
      <c r="CQ13" s="700"/>
      <c r="CR13" s="683">
        <v>239032</v>
      </c>
      <c r="CS13" s="684"/>
      <c r="CT13" s="684"/>
      <c r="CU13" s="684"/>
      <c r="CV13" s="684"/>
      <c r="CW13" s="684"/>
      <c r="CX13" s="684"/>
      <c r="CY13" s="685"/>
      <c r="CZ13" s="686">
        <v>8.6</v>
      </c>
      <c r="DA13" s="686"/>
      <c r="DB13" s="686"/>
      <c r="DC13" s="686"/>
      <c r="DD13" s="692">
        <v>194184</v>
      </c>
      <c r="DE13" s="684"/>
      <c r="DF13" s="684"/>
      <c r="DG13" s="684"/>
      <c r="DH13" s="684"/>
      <c r="DI13" s="684"/>
      <c r="DJ13" s="684"/>
      <c r="DK13" s="684"/>
      <c r="DL13" s="684"/>
      <c r="DM13" s="684"/>
      <c r="DN13" s="684"/>
      <c r="DO13" s="684"/>
      <c r="DP13" s="685"/>
      <c r="DQ13" s="692">
        <v>73841</v>
      </c>
      <c r="DR13" s="684"/>
      <c r="DS13" s="684"/>
      <c r="DT13" s="684"/>
      <c r="DU13" s="684"/>
      <c r="DV13" s="684"/>
      <c r="DW13" s="684"/>
      <c r="DX13" s="684"/>
      <c r="DY13" s="684"/>
      <c r="DZ13" s="684"/>
      <c r="EA13" s="684"/>
      <c r="EB13" s="684"/>
      <c r="EC13" s="693"/>
    </row>
    <row r="14" spans="2:143" ht="11.25" customHeight="1" x14ac:dyDescent="0.2">
      <c r="B14" s="680" t="s">
        <v>252</v>
      </c>
      <c r="C14" s="681"/>
      <c r="D14" s="681"/>
      <c r="E14" s="681"/>
      <c r="F14" s="681"/>
      <c r="G14" s="681"/>
      <c r="H14" s="681"/>
      <c r="I14" s="681"/>
      <c r="J14" s="681"/>
      <c r="K14" s="681"/>
      <c r="L14" s="681"/>
      <c r="M14" s="681"/>
      <c r="N14" s="681"/>
      <c r="O14" s="681"/>
      <c r="P14" s="681"/>
      <c r="Q14" s="682"/>
      <c r="R14" s="683">
        <v>2576</v>
      </c>
      <c r="S14" s="684"/>
      <c r="T14" s="684"/>
      <c r="U14" s="684"/>
      <c r="V14" s="684"/>
      <c r="W14" s="684"/>
      <c r="X14" s="684"/>
      <c r="Y14" s="685"/>
      <c r="Z14" s="686">
        <v>0.1</v>
      </c>
      <c r="AA14" s="686"/>
      <c r="AB14" s="686"/>
      <c r="AC14" s="686"/>
      <c r="AD14" s="687">
        <v>2576</v>
      </c>
      <c r="AE14" s="687"/>
      <c r="AF14" s="687"/>
      <c r="AG14" s="687"/>
      <c r="AH14" s="687"/>
      <c r="AI14" s="687"/>
      <c r="AJ14" s="687"/>
      <c r="AK14" s="687"/>
      <c r="AL14" s="688">
        <v>0.2</v>
      </c>
      <c r="AM14" s="689"/>
      <c r="AN14" s="689"/>
      <c r="AO14" s="690"/>
      <c r="AP14" s="680" t="s">
        <v>253</v>
      </c>
      <c r="AQ14" s="681"/>
      <c r="AR14" s="681"/>
      <c r="AS14" s="681"/>
      <c r="AT14" s="681"/>
      <c r="AU14" s="681"/>
      <c r="AV14" s="681"/>
      <c r="AW14" s="681"/>
      <c r="AX14" s="681"/>
      <c r="AY14" s="681"/>
      <c r="AZ14" s="681"/>
      <c r="BA14" s="681"/>
      <c r="BB14" s="681"/>
      <c r="BC14" s="681"/>
      <c r="BD14" s="681"/>
      <c r="BE14" s="681"/>
      <c r="BF14" s="682"/>
      <c r="BG14" s="683">
        <v>4694</v>
      </c>
      <c r="BH14" s="684"/>
      <c r="BI14" s="684"/>
      <c r="BJ14" s="684"/>
      <c r="BK14" s="684"/>
      <c r="BL14" s="684"/>
      <c r="BM14" s="684"/>
      <c r="BN14" s="685"/>
      <c r="BO14" s="686">
        <v>3.6</v>
      </c>
      <c r="BP14" s="686"/>
      <c r="BQ14" s="686"/>
      <c r="BR14" s="686"/>
      <c r="BS14" s="692" t="s">
        <v>128</v>
      </c>
      <c r="BT14" s="684"/>
      <c r="BU14" s="684"/>
      <c r="BV14" s="684"/>
      <c r="BW14" s="684"/>
      <c r="BX14" s="684"/>
      <c r="BY14" s="684"/>
      <c r="BZ14" s="684"/>
      <c r="CA14" s="684"/>
      <c r="CB14" s="693"/>
      <c r="CD14" s="698" t="s">
        <v>254</v>
      </c>
      <c r="CE14" s="699"/>
      <c r="CF14" s="699"/>
      <c r="CG14" s="699"/>
      <c r="CH14" s="699"/>
      <c r="CI14" s="699"/>
      <c r="CJ14" s="699"/>
      <c r="CK14" s="699"/>
      <c r="CL14" s="699"/>
      <c r="CM14" s="699"/>
      <c r="CN14" s="699"/>
      <c r="CO14" s="699"/>
      <c r="CP14" s="699"/>
      <c r="CQ14" s="700"/>
      <c r="CR14" s="683">
        <v>45066</v>
      </c>
      <c r="CS14" s="684"/>
      <c r="CT14" s="684"/>
      <c r="CU14" s="684"/>
      <c r="CV14" s="684"/>
      <c r="CW14" s="684"/>
      <c r="CX14" s="684"/>
      <c r="CY14" s="685"/>
      <c r="CZ14" s="686">
        <v>1.6</v>
      </c>
      <c r="DA14" s="686"/>
      <c r="DB14" s="686"/>
      <c r="DC14" s="686"/>
      <c r="DD14" s="692">
        <v>1338</v>
      </c>
      <c r="DE14" s="684"/>
      <c r="DF14" s="684"/>
      <c r="DG14" s="684"/>
      <c r="DH14" s="684"/>
      <c r="DI14" s="684"/>
      <c r="DJ14" s="684"/>
      <c r="DK14" s="684"/>
      <c r="DL14" s="684"/>
      <c r="DM14" s="684"/>
      <c r="DN14" s="684"/>
      <c r="DO14" s="684"/>
      <c r="DP14" s="685"/>
      <c r="DQ14" s="692">
        <v>42622</v>
      </c>
      <c r="DR14" s="684"/>
      <c r="DS14" s="684"/>
      <c r="DT14" s="684"/>
      <c r="DU14" s="684"/>
      <c r="DV14" s="684"/>
      <c r="DW14" s="684"/>
      <c r="DX14" s="684"/>
      <c r="DY14" s="684"/>
      <c r="DZ14" s="684"/>
      <c r="EA14" s="684"/>
      <c r="EB14" s="684"/>
      <c r="EC14" s="693"/>
    </row>
    <row r="15" spans="2:143" ht="11.25" customHeight="1" x14ac:dyDescent="0.2">
      <c r="B15" s="680" t="s">
        <v>255</v>
      </c>
      <c r="C15" s="681"/>
      <c r="D15" s="681"/>
      <c r="E15" s="681"/>
      <c r="F15" s="681"/>
      <c r="G15" s="681"/>
      <c r="H15" s="681"/>
      <c r="I15" s="681"/>
      <c r="J15" s="681"/>
      <c r="K15" s="681"/>
      <c r="L15" s="681"/>
      <c r="M15" s="681"/>
      <c r="N15" s="681"/>
      <c r="O15" s="681"/>
      <c r="P15" s="681"/>
      <c r="Q15" s="682"/>
      <c r="R15" s="683" t="s">
        <v>128</v>
      </c>
      <c r="S15" s="684"/>
      <c r="T15" s="684"/>
      <c r="U15" s="684"/>
      <c r="V15" s="684"/>
      <c r="W15" s="684"/>
      <c r="X15" s="684"/>
      <c r="Y15" s="685"/>
      <c r="Z15" s="686" t="s">
        <v>230</v>
      </c>
      <c r="AA15" s="686"/>
      <c r="AB15" s="686"/>
      <c r="AC15" s="686"/>
      <c r="AD15" s="687" t="s">
        <v>230</v>
      </c>
      <c r="AE15" s="687"/>
      <c r="AF15" s="687"/>
      <c r="AG15" s="687"/>
      <c r="AH15" s="687"/>
      <c r="AI15" s="687"/>
      <c r="AJ15" s="687"/>
      <c r="AK15" s="687"/>
      <c r="AL15" s="688" t="s">
        <v>128</v>
      </c>
      <c r="AM15" s="689"/>
      <c r="AN15" s="689"/>
      <c r="AO15" s="690"/>
      <c r="AP15" s="680" t="s">
        <v>256</v>
      </c>
      <c r="AQ15" s="681"/>
      <c r="AR15" s="681"/>
      <c r="AS15" s="681"/>
      <c r="AT15" s="681"/>
      <c r="AU15" s="681"/>
      <c r="AV15" s="681"/>
      <c r="AW15" s="681"/>
      <c r="AX15" s="681"/>
      <c r="AY15" s="681"/>
      <c r="AZ15" s="681"/>
      <c r="BA15" s="681"/>
      <c r="BB15" s="681"/>
      <c r="BC15" s="681"/>
      <c r="BD15" s="681"/>
      <c r="BE15" s="681"/>
      <c r="BF15" s="682"/>
      <c r="BG15" s="683">
        <v>3000</v>
      </c>
      <c r="BH15" s="684"/>
      <c r="BI15" s="684"/>
      <c r="BJ15" s="684"/>
      <c r="BK15" s="684"/>
      <c r="BL15" s="684"/>
      <c r="BM15" s="684"/>
      <c r="BN15" s="685"/>
      <c r="BO15" s="686">
        <v>2.2999999999999998</v>
      </c>
      <c r="BP15" s="686"/>
      <c r="BQ15" s="686"/>
      <c r="BR15" s="686"/>
      <c r="BS15" s="692" t="s">
        <v>128</v>
      </c>
      <c r="BT15" s="684"/>
      <c r="BU15" s="684"/>
      <c r="BV15" s="684"/>
      <c r="BW15" s="684"/>
      <c r="BX15" s="684"/>
      <c r="BY15" s="684"/>
      <c r="BZ15" s="684"/>
      <c r="CA15" s="684"/>
      <c r="CB15" s="693"/>
      <c r="CD15" s="698" t="s">
        <v>257</v>
      </c>
      <c r="CE15" s="699"/>
      <c r="CF15" s="699"/>
      <c r="CG15" s="699"/>
      <c r="CH15" s="699"/>
      <c r="CI15" s="699"/>
      <c r="CJ15" s="699"/>
      <c r="CK15" s="699"/>
      <c r="CL15" s="699"/>
      <c r="CM15" s="699"/>
      <c r="CN15" s="699"/>
      <c r="CO15" s="699"/>
      <c r="CP15" s="699"/>
      <c r="CQ15" s="700"/>
      <c r="CR15" s="683">
        <v>157554</v>
      </c>
      <c r="CS15" s="684"/>
      <c r="CT15" s="684"/>
      <c r="CU15" s="684"/>
      <c r="CV15" s="684"/>
      <c r="CW15" s="684"/>
      <c r="CX15" s="684"/>
      <c r="CY15" s="685"/>
      <c r="CZ15" s="686">
        <v>5.7</v>
      </c>
      <c r="DA15" s="686"/>
      <c r="DB15" s="686"/>
      <c r="DC15" s="686"/>
      <c r="DD15" s="692">
        <v>30520</v>
      </c>
      <c r="DE15" s="684"/>
      <c r="DF15" s="684"/>
      <c r="DG15" s="684"/>
      <c r="DH15" s="684"/>
      <c r="DI15" s="684"/>
      <c r="DJ15" s="684"/>
      <c r="DK15" s="684"/>
      <c r="DL15" s="684"/>
      <c r="DM15" s="684"/>
      <c r="DN15" s="684"/>
      <c r="DO15" s="684"/>
      <c r="DP15" s="685"/>
      <c r="DQ15" s="692">
        <v>93859</v>
      </c>
      <c r="DR15" s="684"/>
      <c r="DS15" s="684"/>
      <c r="DT15" s="684"/>
      <c r="DU15" s="684"/>
      <c r="DV15" s="684"/>
      <c r="DW15" s="684"/>
      <c r="DX15" s="684"/>
      <c r="DY15" s="684"/>
      <c r="DZ15" s="684"/>
      <c r="EA15" s="684"/>
      <c r="EB15" s="684"/>
      <c r="EC15" s="693"/>
    </row>
    <row r="16" spans="2:143" ht="11.25" customHeight="1" x14ac:dyDescent="0.2">
      <c r="B16" s="680" t="s">
        <v>258</v>
      </c>
      <c r="C16" s="681"/>
      <c r="D16" s="681"/>
      <c r="E16" s="681"/>
      <c r="F16" s="681"/>
      <c r="G16" s="681"/>
      <c r="H16" s="681"/>
      <c r="I16" s="681"/>
      <c r="J16" s="681"/>
      <c r="K16" s="681"/>
      <c r="L16" s="681"/>
      <c r="M16" s="681"/>
      <c r="N16" s="681"/>
      <c r="O16" s="681"/>
      <c r="P16" s="681"/>
      <c r="Q16" s="682"/>
      <c r="R16" s="683">
        <v>688</v>
      </c>
      <c r="S16" s="684"/>
      <c r="T16" s="684"/>
      <c r="U16" s="684"/>
      <c r="V16" s="684"/>
      <c r="W16" s="684"/>
      <c r="X16" s="684"/>
      <c r="Y16" s="685"/>
      <c r="Z16" s="686">
        <v>0</v>
      </c>
      <c r="AA16" s="686"/>
      <c r="AB16" s="686"/>
      <c r="AC16" s="686"/>
      <c r="AD16" s="687">
        <v>688</v>
      </c>
      <c r="AE16" s="687"/>
      <c r="AF16" s="687"/>
      <c r="AG16" s="687"/>
      <c r="AH16" s="687"/>
      <c r="AI16" s="687"/>
      <c r="AJ16" s="687"/>
      <c r="AK16" s="687"/>
      <c r="AL16" s="688">
        <v>0.1</v>
      </c>
      <c r="AM16" s="689"/>
      <c r="AN16" s="689"/>
      <c r="AO16" s="690"/>
      <c r="AP16" s="680" t="s">
        <v>259</v>
      </c>
      <c r="AQ16" s="681"/>
      <c r="AR16" s="681"/>
      <c r="AS16" s="681"/>
      <c r="AT16" s="681"/>
      <c r="AU16" s="681"/>
      <c r="AV16" s="681"/>
      <c r="AW16" s="681"/>
      <c r="AX16" s="681"/>
      <c r="AY16" s="681"/>
      <c r="AZ16" s="681"/>
      <c r="BA16" s="681"/>
      <c r="BB16" s="681"/>
      <c r="BC16" s="681"/>
      <c r="BD16" s="681"/>
      <c r="BE16" s="681"/>
      <c r="BF16" s="682"/>
      <c r="BG16" s="683" t="s">
        <v>128</v>
      </c>
      <c r="BH16" s="684"/>
      <c r="BI16" s="684"/>
      <c r="BJ16" s="684"/>
      <c r="BK16" s="684"/>
      <c r="BL16" s="684"/>
      <c r="BM16" s="684"/>
      <c r="BN16" s="685"/>
      <c r="BO16" s="686" t="s">
        <v>128</v>
      </c>
      <c r="BP16" s="686"/>
      <c r="BQ16" s="686"/>
      <c r="BR16" s="686"/>
      <c r="BS16" s="692" t="s">
        <v>230</v>
      </c>
      <c r="BT16" s="684"/>
      <c r="BU16" s="684"/>
      <c r="BV16" s="684"/>
      <c r="BW16" s="684"/>
      <c r="BX16" s="684"/>
      <c r="BY16" s="684"/>
      <c r="BZ16" s="684"/>
      <c r="CA16" s="684"/>
      <c r="CB16" s="693"/>
      <c r="CD16" s="698" t="s">
        <v>260</v>
      </c>
      <c r="CE16" s="699"/>
      <c r="CF16" s="699"/>
      <c r="CG16" s="699"/>
      <c r="CH16" s="699"/>
      <c r="CI16" s="699"/>
      <c r="CJ16" s="699"/>
      <c r="CK16" s="699"/>
      <c r="CL16" s="699"/>
      <c r="CM16" s="699"/>
      <c r="CN16" s="699"/>
      <c r="CO16" s="699"/>
      <c r="CP16" s="699"/>
      <c r="CQ16" s="700"/>
      <c r="CR16" s="683">
        <v>200032</v>
      </c>
      <c r="CS16" s="684"/>
      <c r="CT16" s="684"/>
      <c r="CU16" s="684"/>
      <c r="CV16" s="684"/>
      <c r="CW16" s="684"/>
      <c r="CX16" s="684"/>
      <c r="CY16" s="685"/>
      <c r="CZ16" s="686">
        <v>7.2</v>
      </c>
      <c r="DA16" s="686"/>
      <c r="DB16" s="686"/>
      <c r="DC16" s="686"/>
      <c r="DD16" s="692" t="s">
        <v>128</v>
      </c>
      <c r="DE16" s="684"/>
      <c r="DF16" s="684"/>
      <c r="DG16" s="684"/>
      <c r="DH16" s="684"/>
      <c r="DI16" s="684"/>
      <c r="DJ16" s="684"/>
      <c r="DK16" s="684"/>
      <c r="DL16" s="684"/>
      <c r="DM16" s="684"/>
      <c r="DN16" s="684"/>
      <c r="DO16" s="684"/>
      <c r="DP16" s="685"/>
      <c r="DQ16" s="692">
        <v>38076</v>
      </c>
      <c r="DR16" s="684"/>
      <c r="DS16" s="684"/>
      <c r="DT16" s="684"/>
      <c r="DU16" s="684"/>
      <c r="DV16" s="684"/>
      <c r="DW16" s="684"/>
      <c r="DX16" s="684"/>
      <c r="DY16" s="684"/>
      <c r="DZ16" s="684"/>
      <c r="EA16" s="684"/>
      <c r="EB16" s="684"/>
      <c r="EC16" s="693"/>
    </row>
    <row r="17" spans="2:133" ht="11.25" customHeight="1" x14ac:dyDescent="0.2">
      <c r="B17" s="680" t="s">
        <v>261</v>
      </c>
      <c r="C17" s="681"/>
      <c r="D17" s="681"/>
      <c r="E17" s="681"/>
      <c r="F17" s="681"/>
      <c r="G17" s="681"/>
      <c r="H17" s="681"/>
      <c r="I17" s="681"/>
      <c r="J17" s="681"/>
      <c r="K17" s="681"/>
      <c r="L17" s="681"/>
      <c r="M17" s="681"/>
      <c r="N17" s="681"/>
      <c r="O17" s="681"/>
      <c r="P17" s="681"/>
      <c r="Q17" s="682"/>
      <c r="R17" s="683">
        <v>1919</v>
      </c>
      <c r="S17" s="684"/>
      <c r="T17" s="684"/>
      <c r="U17" s="684"/>
      <c r="V17" s="684"/>
      <c r="W17" s="684"/>
      <c r="X17" s="684"/>
      <c r="Y17" s="685"/>
      <c r="Z17" s="686">
        <v>0.1</v>
      </c>
      <c r="AA17" s="686"/>
      <c r="AB17" s="686"/>
      <c r="AC17" s="686"/>
      <c r="AD17" s="687">
        <v>1919</v>
      </c>
      <c r="AE17" s="687"/>
      <c r="AF17" s="687"/>
      <c r="AG17" s="687"/>
      <c r="AH17" s="687"/>
      <c r="AI17" s="687"/>
      <c r="AJ17" s="687"/>
      <c r="AK17" s="687"/>
      <c r="AL17" s="688">
        <v>0.2</v>
      </c>
      <c r="AM17" s="689"/>
      <c r="AN17" s="689"/>
      <c r="AO17" s="690"/>
      <c r="AP17" s="680" t="s">
        <v>262</v>
      </c>
      <c r="AQ17" s="681"/>
      <c r="AR17" s="681"/>
      <c r="AS17" s="681"/>
      <c r="AT17" s="681"/>
      <c r="AU17" s="681"/>
      <c r="AV17" s="681"/>
      <c r="AW17" s="681"/>
      <c r="AX17" s="681"/>
      <c r="AY17" s="681"/>
      <c r="AZ17" s="681"/>
      <c r="BA17" s="681"/>
      <c r="BB17" s="681"/>
      <c r="BC17" s="681"/>
      <c r="BD17" s="681"/>
      <c r="BE17" s="681"/>
      <c r="BF17" s="682"/>
      <c r="BG17" s="683" t="s">
        <v>128</v>
      </c>
      <c r="BH17" s="684"/>
      <c r="BI17" s="684"/>
      <c r="BJ17" s="684"/>
      <c r="BK17" s="684"/>
      <c r="BL17" s="684"/>
      <c r="BM17" s="684"/>
      <c r="BN17" s="685"/>
      <c r="BO17" s="686" t="s">
        <v>230</v>
      </c>
      <c r="BP17" s="686"/>
      <c r="BQ17" s="686"/>
      <c r="BR17" s="686"/>
      <c r="BS17" s="692" t="s">
        <v>230</v>
      </c>
      <c r="BT17" s="684"/>
      <c r="BU17" s="684"/>
      <c r="BV17" s="684"/>
      <c r="BW17" s="684"/>
      <c r="BX17" s="684"/>
      <c r="BY17" s="684"/>
      <c r="BZ17" s="684"/>
      <c r="CA17" s="684"/>
      <c r="CB17" s="693"/>
      <c r="CD17" s="698" t="s">
        <v>263</v>
      </c>
      <c r="CE17" s="699"/>
      <c r="CF17" s="699"/>
      <c r="CG17" s="699"/>
      <c r="CH17" s="699"/>
      <c r="CI17" s="699"/>
      <c r="CJ17" s="699"/>
      <c r="CK17" s="699"/>
      <c r="CL17" s="699"/>
      <c r="CM17" s="699"/>
      <c r="CN17" s="699"/>
      <c r="CO17" s="699"/>
      <c r="CP17" s="699"/>
      <c r="CQ17" s="700"/>
      <c r="CR17" s="683">
        <v>211881</v>
      </c>
      <c r="CS17" s="684"/>
      <c r="CT17" s="684"/>
      <c r="CU17" s="684"/>
      <c r="CV17" s="684"/>
      <c r="CW17" s="684"/>
      <c r="CX17" s="684"/>
      <c r="CY17" s="685"/>
      <c r="CZ17" s="686">
        <v>7.7</v>
      </c>
      <c r="DA17" s="686"/>
      <c r="DB17" s="686"/>
      <c r="DC17" s="686"/>
      <c r="DD17" s="692" t="s">
        <v>128</v>
      </c>
      <c r="DE17" s="684"/>
      <c r="DF17" s="684"/>
      <c r="DG17" s="684"/>
      <c r="DH17" s="684"/>
      <c r="DI17" s="684"/>
      <c r="DJ17" s="684"/>
      <c r="DK17" s="684"/>
      <c r="DL17" s="684"/>
      <c r="DM17" s="684"/>
      <c r="DN17" s="684"/>
      <c r="DO17" s="684"/>
      <c r="DP17" s="685"/>
      <c r="DQ17" s="692">
        <v>211881</v>
      </c>
      <c r="DR17" s="684"/>
      <c r="DS17" s="684"/>
      <c r="DT17" s="684"/>
      <c r="DU17" s="684"/>
      <c r="DV17" s="684"/>
      <c r="DW17" s="684"/>
      <c r="DX17" s="684"/>
      <c r="DY17" s="684"/>
      <c r="DZ17" s="684"/>
      <c r="EA17" s="684"/>
      <c r="EB17" s="684"/>
      <c r="EC17" s="693"/>
    </row>
    <row r="18" spans="2:133" ht="11.25" customHeight="1" x14ac:dyDescent="0.2">
      <c r="B18" s="680" t="s">
        <v>264</v>
      </c>
      <c r="C18" s="681"/>
      <c r="D18" s="681"/>
      <c r="E18" s="681"/>
      <c r="F18" s="681"/>
      <c r="G18" s="681"/>
      <c r="H18" s="681"/>
      <c r="I18" s="681"/>
      <c r="J18" s="681"/>
      <c r="K18" s="681"/>
      <c r="L18" s="681"/>
      <c r="M18" s="681"/>
      <c r="N18" s="681"/>
      <c r="O18" s="681"/>
      <c r="P18" s="681"/>
      <c r="Q18" s="682"/>
      <c r="R18" s="683">
        <v>377</v>
      </c>
      <c r="S18" s="684"/>
      <c r="T18" s="684"/>
      <c r="U18" s="684"/>
      <c r="V18" s="684"/>
      <c r="W18" s="684"/>
      <c r="X18" s="684"/>
      <c r="Y18" s="685"/>
      <c r="Z18" s="686">
        <v>0</v>
      </c>
      <c r="AA18" s="686"/>
      <c r="AB18" s="686"/>
      <c r="AC18" s="686"/>
      <c r="AD18" s="687">
        <v>377</v>
      </c>
      <c r="AE18" s="687"/>
      <c r="AF18" s="687"/>
      <c r="AG18" s="687"/>
      <c r="AH18" s="687"/>
      <c r="AI18" s="687"/>
      <c r="AJ18" s="687"/>
      <c r="AK18" s="687"/>
      <c r="AL18" s="688">
        <v>0</v>
      </c>
      <c r="AM18" s="689"/>
      <c r="AN18" s="689"/>
      <c r="AO18" s="690"/>
      <c r="AP18" s="680" t="s">
        <v>265</v>
      </c>
      <c r="AQ18" s="681"/>
      <c r="AR18" s="681"/>
      <c r="AS18" s="681"/>
      <c r="AT18" s="681"/>
      <c r="AU18" s="681"/>
      <c r="AV18" s="681"/>
      <c r="AW18" s="681"/>
      <c r="AX18" s="681"/>
      <c r="AY18" s="681"/>
      <c r="AZ18" s="681"/>
      <c r="BA18" s="681"/>
      <c r="BB18" s="681"/>
      <c r="BC18" s="681"/>
      <c r="BD18" s="681"/>
      <c r="BE18" s="681"/>
      <c r="BF18" s="682"/>
      <c r="BG18" s="683" t="s">
        <v>230</v>
      </c>
      <c r="BH18" s="684"/>
      <c r="BI18" s="684"/>
      <c r="BJ18" s="684"/>
      <c r="BK18" s="684"/>
      <c r="BL18" s="684"/>
      <c r="BM18" s="684"/>
      <c r="BN18" s="685"/>
      <c r="BO18" s="686" t="s">
        <v>230</v>
      </c>
      <c r="BP18" s="686"/>
      <c r="BQ18" s="686"/>
      <c r="BR18" s="686"/>
      <c r="BS18" s="692" t="s">
        <v>128</v>
      </c>
      <c r="BT18" s="684"/>
      <c r="BU18" s="684"/>
      <c r="BV18" s="684"/>
      <c r="BW18" s="684"/>
      <c r="BX18" s="684"/>
      <c r="BY18" s="684"/>
      <c r="BZ18" s="684"/>
      <c r="CA18" s="684"/>
      <c r="CB18" s="693"/>
      <c r="CD18" s="698" t="s">
        <v>266</v>
      </c>
      <c r="CE18" s="699"/>
      <c r="CF18" s="699"/>
      <c r="CG18" s="699"/>
      <c r="CH18" s="699"/>
      <c r="CI18" s="699"/>
      <c r="CJ18" s="699"/>
      <c r="CK18" s="699"/>
      <c r="CL18" s="699"/>
      <c r="CM18" s="699"/>
      <c r="CN18" s="699"/>
      <c r="CO18" s="699"/>
      <c r="CP18" s="699"/>
      <c r="CQ18" s="700"/>
      <c r="CR18" s="683">
        <v>2478</v>
      </c>
      <c r="CS18" s="684"/>
      <c r="CT18" s="684"/>
      <c r="CU18" s="684"/>
      <c r="CV18" s="684"/>
      <c r="CW18" s="684"/>
      <c r="CX18" s="684"/>
      <c r="CY18" s="685"/>
      <c r="CZ18" s="686">
        <v>0.1</v>
      </c>
      <c r="DA18" s="686"/>
      <c r="DB18" s="686"/>
      <c r="DC18" s="686"/>
      <c r="DD18" s="692">
        <v>2478</v>
      </c>
      <c r="DE18" s="684"/>
      <c r="DF18" s="684"/>
      <c r="DG18" s="684"/>
      <c r="DH18" s="684"/>
      <c r="DI18" s="684"/>
      <c r="DJ18" s="684"/>
      <c r="DK18" s="684"/>
      <c r="DL18" s="684"/>
      <c r="DM18" s="684"/>
      <c r="DN18" s="684"/>
      <c r="DO18" s="684"/>
      <c r="DP18" s="685"/>
      <c r="DQ18" s="692">
        <v>2478</v>
      </c>
      <c r="DR18" s="684"/>
      <c r="DS18" s="684"/>
      <c r="DT18" s="684"/>
      <c r="DU18" s="684"/>
      <c r="DV18" s="684"/>
      <c r="DW18" s="684"/>
      <c r="DX18" s="684"/>
      <c r="DY18" s="684"/>
      <c r="DZ18" s="684"/>
      <c r="EA18" s="684"/>
      <c r="EB18" s="684"/>
      <c r="EC18" s="693"/>
    </row>
    <row r="19" spans="2:133" ht="11.25" customHeight="1" x14ac:dyDescent="0.2">
      <c r="B19" s="680" t="s">
        <v>267</v>
      </c>
      <c r="C19" s="681"/>
      <c r="D19" s="681"/>
      <c r="E19" s="681"/>
      <c r="F19" s="681"/>
      <c r="G19" s="681"/>
      <c r="H19" s="681"/>
      <c r="I19" s="681"/>
      <c r="J19" s="681"/>
      <c r="K19" s="681"/>
      <c r="L19" s="681"/>
      <c r="M19" s="681"/>
      <c r="N19" s="681"/>
      <c r="O19" s="681"/>
      <c r="P19" s="681"/>
      <c r="Q19" s="682"/>
      <c r="R19" s="683">
        <v>313</v>
      </c>
      <c r="S19" s="684"/>
      <c r="T19" s="684"/>
      <c r="U19" s="684"/>
      <c r="V19" s="684"/>
      <c r="W19" s="684"/>
      <c r="X19" s="684"/>
      <c r="Y19" s="685"/>
      <c r="Z19" s="686">
        <v>0</v>
      </c>
      <c r="AA19" s="686"/>
      <c r="AB19" s="686"/>
      <c r="AC19" s="686"/>
      <c r="AD19" s="687">
        <v>313</v>
      </c>
      <c r="AE19" s="687"/>
      <c r="AF19" s="687"/>
      <c r="AG19" s="687"/>
      <c r="AH19" s="687"/>
      <c r="AI19" s="687"/>
      <c r="AJ19" s="687"/>
      <c r="AK19" s="687"/>
      <c r="AL19" s="688">
        <v>0</v>
      </c>
      <c r="AM19" s="689"/>
      <c r="AN19" s="689"/>
      <c r="AO19" s="690"/>
      <c r="AP19" s="680" t="s">
        <v>268</v>
      </c>
      <c r="AQ19" s="681"/>
      <c r="AR19" s="681"/>
      <c r="AS19" s="681"/>
      <c r="AT19" s="681"/>
      <c r="AU19" s="681"/>
      <c r="AV19" s="681"/>
      <c r="AW19" s="681"/>
      <c r="AX19" s="681"/>
      <c r="AY19" s="681"/>
      <c r="AZ19" s="681"/>
      <c r="BA19" s="681"/>
      <c r="BB19" s="681"/>
      <c r="BC19" s="681"/>
      <c r="BD19" s="681"/>
      <c r="BE19" s="681"/>
      <c r="BF19" s="682"/>
      <c r="BG19" s="683" t="s">
        <v>128</v>
      </c>
      <c r="BH19" s="684"/>
      <c r="BI19" s="684"/>
      <c r="BJ19" s="684"/>
      <c r="BK19" s="684"/>
      <c r="BL19" s="684"/>
      <c r="BM19" s="684"/>
      <c r="BN19" s="685"/>
      <c r="BO19" s="686" t="s">
        <v>128</v>
      </c>
      <c r="BP19" s="686"/>
      <c r="BQ19" s="686"/>
      <c r="BR19" s="686"/>
      <c r="BS19" s="692" t="s">
        <v>128</v>
      </c>
      <c r="BT19" s="684"/>
      <c r="BU19" s="684"/>
      <c r="BV19" s="684"/>
      <c r="BW19" s="684"/>
      <c r="BX19" s="684"/>
      <c r="BY19" s="684"/>
      <c r="BZ19" s="684"/>
      <c r="CA19" s="684"/>
      <c r="CB19" s="693"/>
      <c r="CD19" s="698" t="s">
        <v>269</v>
      </c>
      <c r="CE19" s="699"/>
      <c r="CF19" s="699"/>
      <c r="CG19" s="699"/>
      <c r="CH19" s="699"/>
      <c r="CI19" s="699"/>
      <c r="CJ19" s="699"/>
      <c r="CK19" s="699"/>
      <c r="CL19" s="699"/>
      <c r="CM19" s="699"/>
      <c r="CN19" s="699"/>
      <c r="CO19" s="699"/>
      <c r="CP19" s="699"/>
      <c r="CQ19" s="700"/>
      <c r="CR19" s="683" t="s">
        <v>230</v>
      </c>
      <c r="CS19" s="684"/>
      <c r="CT19" s="684"/>
      <c r="CU19" s="684"/>
      <c r="CV19" s="684"/>
      <c r="CW19" s="684"/>
      <c r="CX19" s="684"/>
      <c r="CY19" s="685"/>
      <c r="CZ19" s="686" t="s">
        <v>230</v>
      </c>
      <c r="DA19" s="686"/>
      <c r="DB19" s="686"/>
      <c r="DC19" s="686"/>
      <c r="DD19" s="692" t="s">
        <v>128</v>
      </c>
      <c r="DE19" s="684"/>
      <c r="DF19" s="684"/>
      <c r="DG19" s="684"/>
      <c r="DH19" s="684"/>
      <c r="DI19" s="684"/>
      <c r="DJ19" s="684"/>
      <c r="DK19" s="684"/>
      <c r="DL19" s="684"/>
      <c r="DM19" s="684"/>
      <c r="DN19" s="684"/>
      <c r="DO19" s="684"/>
      <c r="DP19" s="685"/>
      <c r="DQ19" s="692" t="s">
        <v>230</v>
      </c>
      <c r="DR19" s="684"/>
      <c r="DS19" s="684"/>
      <c r="DT19" s="684"/>
      <c r="DU19" s="684"/>
      <c r="DV19" s="684"/>
      <c r="DW19" s="684"/>
      <c r="DX19" s="684"/>
      <c r="DY19" s="684"/>
      <c r="DZ19" s="684"/>
      <c r="EA19" s="684"/>
      <c r="EB19" s="684"/>
      <c r="EC19" s="693"/>
    </row>
    <row r="20" spans="2:133" ht="11.25" customHeight="1" x14ac:dyDescent="0.2">
      <c r="B20" s="680" t="s">
        <v>270</v>
      </c>
      <c r="C20" s="681"/>
      <c r="D20" s="681"/>
      <c r="E20" s="681"/>
      <c r="F20" s="681"/>
      <c r="G20" s="681"/>
      <c r="H20" s="681"/>
      <c r="I20" s="681"/>
      <c r="J20" s="681"/>
      <c r="K20" s="681"/>
      <c r="L20" s="681"/>
      <c r="M20" s="681"/>
      <c r="N20" s="681"/>
      <c r="O20" s="681"/>
      <c r="P20" s="681"/>
      <c r="Q20" s="682"/>
      <c r="R20" s="683">
        <v>19</v>
      </c>
      <c r="S20" s="684"/>
      <c r="T20" s="684"/>
      <c r="U20" s="684"/>
      <c r="V20" s="684"/>
      <c r="W20" s="684"/>
      <c r="X20" s="684"/>
      <c r="Y20" s="685"/>
      <c r="Z20" s="686">
        <v>0</v>
      </c>
      <c r="AA20" s="686"/>
      <c r="AB20" s="686"/>
      <c r="AC20" s="686"/>
      <c r="AD20" s="687">
        <v>19</v>
      </c>
      <c r="AE20" s="687"/>
      <c r="AF20" s="687"/>
      <c r="AG20" s="687"/>
      <c r="AH20" s="687"/>
      <c r="AI20" s="687"/>
      <c r="AJ20" s="687"/>
      <c r="AK20" s="687"/>
      <c r="AL20" s="688">
        <v>0</v>
      </c>
      <c r="AM20" s="689"/>
      <c r="AN20" s="689"/>
      <c r="AO20" s="690"/>
      <c r="AP20" s="680" t="s">
        <v>271</v>
      </c>
      <c r="AQ20" s="681"/>
      <c r="AR20" s="681"/>
      <c r="AS20" s="681"/>
      <c r="AT20" s="681"/>
      <c r="AU20" s="681"/>
      <c r="AV20" s="681"/>
      <c r="AW20" s="681"/>
      <c r="AX20" s="681"/>
      <c r="AY20" s="681"/>
      <c r="AZ20" s="681"/>
      <c r="BA20" s="681"/>
      <c r="BB20" s="681"/>
      <c r="BC20" s="681"/>
      <c r="BD20" s="681"/>
      <c r="BE20" s="681"/>
      <c r="BF20" s="682"/>
      <c r="BG20" s="683" t="s">
        <v>128</v>
      </c>
      <c r="BH20" s="684"/>
      <c r="BI20" s="684"/>
      <c r="BJ20" s="684"/>
      <c r="BK20" s="684"/>
      <c r="BL20" s="684"/>
      <c r="BM20" s="684"/>
      <c r="BN20" s="685"/>
      <c r="BO20" s="686" t="s">
        <v>128</v>
      </c>
      <c r="BP20" s="686"/>
      <c r="BQ20" s="686"/>
      <c r="BR20" s="686"/>
      <c r="BS20" s="692" t="s">
        <v>128</v>
      </c>
      <c r="BT20" s="684"/>
      <c r="BU20" s="684"/>
      <c r="BV20" s="684"/>
      <c r="BW20" s="684"/>
      <c r="BX20" s="684"/>
      <c r="BY20" s="684"/>
      <c r="BZ20" s="684"/>
      <c r="CA20" s="684"/>
      <c r="CB20" s="693"/>
      <c r="CD20" s="698" t="s">
        <v>272</v>
      </c>
      <c r="CE20" s="699"/>
      <c r="CF20" s="699"/>
      <c r="CG20" s="699"/>
      <c r="CH20" s="699"/>
      <c r="CI20" s="699"/>
      <c r="CJ20" s="699"/>
      <c r="CK20" s="699"/>
      <c r="CL20" s="699"/>
      <c r="CM20" s="699"/>
      <c r="CN20" s="699"/>
      <c r="CO20" s="699"/>
      <c r="CP20" s="699"/>
      <c r="CQ20" s="700"/>
      <c r="CR20" s="683">
        <v>2766023</v>
      </c>
      <c r="CS20" s="684"/>
      <c r="CT20" s="684"/>
      <c r="CU20" s="684"/>
      <c r="CV20" s="684"/>
      <c r="CW20" s="684"/>
      <c r="CX20" s="684"/>
      <c r="CY20" s="685"/>
      <c r="CZ20" s="686">
        <v>100</v>
      </c>
      <c r="DA20" s="686"/>
      <c r="DB20" s="686"/>
      <c r="DC20" s="686"/>
      <c r="DD20" s="692">
        <v>601301</v>
      </c>
      <c r="DE20" s="684"/>
      <c r="DF20" s="684"/>
      <c r="DG20" s="684"/>
      <c r="DH20" s="684"/>
      <c r="DI20" s="684"/>
      <c r="DJ20" s="684"/>
      <c r="DK20" s="684"/>
      <c r="DL20" s="684"/>
      <c r="DM20" s="684"/>
      <c r="DN20" s="684"/>
      <c r="DO20" s="684"/>
      <c r="DP20" s="685"/>
      <c r="DQ20" s="692">
        <v>1698935</v>
      </c>
      <c r="DR20" s="684"/>
      <c r="DS20" s="684"/>
      <c r="DT20" s="684"/>
      <c r="DU20" s="684"/>
      <c r="DV20" s="684"/>
      <c r="DW20" s="684"/>
      <c r="DX20" s="684"/>
      <c r="DY20" s="684"/>
      <c r="DZ20" s="684"/>
      <c r="EA20" s="684"/>
      <c r="EB20" s="684"/>
      <c r="EC20" s="693"/>
    </row>
    <row r="21" spans="2:133" ht="11.25" customHeight="1" x14ac:dyDescent="0.2">
      <c r="B21" s="680" t="s">
        <v>273</v>
      </c>
      <c r="C21" s="681"/>
      <c r="D21" s="681"/>
      <c r="E21" s="681"/>
      <c r="F21" s="681"/>
      <c r="G21" s="681"/>
      <c r="H21" s="681"/>
      <c r="I21" s="681"/>
      <c r="J21" s="681"/>
      <c r="K21" s="681"/>
      <c r="L21" s="681"/>
      <c r="M21" s="681"/>
      <c r="N21" s="681"/>
      <c r="O21" s="681"/>
      <c r="P21" s="681"/>
      <c r="Q21" s="682"/>
      <c r="R21" s="683">
        <v>1210</v>
      </c>
      <c r="S21" s="684"/>
      <c r="T21" s="684"/>
      <c r="U21" s="684"/>
      <c r="V21" s="684"/>
      <c r="W21" s="684"/>
      <c r="X21" s="684"/>
      <c r="Y21" s="685"/>
      <c r="Z21" s="686">
        <v>0</v>
      </c>
      <c r="AA21" s="686"/>
      <c r="AB21" s="686"/>
      <c r="AC21" s="686"/>
      <c r="AD21" s="687">
        <v>1210</v>
      </c>
      <c r="AE21" s="687"/>
      <c r="AF21" s="687"/>
      <c r="AG21" s="687"/>
      <c r="AH21" s="687"/>
      <c r="AI21" s="687"/>
      <c r="AJ21" s="687"/>
      <c r="AK21" s="687"/>
      <c r="AL21" s="688">
        <v>0.1</v>
      </c>
      <c r="AM21" s="689"/>
      <c r="AN21" s="689"/>
      <c r="AO21" s="690"/>
      <c r="AP21" s="702" t="s">
        <v>274</v>
      </c>
      <c r="AQ21" s="703"/>
      <c r="AR21" s="703"/>
      <c r="AS21" s="703"/>
      <c r="AT21" s="703"/>
      <c r="AU21" s="703"/>
      <c r="AV21" s="703"/>
      <c r="AW21" s="703"/>
      <c r="AX21" s="703"/>
      <c r="AY21" s="703"/>
      <c r="AZ21" s="703"/>
      <c r="BA21" s="703"/>
      <c r="BB21" s="703"/>
      <c r="BC21" s="703"/>
      <c r="BD21" s="703"/>
      <c r="BE21" s="703"/>
      <c r="BF21" s="704"/>
      <c r="BG21" s="683" t="s">
        <v>128</v>
      </c>
      <c r="BH21" s="684"/>
      <c r="BI21" s="684"/>
      <c r="BJ21" s="684"/>
      <c r="BK21" s="684"/>
      <c r="BL21" s="684"/>
      <c r="BM21" s="684"/>
      <c r="BN21" s="685"/>
      <c r="BO21" s="686" t="s">
        <v>128</v>
      </c>
      <c r="BP21" s="686"/>
      <c r="BQ21" s="686"/>
      <c r="BR21" s="686"/>
      <c r="BS21" s="692" t="s">
        <v>230</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2">
      <c r="B22" s="680" t="s">
        <v>275</v>
      </c>
      <c r="C22" s="681"/>
      <c r="D22" s="681"/>
      <c r="E22" s="681"/>
      <c r="F22" s="681"/>
      <c r="G22" s="681"/>
      <c r="H22" s="681"/>
      <c r="I22" s="681"/>
      <c r="J22" s="681"/>
      <c r="K22" s="681"/>
      <c r="L22" s="681"/>
      <c r="M22" s="681"/>
      <c r="N22" s="681"/>
      <c r="O22" s="681"/>
      <c r="P22" s="681"/>
      <c r="Q22" s="682"/>
      <c r="R22" s="683">
        <v>1300997</v>
      </c>
      <c r="S22" s="684"/>
      <c r="T22" s="684"/>
      <c r="U22" s="684"/>
      <c r="V22" s="684"/>
      <c r="W22" s="684"/>
      <c r="X22" s="684"/>
      <c r="Y22" s="685"/>
      <c r="Z22" s="686">
        <v>44.3</v>
      </c>
      <c r="AA22" s="686"/>
      <c r="AB22" s="686"/>
      <c r="AC22" s="686"/>
      <c r="AD22" s="687">
        <v>966562</v>
      </c>
      <c r="AE22" s="687"/>
      <c r="AF22" s="687"/>
      <c r="AG22" s="687"/>
      <c r="AH22" s="687"/>
      <c r="AI22" s="687"/>
      <c r="AJ22" s="687"/>
      <c r="AK22" s="687"/>
      <c r="AL22" s="688">
        <v>82.4</v>
      </c>
      <c r="AM22" s="689"/>
      <c r="AN22" s="689"/>
      <c r="AO22" s="690"/>
      <c r="AP22" s="702" t="s">
        <v>276</v>
      </c>
      <c r="AQ22" s="703"/>
      <c r="AR22" s="703"/>
      <c r="AS22" s="703"/>
      <c r="AT22" s="703"/>
      <c r="AU22" s="703"/>
      <c r="AV22" s="703"/>
      <c r="AW22" s="703"/>
      <c r="AX22" s="703"/>
      <c r="AY22" s="703"/>
      <c r="AZ22" s="703"/>
      <c r="BA22" s="703"/>
      <c r="BB22" s="703"/>
      <c r="BC22" s="703"/>
      <c r="BD22" s="703"/>
      <c r="BE22" s="703"/>
      <c r="BF22" s="704"/>
      <c r="BG22" s="683" t="s">
        <v>128</v>
      </c>
      <c r="BH22" s="684"/>
      <c r="BI22" s="684"/>
      <c r="BJ22" s="684"/>
      <c r="BK22" s="684"/>
      <c r="BL22" s="684"/>
      <c r="BM22" s="684"/>
      <c r="BN22" s="685"/>
      <c r="BO22" s="686" t="s">
        <v>128</v>
      </c>
      <c r="BP22" s="686"/>
      <c r="BQ22" s="686"/>
      <c r="BR22" s="686"/>
      <c r="BS22" s="692" t="s">
        <v>128</v>
      </c>
      <c r="BT22" s="684"/>
      <c r="BU22" s="684"/>
      <c r="BV22" s="684"/>
      <c r="BW22" s="684"/>
      <c r="BX22" s="684"/>
      <c r="BY22" s="684"/>
      <c r="BZ22" s="684"/>
      <c r="CA22" s="684"/>
      <c r="CB22" s="693"/>
      <c r="CD22" s="665" t="s">
        <v>277</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278</v>
      </c>
      <c r="C23" s="681"/>
      <c r="D23" s="681"/>
      <c r="E23" s="681"/>
      <c r="F23" s="681"/>
      <c r="G23" s="681"/>
      <c r="H23" s="681"/>
      <c r="I23" s="681"/>
      <c r="J23" s="681"/>
      <c r="K23" s="681"/>
      <c r="L23" s="681"/>
      <c r="M23" s="681"/>
      <c r="N23" s="681"/>
      <c r="O23" s="681"/>
      <c r="P23" s="681"/>
      <c r="Q23" s="682"/>
      <c r="R23" s="683">
        <v>966562</v>
      </c>
      <c r="S23" s="684"/>
      <c r="T23" s="684"/>
      <c r="U23" s="684"/>
      <c r="V23" s="684"/>
      <c r="W23" s="684"/>
      <c r="X23" s="684"/>
      <c r="Y23" s="685"/>
      <c r="Z23" s="686">
        <v>32.9</v>
      </c>
      <c r="AA23" s="686"/>
      <c r="AB23" s="686"/>
      <c r="AC23" s="686"/>
      <c r="AD23" s="687">
        <v>966562</v>
      </c>
      <c r="AE23" s="687"/>
      <c r="AF23" s="687"/>
      <c r="AG23" s="687"/>
      <c r="AH23" s="687"/>
      <c r="AI23" s="687"/>
      <c r="AJ23" s="687"/>
      <c r="AK23" s="687"/>
      <c r="AL23" s="688">
        <v>82.4</v>
      </c>
      <c r="AM23" s="689"/>
      <c r="AN23" s="689"/>
      <c r="AO23" s="690"/>
      <c r="AP23" s="702" t="s">
        <v>279</v>
      </c>
      <c r="AQ23" s="703"/>
      <c r="AR23" s="703"/>
      <c r="AS23" s="703"/>
      <c r="AT23" s="703"/>
      <c r="AU23" s="703"/>
      <c r="AV23" s="703"/>
      <c r="AW23" s="703"/>
      <c r="AX23" s="703"/>
      <c r="AY23" s="703"/>
      <c r="AZ23" s="703"/>
      <c r="BA23" s="703"/>
      <c r="BB23" s="703"/>
      <c r="BC23" s="703"/>
      <c r="BD23" s="703"/>
      <c r="BE23" s="703"/>
      <c r="BF23" s="704"/>
      <c r="BG23" s="683" t="s">
        <v>128</v>
      </c>
      <c r="BH23" s="684"/>
      <c r="BI23" s="684"/>
      <c r="BJ23" s="684"/>
      <c r="BK23" s="684"/>
      <c r="BL23" s="684"/>
      <c r="BM23" s="684"/>
      <c r="BN23" s="685"/>
      <c r="BO23" s="686" t="s">
        <v>230</v>
      </c>
      <c r="BP23" s="686"/>
      <c r="BQ23" s="686"/>
      <c r="BR23" s="686"/>
      <c r="BS23" s="692" t="s">
        <v>230</v>
      </c>
      <c r="BT23" s="684"/>
      <c r="BU23" s="684"/>
      <c r="BV23" s="684"/>
      <c r="BW23" s="684"/>
      <c r="BX23" s="684"/>
      <c r="BY23" s="684"/>
      <c r="BZ23" s="684"/>
      <c r="CA23" s="684"/>
      <c r="CB23" s="693"/>
      <c r="CD23" s="665" t="s">
        <v>218</v>
      </c>
      <c r="CE23" s="666"/>
      <c r="CF23" s="666"/>
      <c r="CG23" s="666"/>
      <c r="CH23" s="666"/>
      <c r="CI23" s="666"/>
      <c r="CJ23" s="666"/>
      <c r="CK23" s="666"/>
      <c r="CL23" s="666"/>
      <c r="CM23" s="666"/>
      <c r="CN23" s="666"/>
      <c r="CO23" s="666"/>
      <c r="CP23" s="666"/>
      <c r="CQ23" s="667"/>
      <c r="CR23" s="665" t="s">
        <v>280</v>
      </c>
      <c r="CS23" s="666"/>
      <c r="CT23" s="666"/>
      <c r="CU23" s="666"/>
      <c r="CV23" s="666"/>
      <c r="CW23" s="666"/>
      <c r="CX23" s="666"/>
      <c r="CY23" s="667"/>
      <c r="CZ23" s="665" t="s">
        <v>281</v>
      </c>
      <c r="DA23" s="666"/>
      <c r="DB23" s="666"/>
      <c r="DC23" s="667"/>
      <c r="DD23" s="665" t="s">
        <v>282</v>
      </c>
      <c r="DE23" s="666"/>
      <c r="DF23" s="666"/>
      <c r="DG23" s="666"/>
      <c r="DH23" s="666"/>
      <c r="DI23" s="666"/>
      <c r="DJ23" s="666"/>
      <c r="DK23" s="667"/>
      <c r="DL23" s="714" t="s">
        <v>283</v>
      </c>
      <c r="DM23" s="715"/>
      <c r="DN23" s="715"/>
      <c r="DO23" s="715"/>
      <c r="DP23" s="715"/>
      <c r="DQ23" s="715"/>
      <c r="DR23" s="715"/>
      <c r="DS23" s="715"/>
      <c r="DT23" s="715"/>
      <c r="DU23" s="715"/>
      <c r="DV23" s="716"/>
      <c r="DW23" s="665" t="s">
        <v>284</v>
      </c>
      <c r="DX23" s="666"/>
      <c r="DY23" s="666"/>
      <c r="DZ23" s="666"/>
      <c r="EA23" s="666"/>
      <c r="EB23" s="666"/>
      <c r="EC23" s="667"/>
    </row>
    <row r="24" spans="2:133" ht="11.25" customHeight="1" x14ac:dyDescent="0.2">
      <c r="B24" s="680" t="s">
        <v>285</v>
      </c>
      <c r="C24" s="681"/>
      <c r="D24" s="681"/>
      <c r="E24" s="681"/>
      <c r="F24" s="681"/>
      <c r="G24" s="681"/>
      <c r="H24" s="681"/>
      <c r="I24" s="681"/>
      <c r="J24" s="681"/>
      <c r="K24" s="681"/>
      <c r="L24" s="681"/>
      <c r="M24" s="681"/>
      <c r="N24" s="681"/>
      <c r="O24" s="681"/>
      <c r="P24" s="681"/>
      <c r="Q24" s="682"/>
      <c r="R24" s="683">
        <v>334435</v>
      </c>
      <c r="S24" s="684"/>
      <c r="T24" s="684"/>
      <c r="U24" s="684"/>
      <c r="V24" s="684"/>
      <c r="W24" s="684"/>
      <c r="X24" s="684"/>
      <c r="Y24" s="685"/>
      <c r="Z24" s="686">
        <v>11.4</v>
      </c>
      <c r="AA24" s="686"/>
      <c r="AB24" s="686"/>
      <c r="AC24" s="686"/>
      <c r="AD24" s="687" t="s">
        <v>230</v>
      </c>
      <c r="AE24" s="687"/>
      <c r="AF24" s="687"/>
      <c r="AG24" s="687"/>
      <c r="AH24" s="687"/>
      <c r="AI24" s="687"/>
      <c r="AJ24" s="687"/>
      <c r="AK24" s="687"/>
      <c r="AL24" s="688" t="s">
        <v>230</v>
      </c>
      <c r="AM24" s="689"/>
      <c r="AN24" s="689"/>
      <c r="AO24" s="690"/>
      <c r="AP24" s="702" t="s">
        <v>286</v>
      </c>
      <c r="AQ24" s="703"/>
      <c r="AR24" s="703"/>
      <c r="AS24" s="703"/>
      <c r="AT24" s="703"/>
      <c r="AU24" s="703"/>
      <c r="AV24" s="703"/>
      <c r="AW24" s="703"/>
      <c r="AX24" s="703"/>
      <c r="AY24" s="703"/>
      <c r="AZ24" s="703"/>
      <c r="BA24" s="703"/>
      <c r="BB24" s="703"/>
      <c r="BC24" s="703"/>
      <c r="BD24" s="703"/>
      <c r="BE24" s="703"/>
      <c r="BF24" s="704"/>
      <c r="BG24" s="683" t="s">
        <v>128</v>
      </c>
      <c r="BH24" s="684"/>
      <c r="BI24" s="684"/>
      <c r="BJ24" s="684"/>
      <c r="BK24" s="684"/>
      <c r="BL24" s="684"/>
      <c r="BM24" s="684"/>
      <c r="BN24" s="685"/>
      <c r="BO24" s="686" t="s">
        <v>230</v>
      </c>
      <c r="BP24" s="686"/>
      <c r="BQ24" s="686"/>
      <c r="BR24" s="686"/>
      <c r="BS24" s="692" t="s">
        <v>230</v>
      </c>
      <c r="BT24" s="684"/>
      <c r="BU24" s="684"/>
      <c r="BV24" s="684"/>
      <c r="BW24" s="684"/>
      <c r="BX24" s="684"/>
      <c r="BY24" s="684"/>
      <c r="BZ24" s="684"/>
      <c r="CA24" s="684"/>
      <c r="CB24" s="693"/>
      <c r="CD24" s="694" t="s">
        <v>287</v>
      </c>
      <c r="CE24" s="695"/>
      <c r="CF24" s="695"/>
      <c r="CG24" s="695"/>
      <c r="CH24" s="695"/>
      <c r="CI24" s="695"/>
      <c r="CJ24" s="695"/>
      <c r="CK24" s="695"/>
      <c r="CL24" s="695"/>
      <c r="CM24" s="695"/>
      <c r="CN24" s="695"/>
      <c r="CO24" s="695"/>
      <c r="CP24" s="695"/>
      <c r="CQ24" s="696"/>
      <c r="CR24" s="672">
        <v>733673</v>
      </c>
      <c r="CS24" s="673"/>
      <c r="CT24" s="673"/>
      <c r="CU24" s="673"/>
      <c r="CV24" s="673"/>
      <c r="CW24" s="673"/>
      <c r="CX24" s="673"/>
      <c r="CY24" s="674"/>
      <c r="CZ24" s="677">
        <v>26.5</v>
      </c>
      <c r="DA24" s="678"/>
      <c r="DB24" s="678"/>
      <c r="DC24" s="697"/>
      <c r="DD24" s="722">
        <v>640271</v>
      </c>
      <c r="DE24" s="673"/>
      <c r="DF24" s="673"/>
      <c r="DG24" s="673"/>
      <c r="DH24" s="673"/>
      <c r="DI24" s="673"/>
      <c r="DJ24" s="673"/>
      <c r="DK24" s="674"/>
      <c r="DL24" s="722">
        <v>628425</v>
      </c>
      <c r="DM24" s="673"/>
      <c r="DN24" s="673"/>
      <c r="DO24" s="673"/>
      <c r="DP24" s="673"/>
      <c r="DQ24" s="673"/>
      <c r="DR24" s="673"/>
      <c r="DS24" s="673"/>
      <c r="DT24" s="673"/>
      <c r="DU24" s="673"/>
      <c r="DV24" s="674"/>
      <c r="DW24" s="677">
        <v>52.2</v>
      </c>
      <c r="DX24" s="678"/>
      <c r="DY24" s="678"/>
      <c r="DZ24" s="678"/>
      <c r="EA24" s="678"/>
      <c r="EB24" s="678"/>
      <c r="EC24" s="679"/>
    </row>
    <row r="25" spans="2:133" ht="11.25" customHeight="1" x14ac:dyDescent="0.2">
      <c r="B25" s="680" t="s">
        <v>288</v>
      </c>
      <c r="C25" s="681"/>
      <c r="D25" s="681"/>
      <c r="E25" s="681"/>
      <c r="F25" s="681"/>
      <c r="G25" s="681"/>
      <c r="H25" s="681"/>
      <c r="I25" s="681"/>
      <c r="J25" s="681"/>
      <c r="K25" s="681"/>
      <c r="L25" s="681"/>
      <c r="M25" s="681"/>
      <c r="N25" s="681"/>
      <c r="O25" s="681"/>
      <c r="P25" s="681"/>
      <c r="Q25" s="682"/>
      <c r="R25" s="683" t="s">
        <v>128</v>
      </c>
      <c r="S25" s="684"/>
      <c r="T25" s="684"/>
      <c r="U25" s="684"/>
      <c r="V25" s="684"/>
      <c r="W25" s="684"/>
      <c r="X25" s="684"/>
      <c r="Y25" s="685"/>
      <c r="Z25" s="686" t="s">
        <v>128</v>
      </c>
      <c r="AA25" s="686"/>
      <c r="AB25" s="686"/>
      <c r="AC25" s="686"/>
      <c r="AD25" s="687" t="s">
        <v>230</v>
      </c>
      <c r="AE25" s="687"/>
      <c r="AF25" s="687"/>
      <c r="AG25" s="687"/>
      <c r="AH25" s="687"/>
      <c r="AI25" s="687"/>
      <c r="AJ25" s="687"/>
      <c r="AK25" s="687"/>
      <c r="AL25" s="688" t="s">
        <v>128</v>
      </c>
      <c r="AM25" s="689"/>
      <c r="AN25" s="689"/>
      <c r="AO25" s="690"/>
      <c r="AP25" s="702" t="s">
        <v>289</v>
      </c>
      <c r="AQ25" s="703"/>
      <c r="AR25" s="703"/>
      <c r="AS25" s="703"/>
      <c r="AT25" s="703"/>
      <c r="AU25" s="703"/>
      <c r="AV25" s="703"/>
      <c r="AW25" s="703"/>
      <c r="AX25" s="703"/>
      <c r="AY25" s="703"/>
      <c r="AZ25" s="703"/>
      <c r="BA25" s="703"/>
      <c r="BB25" s="703"/>
      <c r="BC25" s="703"/>
      <c r="BD25" s="703"/>
      <c r="BE25" s="703"/>
      <c r="BF25" s="704"/>
      <c r="BG25" s="683" t="s">
        <v>230</v>
      </c>
      <c r="BH25" s="684"/>
      <c r="BI25" s="684"/>
      <c r="BJ25" s="684"/>
      <c r="BK25" s="684"/>
      <c r="BL25" s="684"/>
      <c r="BM25" s="684"/>
      <c r="BN25" s="685"/>
      <c r="BO25" s="686" t="s">
        <v>230</v>
      </c>
      <c r="BP25" s="686"/>
      <c r="BQ25" s="686"/>
      <c r="BR25" s="686"/>
      <c r="BS25" s="692" t="s">
        <v>128</v>
      </c>
      <c r="BT25" s="684"/>
      <c r="BU25" s="684"/>
      <c r="BV25" s="684"/>
      <c r="BW25" s="684"/>
      <c r="BX25" s="684"/>
      <c r="BY25" s="684"/>
      <c r="BZ25" s="684"/>
      <c r="CA25" s="684"/>
      <c r="CB25" s="693"/>
      <c r="CD25" s="698" t="s">
        <v>290</v>
      </c>
      <c r="CE25" s="699"/>
      <c r="CF25" s="699"/>
      <c r="CG25" s="699"/>
      <c r="CH25" s="699"/>
      <c r="CI25" s="699"/>
      <c r="CJ25" s="699"/>
      <c r="CK25" s="699"/>
      <c r="CL25" s="699"/>
      <c r="CM25" s="699"/>
      <c r="CN25" s="699"/>
      <c r="CO25" s="699"/>
      <c r="CP25" s="699"/>
      <c r="CQ25" s="700"/>
      <c r="CR25" s="683">
        <v>443398</v>
      </c>
      <c r="CS25" s="719"/>
      <c r="CT25" s="719"/>
      <c r="CU25" s="719"/>
      <c r="CV25" s="719"/>
      <c r="CW25" s="719"/>
      <c r="CX25" s="719"/>
      <c r="CY25" s="720"/>
      <c r="CZ25" s="688">
        <v>16</v>
      </c>
      <c r="DA25" s="717"/>
      <c r="DB25" s="717"/>
      <c r="DC25" s="721"/>
      <c r="DD25" s="692">
        <v>400312</v>
      </c>
      <c r="DE25" s="719"/>
      <c r="DF25" s="719"/>
      <c r="DG25" s="719"/>
      <c r="DH25" s="719"/>
      <c r="DI25" s="719"/>
      <c r="DJ25" s="719"/>
      <c r="DK25" s="720"/>
      <c r="DL25" s="692">
        <v>388731</v>
      </c>
      <c r="DM25" s="719"/>
      <c r="DN25" s="719"/>
      <c r="DO25" s="719"/>
      <c r="DP25" s="719"/>
      <c r="DQ25" s="719"/>
      <c r="DR25" s="719"/>
      <c r="DS25" s="719"/>
      <c r="DT25" s="719"/>
      <c r="DU25" s="719"/>
      <c r="DV25" s="720"/>
      <c r="DW25" s="688">
        <v>32.299999999999997</v>
      </c>
      <c r="DX25" s="717"/>
      <c r="DY25" s="717"/>
      <c r="DZ25" s="717"/>
      <c r="EA25" s="717"/>
      <c r="EB25" s="717"/>
      <c r="EC25" s="718"/>
    </row>
    <row r="26" spans="2:133" ht="11.25" customHeight="1" x14ac:dyDescent="0.2">
      <c r="B26" s="680" t="s">
        <v>291</v>
      </c>
      <c r="C26" s="681"/>
      <c r="D26" s="681"/>
      <c r="E26" s="681"/>
      <c r="F26" s="681"/>
      <c r="G26" s="681"/>
      <c r="H26" s="681"/>
      <c r="I26" s="681"/>
      <c r="J26" s="681"/>
      <c r="K26" s="681"/>
      <c r="L26" s="681"/>
      <c r="M26" s="681"/>
      <c r="N26" s="681"/>
      <c r="O26" s="681"/>
      <c r="P26" s="681"/>
      <c r="Q26" s="682"/>
      <c r="R26" s="683">
        <v>1499959</v>
      </c>
      <c r="S26" s="684"/>
      <c r="T26" s="684"/>
      <c r="U26" s="684"/>
      <c r="V26" s="684"/>
      <c r="W26" s="684"/>
      <c r="X26" s="684"/>
      <c r="Y26" s="685"/>
      <c r="Z26" s="686">
        <v>51.1</v>
      </c>
      <c r="AA26" s="686"/>
      <c r="AB26" s="686"/>
      <c r="AC26" s="686"/>
      <c r="AD26" s="687">
        <v>1165524</v>
      </c>
      <c r="AE26" s="687"/>
      <c r="AF26" s="687"/>
      <c r="AG26" s="687"/>
      <c r="AH26" s="687"/>
      <c r="AI26" s="687"/>
      <c r="AJ26" s="687"/>
      <c r="AK26" s="687"/>
      <c r="AL26" s="688">
        <v>99.4</v>
      </c>
      <c r="AM26" s="689"/>
      <c r="AN26" s="689"/>
      <c r="AO26" s="690"/>
      <c r="AP26" s="702" t="s">
        <v>292</v>
      </c>
      <c r="AQ26" s="732"/>
      <c r="AR26" s="732"/>
      <c r="AS26" s="732"/>
      <c r="AT26" s="732"/>
      <c r="AU26" s="732"/>
      <c r="AV26" s="732"/>
      <c r="AW26" s="732"/>
      <c r="AX26" s="732"/>
      <c r="AY26" s="732"/>
      <c r="AZ26" s="732"/>
      <c r="BA26" s="732"/>
      <c r="BB26" s="732"/>
      <c r="BC26" s="732"/>
      <c r="BD26" s="732"/>
      <c r="BE26" s="732"/>
      <c r="BF26" s="704"/>
      <c r="BG26" s="683" t="s">
        <v>230</v>
      </c>
      <c r="BH26" s="684"/>
      <c r="BI26" s="684"/>
      <c r="BJ26" s="684"/>
      <c r="BK26" s="684"/>
      <c r="BL26" s="684"/>
      <c r="BM26" s="684"/>
      <c r="BN26" s="685"/>
      <c r="BO26" s="686" t="s">
        <v>128</v>
      </c>
      <c r="BP26" s="686"/>
      <c r="BQ26" s="686"/>
      <c r="BR26" s="686"/>
      <c r="BS26" s="692" t="s">
        <v>128</v>
      </c>
      <c r="BT26" s="684"/>
      <c r="BU26" s="684"/>
      <c r="BV26" s="684"/>
      <c r="BW26" s="684"/>
      <c r="BX26" s="684"/>
      <c r="BY26" s="684"/>
      <c r="BZ26" s="684"/>
      <c r="CA26" s="684"/>
      <c r="CB26" s="693"/>
      <c r="CD26" s="698" t="s">
        <v>293</v>
      </c>
      <c r="CE26" s="699"/>
      <c r="CF26" s="699"/>
      <c r="CG26" s="699"/>
      <c r="CH26" s="699"/>
      <c r="CI26" s="699"/>
      <c r="CJ26" s="699"/>
      <c r="CK26" s="699"/>
      <c r="CL26" s="699"/>
      <c r="CM26" s="699"/>
      <c r="CN26" s="699"/>
      <c r="CO26" s="699"/>
      <c r="CP26" s="699"/>
      <c r="CQ26" s="700"/>
      <c r="CR26" s="683">
        <v>253713</v>
      </c>
      <c r="CS26" s="684"/>
      <c r="CT26" s="684"/>
      <c r="CU26" s="684"/>
      <c r="CV26" s="684"/>
      <c r="CW26" s="684"/>
      <c r="CX26" s="684"/>
      <c r="CY26" s="685"/>
      <c r="CZ26" s="688">
        <v>9.1999999999999993</v>
      </c>
      <c r="DA26" s="717"/>
      <c r="DB26" s="717"/>
      <c r="DC26" s="721"/>
      <c r="DD26" s="692">
        <v>215582</v>
      </c>
      <c r="DE26" s="684"/>
      <c r="DF26" s="684"/>
      <c r="DG26" s="684"/>
      <c r="DH26" s="684"/>
      <c r="DI26" s="684"/>
      <c r="DJ26" s="684"/>
      <c r="DK26" s="685"/>
      <c r="DL26" s="692" t="s">
        <v>230</v>
      </c>
      <c r="DM26" s="684"/>
      <c r="DN26" s="684"/>
      <c r="DO26" s="684"/>
      <c r="DP26" s="684"/>
      <c r="DQ26" s="684"/>
      <c r="DR26" s="684"/>
      <c r="DS26" s="684"/>
      <c r="DT26" s="684"/>
      <c r="DU26" s="684"/>
      <c r="DV26" s="685"/>
      <c r="DW26" s="688" t="s">
        <v>128</v>
      </c>
      <c r="DX26" s="717"/>
      <c r="DY26" s="717"/>
      <c r="DZ26" s="717"/>
      <c r="EA26" s="717"/>
      <c r="EB26" s="717"/>
      <c r="EC26" s="718"/>
    </row>
    <row r="27" spans="2:133" ht="11.25" customHeight="1" x14ac:dyDescent="0.2">
      <c r="B27" s="680" t="s">
        <v>294</v>
      </c>
      <c r="C27" s="681"/>
      <c r="D27" s="681"/>
      <c r="E27" s="681"/>
      <c r="F27" s="681"/>
      <c r="G27" s="681"/>
      <c r="H27" s="681"/>
      <c r="I27" s="681"/>
      <c r="J27" s="681"/>
      <c r="K27" s="681"/>
      <c r="L27" s="681"/>
      <c r="M27" s="681"/>
      <c r="N27" s="681"/>
      <c r="O27" s="681"/>
      <c r="P27" s="681"/>
      <c r="Q27" s="682"/>
      <c r="R27" s="683" t="s">
        <v>230</v>
      </c>
      <c r="S27" s="684"/>
      <c r="T27" s="684"/>
      <c r="U27" s="684"/>
      <c r="V27" s="684"/>
      <c r="W27" s="684"/>
      <c r="X27" s="684"/>
      <c r="Y27" s="685"/>
      <c r="Z27" s="686" t="s">
        <v>128</v>
      </c>
      <c r="AA27" s="686"/>
      <c r="AB27" s="686"/>
      <c r="AC27" s="686"/>
      <c r="AD27" s="687" t="s">
        <v>128</v>
      </c>
      <c r="AE27" s="687"/>
      <c r="AF27" s="687"/>
      <c r="AG27" s="687"/>
      <c r="AH27" s="687"/>
      <c r="AI27" s="687"/>
      <c r="AJ27" s="687"/>
      <c r="AK27" s="687"/>
      <c r="AL27" s="688" t="s">
        <v>128</v>
      </c>
      <c r="AM27" s="689"/>
      <c r="AN27" s="689"/>
      <c r="AO27" s="690"/>
      <c r="AP27" s="680" t="s">
        <v>295</v>
      </c>
      <c r="AQ27" s="681"/>
      <c r="AR27" s="681"/>
      <c r="AS27" s="681"/>
      <c r="AT27" s="681"/>
      <c r="AU27" s="681"/>
      <c r="AV27" s="681"/>
      <c r="AW27" s="681"/>
      <c r="AX27" s="681"/>
      <c r="AY27" s="681"/>
      <c r="AZ27" s="681"/>
      <c r="BA27" s="681"/>
      <c r="BB27" s="681"/>
      <c r="BC27" s="681"/>
      <c r="BD27" s="681"/>
      <c r="BE27" s="681"/>
      <c r="BF27" s="682"/>
      <c r="BG27" s="683">
        <v>130618</v>
      </c>
      <c r="BH27" s="684"/>
      <c r="BI27" s="684"/>
      <c r="BJ27" s="684"/>
      <c r="BK27" s="684"/>
      <c r="BL27" s="684"/>
      <c r="BM27" s="684"/>
      <c r="BN27" s="685"/>
      <c r="BO27" s="686">
        <v>100</v>
      </c>
      <c r="BP27" s="686"/>
      <c r="BQ27" s="686"/>
      <c r="BR27" s="686"/>
      <c r="BS27" s="692">
        <v>750</v>
      </c>
      <c r="BT27" s="684"/>
      <c r="BU27" s="684"/>
      <c r="BV27" s="684"/>
      <c r="BW27" s="684"/>
      <c r="BX27" s="684"/>
      <c r="BY27" s="684"/>
      <c r="BZ27" s="684"/>
      <c r="CA27" s="684"/>
      <c r="CB27" s="693"/>
      <c r="CD27" s="698" t="s">
        <v>296</v>
      </c>
      <c r="CE27" s="699"/>
      <c r="CF27" s="699"/>
      <c r="CG27" s="699"/>
      <c r="CH27" s="699"/>
      <c r="CI27" s="699"/>
      <c r="CJ27" s="699"/>
      <c r="CK27" s="699"/>
      <c r="CL27" s="699"/>
      <c r="CM27" s="699"/>
      <c r="CN27" s="699"/>
      <c r="CO27" s="699"/>
      <c r="CP27" s="699"/>
      <c r="CQ27" s="700"/>
      <c r="CR27" s="683">
        <v>78394</v>
      </c>
      <c r="CS27" s="719"/>
      <c r="CT27" s="719"/>
      <c r="CU27" s="719"/>
      <c r="CV27" s="719"/>
      <c r="CW27" s="719"/>
      <c r="CX27" s="719"/>
      <c r="CY27" s="720"/>
      <c r="CZ27" s="688">
        <v>2.8</v>
      </c>
      <c r="DA27" s="717"/>
      <c r="DB27" s="717"/>
      <c r="DC27" s="721"/>
      <c r="DD27" s="692">
        <v>28078</v>
      </c>
      <c r="DE27" s="719"/>
      <c r="DF27" s="719"/>
      <c r="DG27" s="719"/>
      <c r="DH27" s="719"/>
      <c r="DI27" s="719"/>
      <c r="DJ27" s="719"/>
      <c r="DK27" s="720"/>
      <c r="DL27" s="692">
        <v>27813</v>
      </c>
      <c r="DM27" s="719"/>
      <c r="DN27" s="719"/>
      <c r="DO27" s="719"/>
      <c r="DP27" s="719"/>
      <c r="DQ27" s="719"/>
      <c r="DR27" s="719"/>
      <c r="DS27" s="719"/>
      <c r="DT27" s="719"/>
      <c r="DU27" s="719"/>
      <c r="DV27" s="720"/>
      <c r="DW27" s="688">
        <v>2.2999999999999998</v>
      </c>
      <c r="DX27" s="717"/>
      <c r="DY27" s="717"/>
      <c r="DZ27" s="717"/>
      <c r="EA27" s="717"/>
      <c r="EB27" s="717"/>
      <c r="EC27" s="718"/>
    </row>
    <row r="28" spans="2:133" ht="11.25" customHeight="1" x14ac:dyDescent="0.2">
      <c r="B28" s="680" t="s">
        <v>297</v>
      </c>
      <c r="C28" s="681"/>
      <c r="D28" s="681"/>
      <c r="E28" s="681"/>
      <c r="F28" s="681"/>
      <c r="G28" s="681"/>
      <c r="H28" s="681"/>
      <c r="I28" s="681"/>
      <c r="J28" s="681"/>
      <c r="K28" s="681"/>
      <c r="L28" s="681"/>
      <c r="M28" s="681"/>
      <c r="N28" s="681"/>
      <c r="O28" s="681"/>
      <c r="P28" s="681"/>
      <c r="Q28" s="682"/>
      <c r="R28" s="683">
        <v>9221</v>
      </c>
      <c r="S28" s="684"/>
      <c r="T28" s="684"/>
      <c r="U28" s="684"/>
      <c r="V28" s="684"/>
      <c r="W28" s="684"/>
      <c r="X28" s="684"/>
      <c r="Y28" s="685"/>
      <c r="Z28" s="686">
        <v>0.3</v>
      </c>
      <c r="AA28" s="686"/>
      <c r="AB28" s="686"/>
      <c r="AC28" s="686"/>
      <c r="AD28" s="687" t="s">
        <v>230</v>
      </c>
      <c r="AE28" s="687"/>
      <c r="AF28" s="687"/>
      <c r="AG28" s="687"/>
      <c r="AH28" s="687"/>
      <c r="AI28" s="687"/>
      <c r="AJ28" s="687"/>
      <c r="AK28" s="687"/>
      <c r="AL28" s="688" t="s">
        <v>230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298</v>
      </c>
      <c r="CE28" s="699"/>
      <c r="CF28" s="699"/>
      <c r="CG28" s="699"/>
      <c r="CH28" s="699"/>
      <c r="CI28" s="699"/>
      <c r="CJ28" s="699"/>
      <c r="CK28" s="699"/>
      <c r="CL28" s="699"/>
      <c r="CM28" s="699"/>
      <c r="CN28" s="699"/>
      <c r="CO28" s="699"/>
      <c r="CP28" s="699"/>
      <c r="CQ28" s="700"/>
      <c r="CR28" s="683">
        <v>211881</v>
      </c>
      <c r="CS28" s="684"/>
      <c r="CT28" s="684"/>
      <c r="CU28" s="684"/>
      <c r="CV28" s="684"/>
      <c r="CW28" s="684"/>
      <c r="CX28" s="684"/>
      <c r="CY28" s="685"/>
      <c r="CZ28" s="688">
        <v>7.7</v>
      </c>
      <c r="DA28" s="717"/>
      <c r="DB28" s="717"/>
      <c r="DC28" s="721"/>
      <c r="DD28" s="692">
        <v>211881</v>
      </c>
      <c r="DE28" s="684"/>
      <c r="DF28" s="684"/>
      <c r="DG28" s="684"/>
      <c r="DH28" s="684"/>
      <c r="DI28" s="684"/>
      <c r="DJ28" s="684"/>
      <c r="DK28" s="685"/>
      <c r="DL28" s="692">
        <v>211881</v>
      </c>
      <c r="DM28" s="684"/>
      <c r="DN28" s="684"/>
      <c r="DO28" s="684"/>
      <c r="DP28" s="684"/>
      <c r="DQ28" s="684"/>
      <c r="DR28" s="684"/>
      <c r="DS28" s="684"/>
      <c r="DT28" s="684"/>
      <c r="DU28" s="684"/>
      <c r="DV28" s="685"/>
      <c r="DW28" s="688">
        <v>17.600000000000001</v>
      </c>
      <c r="DX28" s="717"/>
      <c r="DY28" s="717"/>
      <c r="DZ28" s="717"/>
      <c r="EA28" s="717"/>
      <c r="EB28" s="717"/>
      <c r="EC28" s="718"/>
    </row>
    <row r="29" spans="2:133" ht="11.25" customHeight="1" x14ac:dyDescent="0.2">
      <c r="B29" s="680" t="s">
        <v>299</v>
      </c>
      <c r="C29" s="681"/>
      <c r="D29" s="681"/>
      <c r="E29" s="681"/>
      <c r="F29" s="681"/>
      <c r="G29" s="681"/>
      <c r="H29" s="681"/>
      <c r="I29" s="681"/>
      <c r="J29" s="681"/>
      <c r="K29" s="681"/>
      <c r="L29" s="681"/>
      <c r="M29" s="681"/>
      <c r="N29" s="681"/>
      <c r="O29" s="681"/>
      <c r="P29" s="681"/>
      <c r="Q29" s="682"/>
      <c r="R29" s="683">
        <v>38359</v>
      </c>
      <c r="S29" s="684"/>
      <c r="T29" s="684"/>
      <c r="U29" s="684"/>
      <c r="V29" s="684"/>
      <c r="W29" s="684"/>
      <c r="X29" s="684"/>
      <c r="Y29" s="685"/>
      <c r="Z29" s="686">
        <v>1.3</v>
      </c>
      <c r="AA29" s="686"/>
      <c r="AB29" s="686"/>
      <c r="AC29" s="686"/>
      <c r="AD29" s="687">
        <v>710</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300</v>
      </c>
      <c r="CE29" s="724"/>
      <c r="CF29" s="698" t="s">
        <v>69</v>
      </c>
      <c r="CG29" s="699"/>
      <c r="CH29" s="699"/>
      <c r="CI29" s="699"/>
      <c r="CJ29" s="699"/>
      <c r="CK29" s="699"/>
      <c r="CL29" s="699"/>
      <c r="CM29" s="699"/>
      <c r="CN29" s="699"/>
      <c r="CO29" s="699"/>
      <c r="CP29" s="699"/>
      <c r="CQ29" s="700"/>
      <c r="CR29" s="683">
        <v>211881</v>
      </c>
      <c r="CS29" s="719"/>
      <c r="CT29" s="719"/>
      <c r="CU29" s="719"/>
      <c r="CV29" s="719"/>
      <c r="CW29" s="719"/>
      <c r="CX29" s="719"/>
      <c r="CY29" s="720"/>
      <c r="CZ29" s="688">
        <v>7.7</v>
      </c>
      <c r="DA29" s="717"/>
      <c r="DB29" s="717"/>
      <c r="DC29" s="721"/>
      <c r="DD29" s="692">
        <v>211881</v>
      </c>
      <c r="DE29" s="719"/>
      <c r="DF29" s="719"/>
      <c r="DG29" s="719"/>
      <c r="DH29" s="719"/>
      <c r="DI29" s="719"/>
      <c r="DJ29" s="719"/>
      <c r="DK29" s="720"/>
      <c r="DL29" s="692">
        <v>211881</v>
      </c>
      <c r="DM29" s="719"/>
      <c r="DN29" s="719"/>
      <c r="DO29" s="719"/>
      <c r="DP29" s="719"/>
      <c r="DQ29" s="719"/>
      <c r="DR29" s="719"/>
      <c r="DS29" s="719"/>
      <c r="DT29" s="719"/>
      <c r="DU29" s="719"/>
      <c r="DV29" s="720"/>
      <c r="DW29" s="688">
        <v>17.600000000000001</v>
      </c>
      <c r="DX29" s="717"/>
      <c r="DY29" s="717"/>
      <c r="DZ29" s="717"/>
      <c r="EA29" s="717"/>
      <c r="EB29" s="717"/>
      <c r="EC29" s="718"/>
    </row>
    <row r="30" spans="2:133" ht="11.25" customHeight="1" x14ac:dyDescent="0.2">
      <c r="B30" s="680" t="s">
        <v>301</v>
      </c>
      <c r="C30" s="681"/>
      <c r="D30" s="681"/>
      <c r="E30" s="681"/>
      <c r="F30" s="681"/>
      <c r="G30" s="681"/>
      <c r="H30" s="681"/>
      <c r="I30" s="681"/>
      <c r="J30" s="681"/>
      <c r="K30" s="681"/>
      <c r="L30" s="681"/>
      <c r="M30" s="681"/>
      <c r="N30" s="681"/>
      <c r="O30" s="681"/>
      <c r="P30" s="681"/>
      <c r="Q30" s="682"/>
      <c r="R30" s="683">
        <v>2782</v>
      </c>
      <c r="S30" s="684"/>
      <c r="T30" s="684"/>
      <c r="U30" s="684"/>
      <c r="V30" s="684"/>
      <c r="W30" s="684"/>
      <c r="X30" s="684"/>
      <c r="Y30" s="685"/>
      <c r="Z30" s="686">
        <v>0.1</v>
      </c>
      <c r="AA30" s="686"/>
      <c r="AB30" s="686"/>
      <c r="AC30" s="686"/>
      <c r="AD30" s="687" t="s">
        <v>128</v>
      </c>
      <c r="AE30" s="687"/>
      <c r="AF30" s="687"/>
      <c r="AG30" s="687"/>
      <c r="AH30" s="687"/>
      <c r="AI30" s="687"/>
      <c r="AJ30" s="687"/>
      <c r="AK30" s="687"/>
      <c r="AL30" s="688" t="s">
        <v>230</v>
      </c>
      <c r="AM30" s="689"/>
      <c r="AN30" s="689"/>
      <c r="AO30" s="690"/>
      <c r="AP30" s="662" t="s">
        <v>218</v>
      </c>
      <c r="AQ30" s="663"/>
      <c r="AR30" s="663"/>
      <c r="AS30" s="663"/>
      <c r="AT30" s="663"/>
      <c r="AU30" s="663"/>
      <c r="AV30" s="663"/>
      <c r="AW30" s="663"/>
      <c r="AX30" s="663"/>
      <c r="AY30" s="663"/>
      <c r="AZ30" s="663"/>
      <c r="BA30" s="663"/>
      <c r="BB30" s="663"/>
      <c r="BC30" s="663"/>
      <c r="BD30" s="663"/>
      <c r="BE30" s="663"/>
      <c r="BF30" s="664"/>
      <c r="BG30" s="662" t="s">
        <v>302</v>
      </c>
      <c r="BH30" s="736"/>
      <c r="BI30" s="736"/>
      <c r="BJ30" s="736"/>
      <c r="BK30" s="736"/>
      <c r="BL30" s="736"/>
      <c r="BM30" s="736"/>
      <c r="BN30" s="736"/>
      <c r="BO30" s="736"/>
      <c r="BP30" s="736"/>
      <c r="BQ30" s="737"/>
      <c r="BR30" s="662" t="s">
        <v>303</v>
      </c>
      <c r="BS30" s="736"/>
      <c r="BT30" s="736"/>
      <c r="BU30" s="736"/>
      <c r="BV30" s="736"/>
      <c r="BW30" s="736"/>
      <c r="BX30" s="736"/>
      <c r="BY30" s="736"/>
      <c r="BZ30" s="736"/>
      <c r="CA30" s="736"/>
      <c r="CB30" s="737"/>
      <c r="CD30" s="725"/>
      <c r="CE30" s="726"/>
      <c r="CF30" s="698" t="s">
        <v>304</v>
      </c>
      <c r="CG30" s="699"/>
      <c r="CH30" s="699"/>
      <c r="CI30" s="699"/>
      <c r="CJ30" s="699"/>
      <c r="CK30" s="699"/>
      <c r="CL30" s="699"/>
      <c r="CM30" s="699"/>
      <c r="CN30" s="699"/>
      <c r="CO30" s="699"/>
      <c r="CP30" s="699"/>
      <c r="CQ30" s="700"/>
      <c r="CR30" s="683">
        <v>201402</v>
      </c>
      <c r="CS30" s="684"/>
      <c r="CT30" s="684"/>
      <c r="CU30" s="684"/>
      <c r="CV30" s="684"/>
      <c r="CW30" s="684"/>
      <c r="CX30" s="684"/>
      <c r="CY30" s="685"/>
      <c r="CZ30" s="688">
        <v>7.3</v>
      </c>
      <c r="DA30" s="717"/>
      <c r="DB30" s="717"/>
      <c r="DC30" s="721"/>
      <c r="DD30" s="692">
        <v>201402</v>
      </c>
      <c r="DE30" s="684"/>
      <c r="DF30" s="684"/>
      <c r="DG30" s="684"/>
      <c r="DH30" s="684"/>
      <c r="DI30" s="684"/>
      <c r="DJ30" s="684"/>
      <c r="DK30" s="685"/>
      <c r="DL30" s="692">
        <v>201402</v>
      </c>
      <c r="DM30" s="684"/>
      <c r="DN30" s="684"/>
      <c r="DO30" s="684"/>
      <c r="DP30" s="684"/>
      <c r="DQ30" s="684"/>
      <c r="DR30" s="684"/>
      <c r="DS30" s="684"/>
      <c r="DT30" s="684"/>
      <c r="DU30" s="684"/>
      <c r="DV30" s="685"/>
      <c r="DW30" s="688">
        <v>16.7</v>
      </c>
      <c r="DX30" s="717"/>
      <c r="DY30" s="717"/>
      <c r="DZ30" s="717"/>
      <c r="EA30" s="717"/>
      <c r="EB30" s="717"/>
      <c r="EC30" s="718"/>
    </row>
    <row r="31" spans="2:133" ht="11.25" customHeight="1" x14ac:dyDescent="0.2">
      <c r="B31" s="680" t="s">
        <v>305</v>
      </c>
      <c r="C31" s="681"/>
      <c r="D31" s="681"/>
      <c r="E31" s="681"/>
      <c r="F31" s="681"/>
      <c r="G31" s="681"/>
      <c r="H31" s="681"/>
      <c r="I31" s="681"/>
      <c r="J31" s="681"/>
      <c r="K31" s="681"/>
      <c r="L31" s="681"/>
      <c r="M31" s="681"/>
      <c r="N31" s="681"/>
      <c r="O31" s="681"/>
      <c r="P31" s="681"/>
      <c r="Q31" s="682"/>
      <c r="R31" s="683">
        <v>233831</v>
      </c>
      <c r="S31" s="684"/>
      <c r="T31" s="684"/>
      <c r="U31" s="684"/>
      <c r="V31" s="684"/>
      <c r="W31" s="684"/>
      <c r="X31" s="684"/>
      <c r="Y31" s="685"/>
      <c r="Z31" s="686">
        <v>8</v>
      </c>
      <c r="AA31" s="686"/>
      <c r="AB31" s="686"/>
      <c r="AC31" s="686"/>
      <c r="AD31" s="687" t="s">
        <v>230</v>
      </c>
      <c r="AE31" s="687"/>
      <c r="AF31" s="687"/>
      <c r="AG31" s="687"/>
      <c r="AH31" s="687"/>
      <c r="AI31" s="687"/>
      <c r="AJ31" s="687"/>
      <c r="AK31" s="687"/>
      <c r="AL31" s="688" t="s">
        <v>230</v>
      </c>
      <c r="AM31" s="689"/>
      <c r="AN31" s="689"/>
      <c r="AO31" s="690"/>
      <c r="AP31" s="740" t="s">
        <v>306</v>
      </c>
      <c r="AQ31" s="741"/>
      <c r="AR31" s="741"/>
      <c r="AS31" s="741"/>
      <c r="AT31" s="746" t="s">
        <v>307</v>
      </c>
      <c r="AU31" s="231"/>
      <c r="AV31" s="231"/>
      <c r="AW31" s="231"/>
      <c r="AX31" s="669" t="s">
        <v>185</v>
      </c>
      <c r="AY31" s="670"/>
      <c r="AZ31" s="670"/>
      <c r="BA31" s="670"/>
      <c r="BB31" s="670"/>
      <c r="BC31" s="670"/>
      <c r="BD31" s="670"/>
      <c r="BE31" s="670"/>
      <c r="BF31" s="671"/>
      <c r="BG31" s="751">
        <v>100</v>
      </c>
      <c r="BH31" s="738"/>
      <c r="BI31" s="738"/>
      <c r="BJ31" s="738"/>
      <c r="BK31" s="738"/>
      <c r="BL31" s="738"/>
      <c r="BM31" s="678">
        <v>100</v>
      </c>
      <c r="BN31" s="738"/>
      <c r="BO31" s="738"/>
      <c r="BP31" s="738"/>
      <c r="BQ31" s="739"/>
      <c r="BR31" s="751">
        <v>100</v>
      </c>
      <c r="BS31" s="738"/>
      <c r="BT31" s="738"/>
      <c r="BU31" s="738"/>
      <c r="BV31" s="738"/>
      <c r="BW31" s="738"/>
      <c r="BX31" s="678">
        <v>100</v>
      </c>
      <c r="BY31" s="738"/>
      <c r="BZ31" s="738"/>
      <c r="CA31" s="738"/>
      <c r="CB31" s="739"/>
      <c r="CD31" s="725"/>
      <c r="CE31" s="726"/>
      <c r="CF31" s="698" t="s">
        <v>308</v>
      </c>
      <c r="CG31" s="699"/>
      <c r="CH31" s="699"/>
      <c r="CI31" s="699"/>
      <c r="CJ31" s="699"/>
      <c r="CK31" s="699"/>
      <c r="CL31" s="699"/>
      <c r="CM31" s="699"/>
      <c r="CN31" s="699"/>
      <c r="CO31" s="699"/>
      <c r="CP31" s="699"/>
      <c r="CQ31" s="700"/>
      <c r="CR31" s="683">
        <v>10479</v>
      </c>
      <c r="CS31" s="719"/>
      <c r="CT31" s="719"/>
      <c r="CU31" s="719"/>
      <c r="CV31" s="719"/>
      <c r="CW31" s="719"/>
      <c r="CX31" s="719"/>
      <c r="CY31" s="720"/>
      <c r="CZ31" s="688">
        <v>0.4</v>
      </c>
      <c r="DA31" s="717"/>
      <c r="DB31" s="717"/>
      <c r="DC31" s="721"/>
      <c r="DD31" s="692">
        <v>10479</v>
      </c>
      <c r="DE31" s="719"/>
      <c r="DF31" s="719"/>
      <c r="DG31" s="719"/>
      <c r="DH31" s="719"/>
      <c r="DI31" s="719"/>
      <c r="DJ31" s="719"/>
      <c r="DK31" s="720"/>
      <c r="DL31" s="692">
        <v>10479</v>
      </c>
      <c r="DM31" s="719"/>
      <c r="DN31" s="719"/>
      <c r="DO31" s="719"/>
      <c r="DP31" s="719"/>
      <c r="DQ31" s="719"/>
      <c r="DR31" s="719"/>
      <c r="DS31" s="719"/>
      <c r="DT31" s="719"/>
      <c r="DU31" s="719"/>
      <c r="DV31" s="720"/>
      <c r="DW31" s="688">
        <v>0.9</v>
      </c>
      <c r="DX31" s="717"/>
      <c r="DY31" s="717"/>
      <c r="DZ31" s="717"/>
      <c r="EA31" s="717"/>
      <c r="EB31" s="717"/>
      <c r="EC31" s="718"/>
    </row>
    <row r="32" spans="2:133" ht="11.25" customHeight="1" x14ac:dyDescent="0.2">
      <c r="B32" s="729" t="s">
        <v>309</v>
      </c>
      <c r="C32" s="730"/>
      <c r="D32" s="730"/>
      <c r="E32" s="730"/>
      <c r="F32" s="730"/>
      <c r="G32" s="730"/>
      <c r="H32" s="730"/>
      <c r="I32" s="730"/>
      <c r="J32" s="730"/>
      <c r="K32" s="730"/>
      <c r="L32" s="730"/>
      <c r="M32" s="730"/>
      <c r="N32" s="730"/>
      <c r="O32" s="730"/>
      <c r="P32" s="730"/>
      <c r="Q32" s="731"/>
      <c r="R32" s="683" t="s">
        <v>128</v>
      </c>
      <c r="S32" s="684"/>
      <c r="T32" s="684"/>
      <c r="U32" s="684"/>
      <c r="V32" s="684"/>
      <c r="W32" s="684"/>
      <c r="X32" s="684"/>
      <c r="Y32" s="685"/>
      <c r="Z32" s="686" t="s">
        <v>128</v>
      </c>
      <c r="AA32" s="686"/>
      <c r="AB32" s="686"/>
      <c r="AC32" s="686"/>
      <c r="AD32" s="687" t="s">
        <v>230</v>
      </c>
      <c r="AE32" s="687"/>
      <c r="AF32" s="687"/>
      <c r="AG32" s="687"/>
      <c r="AH32" s="687"/>
      <c r="AI32" s="687"/>
      <c r="AJ32" s="687"/>
      <c r="AK32" s="687"/>
      <c r="AL32" s="688" t="s">
        <v>230</v>
      </c>
      <c r="AM32" s="689"/>
      <c r="AN32" s="689"/>
      <c r="AO32" s="690"/>
      <c r="AP32" s="742"/>
      <c r="AQ32" s="743"/>
      <c r="AR32" s="743"/>
      <c r="AS32" s="743"/>
      <c r="AT32" s="747"/>
      <c r="AU32" s="230" t="s">
        <v>310</v>
      </c>
      <c r="AV32" s="230"/>
      <c r="AW32" s="230"/>
      <c r="AX32" s="680" t="s">
        <v>311</v>
      </c>
      <c r="AY32" s="681"/>
      <c r="AZ32" s="681"/>
      <c r="BA32" s="681"/>
      <c r="BB32" s="681"/>
      <c r="BC32" s="681"/>
      <c r="BD32" s="681"/>
      <c r="BE32" s="681"/>
      <c r="BF32" s="682"/>
      <c r="BG32" s="752">
        <v>100</v>
      </c>
      <c r="BH32" s="719"/>
      <c r="BI32" s="719"/>
      <c r="BJ32" s="719"/>
      <c r="BK32" s="719"/>
      <c r="BL32" s="719"/>
      <c r="BM32" s="689">
        <v>100</v>
      </c>
      <c r="BN32" s="749"/>
      <c r="BO32" s="749"/>
      <c r="BP32" s="749"/>
      <c r="BQ32" s="750"/>
      <c r="BR32" s="752">
        <v>100</v>
      </c>
      <c r="BS32" s="719"/>
      <c r="BT32" s="719"/>
      <c r="BU32" s="719"/>
      <c r="BV32" s="719"/>
      <c r="BW32" s="719"/>
      <c r="BX32" s="689">
        <v>100</v>
      </c>
      <c r="BY32" s="749"/>
      <c r="BZ32" s="749"/>
      <c r="CA32" s="749"/>
      <c r="CB32" s="750"/>
      <c r="CD32" s="727"/>
      <c r="CE32" s="728"/>
      <c r="CF32" s="698" t="s">
        <v>312</v>
      </c>
      <c r="CG32" s="699"/>
      <c r="CH32" s="699"/>
      <c r="CI32" s="699"/>
      <c r="CJ32" s="699"/>
      <c r="CK32" s="699"/>
      <c r="CL32" s="699"/>
      <c r="CM32" s="699"/>
      <c r="CN32" s="699"/>
      <c r="CO32" s="699"/>
      <c r="CP32" s="699"/>
      <c r="CQ32" s="700"/>
      <c r="CR32" s="683" t="s">
        <v>230</v>
      </c>
      <c r="CS32" s="684"/>
      <c r="CT32" s="684"/>
      <c r="CU32" s="684"/>
      <c r="CV32" s="684"/>
      <c r="CW32" s="684"/>
      <c r="CX32" s="684"/>
      <c r="CY32" s="685"/>
      <c r="CZ32" s="688" t="s">
        <v>128</v>
      </c>
      <c r="DA32" s="717"/>
      <c r="DB32" s="717"/>
      <c r="DC32" s="721"/>
      <c r="DD32" s="692" t="s">
        <v>128</v>
      </c>
      <c r="DE32" s="684"/>
      <c r="DF32" s="684"/>
      <c r="DG32" s="684"/>
      <c r="DH32" s="684"/>
      <c r="DI32" s="684"/>
      <c r="DJ32" s="684"/>
      <c r="DK32" s="685"/>
      <c r="DL32" s="692" t="s">
        <v>230</v>
      </c>
      <c r="DM32" s="684"/>
      <c r="DN32" s="684"/>
      <c r="DO32" s="684"/>
      <c r="DP32" s="684"/>
      <c r="DQ32" s="684"/>
      <c r="DR32" s="684"/>
      <c r="DS32" s="684"/>
      <c r="DT32" s="684"/>
      <c r="DU32" s="684"/>
      <c r="DV32" s="685"/>
      <c r="DW32" s="688" t="s">
        <v>128</v>
      </c>
      <c r="DX32" s="717"/>
      <c r="DY32" s="717"/>
      <c r="DZ32" s="717"/>
      <c r="EA32" s="717"/>
      <c r="EB32" s="717"/>
      <c r="EC32" s="718"/>
    </row>
    <row r="33" spans="2:133" ht="11.25" customHeight="1" x14ac:dyDescent="0.2">
      <c r="B33" s="680" t="s">
        <v>313</v>
      </c>
      <c r="C33" s="681"/>
      <c r="D33" s="681"/>
      <c r="E33" s="681"/>
      <c r="F33" s="681"/>
      <c r="G33" s="681"/>
      <c r="H33" s="681"/>
      <c r="I33" s="681"/>
      <c r="J33" s="681"/>
      <c r="K33" s="681"/>
      <c r="L33" s="681"/>
      <c r="M33" s="681"/>
      <c r="N33" s="681"/>
      <c r="O33" s="681"/>
      <c r="P33" s="681"/>
      <c r="Q33" s="682"/>
      <c r="R33" s="683">
        <v>198184</v>
      </c>
      <c r="S33" s="684"/>
      <c r="T33" s="684"/>
      <c r="U33" s="684"/>
      <c r="V33" s="684"/>
      <c r="W33" s="684"/>
      <c r="X33" s="684"/>
      <c r="Y33" s="685"/>
      <c r="Z33" s="686">
        <v>6.7</v>
      </c>
      <c r="AA33" s="686"/>
      <c r="AB33" s="686"/>
      <c r="AC33" s="686"/>
      <c r="AD33" s="687" t="s">
        <v>128</v>
      </c>
      <c r="AE33" s="687"/>
      <c r="AF33" s="687"/>
      <c r="AG33" s="687"/>
      <c r="AH33" s="687"/>
      <c r="AI33" s="687"/>
      <c r="AJ33" s="687"/>
      <c r="AK33" s="687"/>
      <c r="AL33" s="688" t="s">
        <v>128</v>
      </c>
      <c r="AM33" s="689"/>
      <c r="AN33" s="689"/>
      <c r="AO33" s="690"/>
      <c r="AP33" s="744"/>
      <c r="AQ33" s="745"/>
      <c r="AR33" s="745"/>
      <c r="AS33" s="745"/>
      <c r="AT33" s="748"/>
      <c r="AU33" s="232"/>
      <c r="AV33" s="232"/>
      <c r="AW33" s="232"/>
      <c r="AX33" s="733" t="s">
        <v>314</v>
      </c>
      <c r="AY33" s="734"/>
      <c r="AZ33" s="734"/>
      <c r="BA33" s="734"/>
      <c r="BB33" s="734"/>
      <c r="BC33" s="734"/>
      <c r="BD33" s="734"/>
      <c r="BE33" s="734"/>
      <c r="BF33" s="735"/>
      <c r="BG33" s="753">
        <v>100</v>
      </c>
      <c r="BH33" s="754"/>
      <c r="BI33" s="754"/>
      <c r="BJ33" s="754"/>
      <c r="BK33" s="754"/>
      <c r="BL33" s="754"/>
      <c r="BM33" s="755">
        <v>100</v>
      </c>
      <c r="BN33" s="754"/>
      <c r="BO33" s="754"/>
      <c r="BP33" s="754"/>
      <c r="BQ33" s="756"/>
      <c r="BR33" s="753">
        <v>100</v>
      </c>
      <c r="BS33" s="754"/>
      <c r="BT33" s="754"/>
      <c r="BU33" s="754"/>
      <c r="BV33" s="754"/>
      <c r="BW33" s="754"/>
      <c r="BX33" s="755">
        <v>100</v>
      </c>
      <c r="BY33" s="754"/>
      <c r="BZ33" s="754"/>
      <c r="CA33" s="754"/>
      <c r="CB33" s="756"/>
      <c r="CD33" s="698" t="s">
        <v>315</v>
      </c>
      <c r="CE33" s="699"/>
      <c r="CF33" s="699"/>
      <c r="CG33" s="699"/>
      <c r="CH33" s="699"/>
      <c r="CI33" s="699"/>
      <c r="CJ33" s="699"/>
      <c r="CK33" s="699"/>
      <c r="CL33" s="699"/>
      <c r="CM33" s="699"/>
      <c r="CN33" s="699"/>
      <c r="CO33" s="699"/>
      <c r="CP33" s="699"/>
      <c r="CQ33" s="700"/>
      <c r="CR33" s="683">
        <v>1231017</v>
      </c>
      <c r="CS33" s="719"/>
      <c r="CT33" s="719"/>
      <c r="CU33" s="719"/>
      <c r="CV33" s="719"/>
      <c r="CW33" s="719"/>
      <c r="CX33" s="719"/>
      <c r="CY33" s="720"/>
      <c r="CZ33" s="688">
        <v>44.5</v>
      </c>
      <c r="DA33" s="717"/>
      <c r="DB33" s="717"/>
      <c r="DC33" s="721"/>
      <c r="DD33" s="692">
        <v>845336</v>
      </c>
      <c r="DE33" s="719"/>
      <c r="DF33" s="719"/>
      <c r="DG33" s="719"/>
      <c r="DH33" s="719"/>
      <c r="DI33" s="719"/>
      <c r="DJ33" s="719"/>
      <c r="DK33" s="720"/>
      <c r="DL33" s="692">
        <v>429045</v>
      </c>
      <c r="DM33" s="719"/>
      <c r="DN33" s="719"/>
      <c r="DO33" s="719"/>
      <c r="DP33" s="719"/>
      <c r="DQ33" s="719"/>
      <c r="DR33" s="719"/>
      <c r="DS33" s="719"/>
      <c r="DT33" s="719"/>
      <c r="DU33" s="719"/>
      <c r="DV33" s="720"/>
      <c r="DW33" s="688">
        <v>35.6</v>
      </c>
      <c r="DX33" s="717"/>
      <c r="DY33" s="717"/>
      <c r="DZ33" s="717"/>
      <c r="EA33" s="717"/>
      <c r="EB33" s="717"/>
      <c r="EC33" s="718"/>
    </row>
    <row r="34" spans="2:133" ht="11.25" customHeight="1" x14ac:dyDescent="0.2">
      <c r="B34" s="680" t="s">
        <v>316</v>
      </c>
      <c r="C34" s="681"/>
      <c r="D34" s="681"/>
      <c r="E34" s="681"/>
      <c r="F34" s="681"/>
      <c r="G34" s="681"/>
      <c r="H34" s="681"/>
      <c r="I34" s="681"/>
      <c r="J34" s="681"/>
      <c r="K34" s="681"/>
      <c r="L34" s="681"/>
      <c r="M34" s="681"/>
      <c r="N34" s="681"/>
      <c r="O34" s="681"/>
      <c r="P34" s="681"/>
      <c r="Q34" s="682"/>
      <c r="R34" s="683">
        <v>59980</v>
      </c>
      <c r="S34" s="684"/>
      <c r="T34" s="684"/>
      <c r="U34" s="684"/>
      <c r="V34" s="684"/>
      <c r="W34" s="684"/>
      <c r="X34" s="684"/>
      <c r="Y34" s="685"/>
      <c r="Z34" s="686">
        <v>2</v>
      </c>
      <c r="AA34" s="686"/>
      <c r="AB34" s="686"/>
      <c r="AC34" s="686"/>
      <c r="AD34" s="687">
        <v>6277</v>
      </c>
      <c r="AE34" s="687"/>
      <c r="AF34" s="687"/>
      <c r="AG34" s="687"/>
      <c r="AH34" s="687"/>
      <c r="AI34" s="687"/>
      <c r="AJ34" s="687"/>
      <c r="AK34" s="687"/>
      <c r="AL34" s="688">
        <v>0.5</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317</v>
      </c>
      <c r="CE34" s="699"/>
      <c r="CF34" s="699"/>
      <c r="CG34" s="699"/>
      <c r="CH34" s="699"/>
      <c r="CI34" s="699"/>
      <c r="CJ34" s="699"/>
      <c r="CK34" s="699"/>
      <c r="CL34" s="699"/>
      <c r="CM34" s="699"/>
      <c r="CN34" s="699"/>
      <c r="CO34" s="699"/>
      <c r="CP34" s="699"/>
      <c r="CQ34" s="700"/>
      <c r="CR34" s="683">
        <v>528824</v>
      </c>
      <c r="CS34" s="684"/>
      <c r="CT34" s="684"/>
      <c r="CU34" s="684"/>
      <c r="CV34" s="684"/>
      <c r="CW34" s="684"/>
      <c r="CX34" s="684"/>
      <c r="CY34" s="685"/>
      <c r="CZ34" s="688">
        <v>19.100000000000001</v>
      </c>
      <c r="DA34" s="717"/>
      <c r="DB34" s="717"/>
      <c r="DC34" s="721"/>
      <c r="DD34" s="692">
        <v>285238</v>
      </c>
      <c r="DE34" s="684"/>
      <c r="DF34" s="684"/>
      <c r="DG34" s="684"/>
      <c r="DH34" s="684"/>
      <c r="DI34" s="684"/>
      <c r="DJ34" s="684"/>
      <c r="DK34" s="685"/>
      <c r="DL34" s="692">
        <v>169281</v>
      </c>
      <c r="DM34" s="684"/>
      <c r="DN34" s="684"/>
      <c r="DO34" s="684"/>
      <c r="DP34" s="684"/>
      <c r="DQ34" s="684"/>
      <c r="DR34" s="684"/>
      <c r="DS34" s="684"/>
      <c r="DT34" s="684"/>
      <c r="DU34" s="684"/>
      <c r="DV34" s="685"/>
      <c r="DW34" s="688">
        <v>14.1</v>
      </c>
      <c r="DX34" s="717"/>
      <c r="DY34" s="717"/>
      <c r="DZ34" s="717"/>
      <c r="EA34" s="717"/>
      <c r="EB34" s="717"/>
      <c r="EC34" s="718"/>
    </row>
    <row r="35" spans="2:133" ht="11.25" customHeight="1" x14ac:dyDescent="0.2">
      <c r="B35" s="680" t="s">
        <v>318</v>
      </c>
      <c r="C35" s="681"/>
      <c r="D35" s="681"/>
      <c r="E35" s="681"/>
      <c r="F35" s="681"/>
      <c r="G35" s="681"/>
      <c r="H35" s="681"/>
      <c r="I35" s="681"/>
      <c r="J35" s="681"/>
      <c r="K35" s="681"/>
      <c r="L35" s="681"/>
      <c r="M35" s="681"/>
      <c r="N35" s="681"/>
      <c r="O35" s="681"/>
      <c r="P35" s="681"/>
      <c r="Q35" s="682"/>
      <c r="R35" s="683">
        <v>3015</v>
      </c>
      <c r="S35" s="684"/>
      <c r="T35" s="684"/>
      <c r="U35" s="684"/>
      <c r="V35" s="684"/>
      <c r="W35" s="684"/>
      <c r="X35" s="684"/>
      <c r="Y35" s="685"/>
      <c r="Z35" s="686">
        <v>0.1</v>
      </c>
      <c r="AA35" s="686"/>
      <c r="AB35" s="686"/>
      <c r="AC35" s="686"/>
      <c r="AD35" s="687" t="s">
        <v>128</v>
      </c>
      <c r="AE35" s="687"/>
      <c r="AF35" s="687"/>
      <c r="AG35" s="687"/>
      <c r="AH35" s="687"/>
      <c r="AI35" s="687"/>
      <c r="AJ35" s="687"/>
      <c r="AK35" s="687"/>
      <c r="AL35" s="688" t="s">
        <v>230</v>
      </c>
      <c r="AM35" s="689"/>
      <c r="AN35" s="689"/>
      <c r="AO35" s="690"/>
      <c r="AP35" s="235"/>
      <c r="AQ35" s="662" t="s">
        <v>319</v>
      </c>
      <c r="AR35" s="663"/>
      <c r="AS35" s="663"/>
      <c r="AT35" s="663"/>
      <c r="AU35" s="663"/>
      <c r="AV35" s="663"/>
      <c r="AW35" s="663"/>
      <c r="AX35" s="663"/>
      <c r="AY35" s="663"/>
      <c r="AZ35" s="663"/>
      <c r="BA35" s="663"/>
      <c r="BB35" s="663"/>
      <c r="BC35" s="663"/>
      <c r="BD35" s="663"/>
      <c r="BE35" s="663"/>
      <c r="BF35" s="664"/>
      <c r="BG35" s="662" t="s">
        <v>320</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321</v>
      </c>
      <c r="CE35" s="699"/>
      <c r="CF35" s="699"/>
      <c r="CG35" s="699"/>
      <c r="CH35" s="699"/>
      <c r="CI35" s="699"/>
      <c r="CJ35" s="699"/>
      <c r="CK35" s="699"/>
      <c r="CL35" s="699"/>
      <c r="CM35" s="699"/>
      <c r="CN35" s="699"/>
      <c r="CO35" s="699"/>
      <c r="CP35" s="699"/>
      <c r="CQ35" s="700"/>
      <c r="CR35" s="683">
        <v>24285</v>
      </c>
      <c r="CS35" s="719"/>
      <c r="CT35" s="719"/>
      <c r="CU35" s="719"/>
      <c r="CV35" s="719"/>
      <c r="CW35" s="719"/>
      <c r="CX35" s="719"/>
      <c r="CY35" s="720"/>
      <c r="CZ35" s="688">
        <v>0.9</v>
      </c>
      <c r="DA35" s="717"/>
      <c r="DB35" s="717"/>
      <c r="DC35" s="721"/>
      <c r="DD35" s="692">
        <v>9634</v>
      </c>
      <c r="DE35" s="719"/>
      <c r="DF35" s="719"/>
      <c r="DG35" s="719"/>
      <c r="DH35" s="719"/>
      <c r="DI35" s="719"/>
      <c r="DJ35" s="719"/>
      <c r="DK35" s="720"/>
      <c r="DL35" s="692">
        <v>9324</v>
      </c>
      <c r="DM35" s="719"/>
      <c r="DN35" s="719"/>
      <c r="DO35" s="719"/>
      <c r="DP35" s="719"/>
      <c r="DQ35" s="719"/>
      <c r="DR35" s="719"/>
      <c r="DS35" s="719"/>
      <c r="DT35" s="719"/>
      <c r="DU35" s="719"/>
      <c r="DV35" s="720"/>
      <c r="DW35" s="688">
        <v>0.8</v>
      </c>
      <c r="DX35" s="717"/>
      <c r="DY35" s="717"/>
      <c r="DZ35" s="717"/>
      <c r="EA35" s="717"/>
      <c r="EB35" s="717"/>
      <c r="EC35" s="718"/>
    </row>
    <row r="36" spans="2:133" ht="11.25" customHeight="1" x14ac:dyDescent="0.2">
      <c r="B36" s="680" t="s">
        <v>322</v>
      </c>
      <c r="C36" s="681"/>
      <c r="D36" s="681"/>
      <c r="E36" s="681"/>
      <c r="F36" s="681"/>
      <c r="G36" s="681"/>
      <c r="H36" s="681"/>
      <c r="I36" s="681"/>
      <c r="J36" s="681"/>
      <c r="K36" s="681"/>
      <c r="L36" s="681"/>
      <c r="M36" s="681"/>
      <c r="N36" s="681"/>
      <c r="O36" s="681"/>
      <c r="P36" s="681"/>
      <c r="Q36" s="682"/>
      <c r="R36" s="683">
        <v>508426</v>
      </c>
      <c r="S36" s="684"/>
      <c r="T36" s="684"/>
      <c r="U36" s="684"/>
      <c r="V36" s="684"/>
      <c r="W36" s="684"/>
      <c r="X36" s="684"/>
      <c r="Y36" s="685"/>
      <c r="Z36" s="686">
        <v>17.3</v>
      </c>
      <c r="AA36" s="686"/>
      <c r="AB36" s="686"/>
      <c r="AC36" s="686"/>
      <c r="AD36" s="687" t="s">
        <v>230</v>
      </c>
      <c r="AE36" s="687"/>
      <c r="AF36" s="687"/>
      <c r="AG36" s="687"/>
      <c r="AH36" s="687"/>
      <c r="AI36" s="687"/>
      <c r="AJ36" s="687"/>
      <c r="AK36" s="687"/>
      <c r="AL36" s="688" t="s">
        <v>128</v>
      </c>
      <c r="AM36" s="689"/>
      <c r="AN36" s="689"/>
      <c r="AO36" s="690"/>
      <c r="AP36" s="235"/>
      <c r="AQ36" s="757" t="s">
        <v>323</v>
      </c>
      <c r="AR36" s="758"/>
      <c r="AS36" s="758"/>
      <c r="AT36" s="758"/>
      <c r="AU36" s="758"/>
      <c r="AV36" s="758"/>
      <c r="AW36" s="758"/>
      <c r="AX36" s="758"/>
      <c r="AY36" s="759"/>
      <c r="AZ36" s="672">
        <v>226998</v>
      </c>
      <c r="BA36" s="673"/>
      <c r="BB36" s="673"/>
      <c r="BC36" s="673"/>
      <c r="BD36" s="673"/>
      <c r="BE36" s="673"/>
      <c r="BF36" s="760"/>
      <c r="BG36" s="694" t="s">
        <v>324</v>
      </c>
      <c r="BH36" s="695"/>
      <c r="BI36" s="695"/>
      <c r="BJ36" s="695"/>
      <c r="BK36" s="695"/>
      <c r="BL36" s="695"/>
      <c r="BM36" s="695"/>
      <c r="BN36" s="695"/>
      <c r="BO36" s="695"/>
      <c r="BP36" s="695"/>
      <c r="BQ36" s="695"/>
      <c r="BR36" s="695"/>
      <c r="BS36" s="695"/>
      <c r="BT36" s="695"/>
      <c r="BU36" s="696"/>
      <c r="BV36" s="672">
        <v>24555</v>
      </c>
      <c r="BW36" s="673"/>
      <c r="BX36" s="673"/>
      <c r="BY36" s="673"/>
      <c r="BZ36" s="673"/>
      <c r="CA36" s="673"/>
      <c r="CB36" s="760"/>
      <c r="CD36" s="698" t="s">
        <v>325</v>
      </c>
      <c r="CE36" s="699"/>
      <c r="CF36" s="699"/>
      <c r="CG36" s="699"/>
      <c r="CH36" s="699"/>
      <c r="CI36" s="699"/>
      <c r="CJ36" s="699"/>
      <c r="CK36" s="699"/>
      <c r="CL36" s="699"/>
      <c r="CM36" s="699"/>
      <c r="CN36" s="699"/>
      <c r="CO36" s="699"/>
      <c r="CP36" s="699"/>
      <c r="CQ36" s="700"/>
      <c r="CR36" s="683">
        <v>222251</v>
      </c>
      <c r="CS36" s="684"/>
      <c r="CT36" s="684"/>
      <c r="CU36" s="684"/>
      <c r="CV36" s="684"/>
      <c r="CW36" s="684"/>
      <c r="CX36" s="684"/>
      <c r="CY36" s="685"/>
      <c r="CZ36" s="688">
        <v>8</v>
      </c>
      <c r="DA36" s="717"/>
      <c r="DB36" s="717"/>
      <c r="DC36" s="721"/>
      <c r="DD36" s="692">
        <v>106358</v>
      </c>
      <c r="DE36" s="684"/>
      <c r="DF36" s="684"/>
      <c r="DG36" s="684"/>
      <c r="DH36" s="684"/>
      <c r="DI36" s="684"/>
      <c r="DJ36" s="684"/>
      <c r="DK36" s="685"/>
      <c r="DL36" s="692">
        <v>86719</v>
      </c>
      <c r="DM36" s="684"/>
      <c r="DN36" s="684"/>
      <c r="DO36" s="684"/>
      <c r="DP36" s="684"/>
      <c r="DQ36" s="684"/>
      <c r="DR36" s="684"/>
      <c r="DS36" s="684"/>
      <c r="DT36" s="684"/>
      <c r="DU36" s="684"/>
      <c r="DV36" s="685"/>
      <c r="DW36" s="688">
        <v>7.2</v>
      </c>
      <c r="DX36" s="717"/>
      <c r="DY36" s="717"/>
      <c r="DZ36" s="717"/>
      <c r="EA36" s="717"/>
      <c r="EB36" s="717"/>
      <c r="EC36" s="718"/>
    </row>
    <row r="37" spans="2:133" ht="11.25" customHeight="1" x14ac:dyDescent="0.2">
      <c r="B37" s="680" t="s">
        <v>326</v>
      </c>
      <c r="C37" s="681"/>
      <c r="D37" s="681"/>
      <c r="E37" s="681"/>
      <c r="F37" s="681"/>
      <c r="G37" s="681"/>
      <c r="H37" s="681"/>
      <c r="I37" s="681"/>
      <c r="J37" s="681"/>
      <c r="K37" s="681"/>
      <c r="L37" s="681"/>
      <c r="M37" s="681"/>
      <c r="N37" s="681"/>
      <c r="O37" s="681"/>
      <c r="P37" s="681"/>
      <c r="Q37" s="682"/>
      <c r="R37" s="683">
        <v>142433</v>
      </c>
      <c r="S37" s="684"/>
      <c r="T37" s="684"/>
      <c r="U37" s="684"/>
      <c r="V37" s="684"/>
      <c r="W37" s="684"/>
      <c r="X37" s="684"/>
      <c r="Y37" s="685"/>
      <c r="Z37" s="686">
        <v>4.8</v>
      </c>
      <c r="AA37" s="686"/>
      <c r="AB37" s="686"/>
      <c r="AC37" s="686"/>
      <c r="AD37" s="687" t="s">
        <v>128</v>
      </c>
      <c r="AE37" s="687"/>
      <c r="AF37" s="687"/>
      <c r="AG37" s="687"/>
      <c r="AH37" s="687"/>
      <c r="AI37" s="687"/>
      <c r="AJ37" s="687"/>
      <c r="AK37" s="687"/>
      <c r="AL37" s="688" t="s">
        <v>230</v>
      </c>
      <c r="AM37" s="689"/>
      <c r="AN37" s="689"/>
      <c r="AO37" s="690"/>
      <c r="AQ37" s="761" t="s">
        <v>327</v>
      </c>
      <c r="AR37" s="762"/>
      <c r="AS37" s="762"/>
      <c r="AT37" s="762"/>
      <c r="AU37" s="762"/>
      <c r="AV37" s="762"/>
      <c r="AW37" s="762"/>
      <c r="AX37" s="762"/>
      <c r="AY37" s="763"/>
      <c r="AZ37" s="683">
        <v>44971</v>
      </c>
      <c r="BA37" s="684"/>
      <c r="BB37" s="684"/>
      <c r="BC37" s="684"/>
      <c r="BD37" s="719"/>
      <c r="BE37" s="719"/>
      <c r="BF37" s="750"/>
      <c r="BG37" s="698" t="s">
        <v>328</v>
      </c>
      <c r="BH37" s="699"/>
      <c r="BI37" s="699"/>
      <c r="BJ37" s="699"/>
      <c r="BK37" s="699"/>
      <c r="BL37" s="699"/>
      <c r="BM37" s="699"/>
      <c r="BN37" s="699"/>
      <c r="BO37" s="699"/>
      <c r="BP37" s="699"/>
      <c r="BQ37" s="699"/>
      <c r="BR37" s="699"/>
      <c r="BS37" s="699"/>
      <c r="BT37" s="699"/>
      <c r="BU37" s="700"/>
      <c r="BV37" s="683">
        <v>22555</v>
      </c>
      <c r="BW37" s="684"/>
      <c r="BX37" s="684"/>
      <c r="BY37" s="684"/>
      <c r="BZ37" s="684"/>
      <c r="CA37" s="684"/>
      <c r="CB37" s="693"/>
      <c r="CD37" s="698" t="s">
        <v>329</v>
      </c>
      <c r="CE37" s="699"/>
      <c r="CF37" s="699"/>
      <c r="CG37" s="699"/>
      <c r="CH37" s="699"/>
      <c r="CI37" s="699"/>
      <c r="CJ37" s="699"/>
      <c r="CK37" s="699"/>
      <c r="CL37" s="699"/>
      <c r="CM37" s="699"/>
      <c r="CN37" s="699"/>
      <c r="CO37" s="699"/>
      <c r="CP37" s="699"/>
      <c r="CQ37" s="700"/>
      <c r="CR37" s="683">
        <v>22412</v>
      </c>
      <c r="CS37" s="719"/>
      <c r="CT37" s="719"/>
      <c r="CU37" s="719"/>
      <c r="CV37" s="719"/>
      <c r="CW37" s="719"/>
      <c r="CX37" s="719"/>
      <c r="CY37" s="720"/>
      <c r="CZ37" s="688">
        <v>0.8</v>
      </c>
      <c r="DA37" s="717"/>
      <c r="DB37" s="717"/>
      <c r="DC37" s="721"/>
      <c r="DD37" s="692">
        <v>22412</v>
      </c>
      <c r="DE37" s="719"/>
      <c r="DF37" s="719"/>
      <c r="DG37" s="719"/>
      <c r="DH37" s="719"/>
      <c r="DI37" s="719"/>
      <c r="DJ37" s="719"/>
      <c r="DK37" s="720"/>
      <c r="DL37" s="692">
        <v>22412</v>
      </c>
      <c r="DM37" s="719"/>
      <c r="DN37" s="719"/>
      <c r="DO37" s="719"/>
      <c r="DP37" s="719"/>
      <c r="DQ37" s="719"/>
      <c r="DR37" s="719"/>
      <c r="DS37" s="719"/>
      <c r="DT37" s="719"/>
      <c r="DU37" s="719"/>
      <c r="DV37" s="720"/>
      <c r="DW37" s="688">
        <v>1.9</v>
      </c>
      <c r="DX37" s="717"/>
      <c r="DY37" s="717"/>
      <c r="DZ37" s="717"/>
      <c r="EA37" s="717"/>
      <c r="EB37" s="717"/>
      <c r="EC37" s="718"/>
    </row>
    <row r="38" spans="2:133" ht="11.25" customHeight="1" x14ac:dyDescent="0.2">
      <c r="B38" s="680" t="s">
        <v>330</v>
      </c>
      <c r="C38" s="681"/>
      <c r="D38" s="681"/>
      <c r="E38" s="681"/>
      <c r="F38" s="681"/>
      <c r="G38" s="681"/>
      <c r="H38" s="681"/>
      <c r="I38" s="681"/>
      <c r="J38" s="681"/>
      <c r="K38" s="681"/>
      <c r="L38" s="681"/>
      <c r="M38" s="681"/>
      <c r="N38" s="681"/>
      <c r="O38" s="681"/>
      <c r="P38" s="681"/>
      <c r="Q38" s="682"/>
      <c r="R38" s="683">
        <v>33440</v>
      </c>
      <c r="S38" s="684"/>
      <c r="T38" s="684"/>
      <c r="U38" s="684"/>
      <c r="V38" s="684"/>
      <c r="W38" s="684"/>
      <c r="X38" s="684"/>
      <c r="Y38" s="685"/>
      <c r="Z38" s="686">
        <v>1.1000000000000001</v>
      </c>
      <c r="AA38" s="686"/>
      <c r="AB38" s="686"/>
      <c r="AC38" s="686"/>
      <c r="AD38" s="687" t="s">
        <v>128</v>
      </c>
      <c r="AE38" s="687"/>
      <c r="AF38" s="687"/>
      <c r="AG38" s="687"/>
      <c r="AH38" s="687"/>
      <c r="AI38" s="687"/>
      <c r="AJ38" s="687"/>
      <c r="AK38" s="687"/>
      <c r="AL38" s="688" t="s">
        <v>128</v>
      </c>
      <c r="AM38" s="689"/>
      <c r="AN38" s="689"/>
      <c r="AO38" s="690"/>
      <c r="AQ38" s="761" t="s">
        <v>331</v>
      </c>
      <c r="AR38" s="762"/>
      <c r="AS38" s="762"/>
      <c r="AT38" s="762"/>
      <c r="AU38" s="762"/>
      <c r="AV38" s="762"/>
      <c r="AW38" s="762"/>
      <c r="AX38" s="762"/>
      <c r="AY38" s="763"/>
      <c r="AZ38" s="683">
        <v>16115</v>
      </c>
      <c r="BA38" s="684"/>
      <c r="BB38" s="684"/>
      <c r="BC38" s="684"/>
      <c r="BD38" s="719"/>
      <c r="BE38" s="719"/>
      <c r="BF38" s="750"/>
      <c r="BG38" s="698" t="s">
        <v>332</v>
      </c>
      <c r="BH38" s="699"/>
      <c r="BI38" s="699"/>
      <c r="BJ38" s="699"/>
      <c r="BK38" s="699"/>
      <c r="BL38" s="699"/>
      <c r="BM38" s="699"/>
      <c r="BN38" s="699"/>
      <c r="BO38" s="699"/>
      <c r="BP38" s="699"/>
      <c r="BQ38" s="699"/>
      <c r="BR38" s="699"/>
      <c r="BS38" s="699"/>
      <c r="BT38" s="699"/>
      <c r="BU38" s="700"/>
      <c r="BV38" s="683">
        <v>178</v>
      </c>
      <c r="BW38" s="684"/>
      <c r="BX38" s="684"/>
      <c r="BY38" s="684"/>
      <c r="BZ38" s="684"/>
      <c r="CA38" s="684"/>
      <c r="CB38" s="693"/>
      <c r="CD38" s="698" t="s">
        <v>333</v>
      </c>
      <c r="CE38" s="699"/>
      <c r="CF38" s="699"/>
      <c r="CG38" s="699"/>
      <c r="CH38" s="699"/>
      <c r="CI38" s="699"/>
      <c r="CJ38" s="699"/>
      <c r="CK38" s="699"/>
      <c r="CL38" s="699"/>
      <c r="CM38" s="699"/>
      <c r="CN38" s="699"/>
      <c r="CO38" s="699"/>
      <c r="CP38" s="699"/>
      <c r="CQ38" s="700"/>
      <c r="CR38" s="683">
        <v>226998</v>
      </c>
      <c r="CS38" s="684"/>
      <c r="CT38" s="684"/>
      <c r="CU38" s="684"/>
      <c r="CV38" s="684"/>
      <c r="CW38" s="684"/>
      <c r="CX38" s="684"/>
      <c r="CY38" s="685"/>
      <c r="CZ38" s="688">
        <v>8.1999999999999993</v>
      </c>
      <c r="DA38" s="717"/>
      <c r="DB38" s="717"/>
      <c r="DC38" s="721"/>
      <c r="DD38" s="692">
        <v>215728</v>
      </c>
      <c r="DE38" s="684"/>
      <c r="DF38" s="684"/>
      <c r="DG38" s="684"/>
      <c r="DH38" s="684"/>
      <c r="DI38" s="684"/>
      <c r="DJ38" s="684"/>
      <c r="DK38" s="685"/>
      <c r="DL38" s="692">
        <v>163721</v>
      </c>
      <c r="DM38" s="684"/>
      <c r="DN38" s="684"/>
      <c r="DO38" s="684"/>
      <c r="DP38" s="684"/>
      <c r="DQ38" s="684"/>
      <c r="DR38" s="684"/>
      <c r="DS38" s="684"/>
      <c r="DT38" s="684"/>
      <c r="DU38" s="684"/>
      <c r="DV38" s="685"/>
      <c r="DW38" s="688">
        <v>13.6</v>
      </c>
      <c r="DX38" s="717"/>
      <c r="DY38" s="717"/>
      <c r="DZ38" s="717"/>
      <c r="EA38" s="717"/>
      <c r="EB38" s="717"/>
      <c r="EC38" s="718"/>
    </row>
    <row r="39" spans="2:133" ht="11.25" customHeight="1" x14ac:dyDescent="0.2">
      <c r="B39" s="680" t="s">
        <v>334</v>
      </c>
      <c r="C39" s="681"/>
      <c r="D39" s="681"/>
      <c r="E39" s="681"/>
      <c r="F39" s="681"/>
      <c r="G39" s="681"/>
      <c r="H39" s="681"/>
      <c r="I39" s="681"/>
      <c r="J39" s="681"/>
      <c r="K39" s="681"/>
      <c r="L39" s="681"/>
      <c r="M39" s="681"/>
      <c r="N39" s="681"/>
      <c r="O39" s="681"/>
      <c r="P39" s="681"/>
      <c r="Q39" s="682"/>
      <c r="R39" s="683">
        <v>207892</v>
      </c>
      <c r="S39" s="684"/>
      <c r="T39" s="684"/>
      <c r="U39" s="684"/>
      <c r="V39" s="684"/>
      <c r="W39" s="684"/>
      <c r="X39" s="684"/>
      <c r="Y39" s="685"/>
      <c r="Z39" s="686">
        <v>7.1</v>
      </c>
      <c r="AA39" s="686"/>
      <c r="AB39" s="686"/>
      <c r="AC39" s="686"/>
      <c r="AD39" s="687" t="s">
        <v>128</v>
      </c>
      <c r="AE39" s="687"/>
      <c r="AF39" s="687"/>
      <c r="AG39" s="687"/>
      <c r="AH39" s="687"/>
      <c r="AI39" s="687"/>
      <c r="AJ39" s="687"/>
      <c r="AK39" s="687"/>
      <c r="AL39" s="688" t="s">
        <v>230</v>
      </c>
      <c r="AM39" s="689"/>
      <c r="AN39" s="689"/>
      <c r="AO39" s="690"/>
      <c r="AQ39" s="761" t="s">
        <v>335</v>
      </c>
      <c r="AR39" s="762"/>
      <c r="AS39" s="762"/>
      <c r="AT39" s="762"/>
      <c r="AU39" s="762"/>
      <c r="AV39" s="762"/>
      <c r="AW39" s="762"/>
      <c r="AX39" s="762"/>
      <c r="AY39" s="763"/>
      <c r="AZ39" s="683" t="s">
        <v>230</v>
      </c>
      <c r="BA39" s="684"/>
      <c r="BB39" s="684"/>
      <c r="BC39" s="684"/>
      <c r="BD39" s="719"/>
      <c r="BE39" s="719"/>
      <c r="BF39" s="750"/>
      <c r="BG39" s="698" t="s">
        <v>336</v>
      </c>
      <c r="BH39" s="699"/>
      <c r="BI39" s="699"/>
      <c r="BJ39" s="699"/>
      <c r="BK39" s="699"/>
      <c r="BL39" s="699"/>
      <c r="BM39" s="699"/>
      <c r="BN39" s="699"/>
      <c r="BO39" s="699"/>
      <c r="BP39" s="699"/>
      <c r="BQ39" s="699"/>
      <c r="BR39" s="699"/>
      <c r="BS39" s="699"/>
      <c r="BT39" s="699"/>
      <c r="BU39" s="700"/>
      <c r="BV39" s="683">
        <v>286</v>
      </c>
      <c r="BW39" s="684"/>
      <c r="BX39" s="684"/>
      <c r="BY39" s="684"/>
      <c r="BZ39" s="684"/>
      <c r="CA39" s="684"/>
      <c r="CB39" s="693"/>
      <c r="CD39" s="698" t="s">
        <v>337</v>
      </c>
      <c r="CE39" s="699"/>
      <c r="CF39" s="699"/>
      <c r="CG39" s="699"/>
      <c r="CH39" s="699"/>
      <c r="CI39" s="699"/>
      <c r="CJ39" s="699"/>
      <c r="CK39" s="699"/>
      <c r="CL39" s="699"/>
      <c r="CM39" s="699"/>
      <c r="CN39" s="699"/>
      <c r="CO39" s="699"/>
      <c r="CP39" s="699"/>
      <c r="CQ39" s="700"/>
      <c r="CR39" s="683">
        <v>228213</v>
      </c>
      <c r="CS39" s="719"/>
      <c r="CT39" s="719"/>
      <c r="CU39" s="719"/>
      <c r="CV39" s="719"/>
      <c r="CW39" s="719"/>
      <c r="CX39" s="719"/>
      <c r="CY39" s="720"/>
      <c r="CZ39" s="688">
        <v>8.3000000000000007</v>
      </c>
      <c r="DA39" s="717"/>
      <c r="DB39" s="717"/>
      <c r="DC39" s="721"/>
      <c r="DD39" s="692">
        <v>227932</v>
      </c>
      <c r="DE39" s="719"/>
      <c r="DF39" s="719"/>
      <c r="DG39" s="719"/>
      <c r="DH39" s="719"/>
      <c r="DI39" s="719"/>
      <c r="DJ39" s="719"/>
      <c r="DK39" s="720"/>
      <c r="DL39" s="692" t="s">
        <v>128</v>
      </c>
      <c r="DM39" s="719"/>
      <c r="DN39" s="719"/>
      <c r="DO39" s="719"/>
      <c r="DP39" s="719"/>
      <c r="DQ39" s="719"/>
      <c r="DR39" s="719"/>
      <c r="DS39" s="719"/>
      <c r="DT39" s="719"/>
      <c r="DU39" s="719"/>
      <c r="DV39" s="720"/>
      <c r="DW39" s="688" t="s">
        <v>128</v>
      </c>
      <c r="DX39" s="717"/>
      <c r="DY39" s="717"/>
      <c r="DZ39" s="717"/>
      <c r="EA39" s="717"/>
      <c r="EB39" s="717"/>
      <c r="EC39" s="718"/>
    </row>
    <row r="40" spans="2:133" ht="11.25" customHeight="1" x14ac:dyDescent="0.2">
      <c r="B40" s="680" t="s">
        <v>338</v>
      </c>
      <c r="C40" s="681"/>
      <c r="D40" s="681"/>
      <c r="E40" s="681"/>
      <c r="F40" s="681"/>
      <c r="G40" s="681"/>
      <c r="H40" s="681"/>
      <c r="I40" s="681"/>
      <c r="J40" s="681"/>
      <c r="K40" s="681"/>
      <c r="L40" s="681"/>
      <c r="M40" s="681"/>
      <c r="N40" s="681"/>
      <c r="O40" s="681"/>
      <c r="P40" s="681"/>
      <c r="Q40" s="682"/>
      <c r="R40" s="683" t="s">
        <v>128</v>
      </c>
      <c r="S40" s="684"/>
      <c r="T40" s="684"/>
      <c r="U40" s="684"/>
      <c r="V40" s="684"/>
      <c r="W40" s="684"/>
      <c r="X40" s="684"/>
      <c r="Y40" s="685"/>
      <c r="Z40" s="686" t="s">
        <v>230</v>
      </c>
      <c r="AA40" s="686"/>
      <c r="AB40" s="686"/>
      <c r="AC40" s="686"/>
      <c r="AD40" s="687" t="s">
        <v>230</v>
      </c>
      <c r="AE40" s="687"/>
      <c r="AF40" s="687"/>
      <c r="AG40" s="687"/>
      <c r="AH40" s="687"/>
      <c r="AI40" s="687"/>
      <c r="AJ40" s="687"/>
      <c r="AK40" s="687"/>
      <c r="AL40" s="688" t="s">
        <v>230</v>
      </c>
      <c r="AM40" s="689"/>
      <c r="AN40" s="689"/>
      <c r="AO40" s="690"/>
      <c r="AQ40" s="761" t="s">
        <v>339</v>
      </c>
      <c r="AR40" s="762"/>
      <c r="AS40" s="762"/>
      <c r="AT40" s="762"/>
      <c r="AU40" s="762"/>
      <c r="AV40" s="762"/>
      <c r="AW40" s="762"/>
      <c r="AX40" s="762"/>
      <c r="AY40" s="763"/>
      <c r="AZ40" s="683" t="s">
        <v>128</v>
      </c>
      <c r="BA40" s="684"/>
      <c r="BB40" s="684"/>
      <c r="BC40" s="684"/>
      <c r="BD40" s="719"/>
      <c r="BE40" s="719"/>
      <c r="BF40" s="750"/>
      <c r="BG40" s="764" t="s">
        <v>340</v>
      </c>
      <c r="BH40" s="765"/>
      <c r="BI40" s="765"/>
      <c r="BJ40" s="765"/>
      <c r="BK40" s="765"/>
      <c r="BL40" s="236"/>
      <c r="BM40" s="699" t="s">
        <v>341</v>
      </c>
      <c r="BN40" s="699"/>
      <c r="BO40" s="699"/>
      <c r="BP40" s="699"/>
      <c r="BQ40" s="699"/>
      <c r="BR40" s="699"/>
      <c r="BS40" s="699"/>
      <c r="BT40" s="699"/>
      <c r="BU40" s="700"/>
      <c r="BV40" s="683">
        <v>83</v>
      </c>
      <c r="BW40" s="684"/>
      <c r="BX40" s="684"/>
      <c r="BY40" s="684"/>
      <c r="BZ40" s="684"/>
      <c r="CA40" s="684"/>
      <c r="CB40" s="693"/>
      <c r="CD40" s="698" t="s">
        <v>342</v>
      </c>
      <c r="CE40" s="699"/>
      <c r="CF40" s="699"/>
      <c r="CG40" s="699"/>
      <c r="CH40" s="699"/>
      <c r="CI40" s="699"/>
      <c r="CJ40" s="699"/>
      <c r="CK40" s="699"/>
      <c r="CL40" s="699"/>
      <c r="CM40" s="699"/>
      <c r="CN40" s="699"/>
      <c r="CO40" s="699"/>
      <c r="CP40" s="699"/>
      <c r="CQ40" s="700"/>
      <c r="CR40" s="683">
        <v>446</v>
      </c>
      <c r="CS40" s="684"/>
      <c r="CT40" s="684"/>
      <c r="CU40" s="684"/>
      <c r="CV40" s="684"/>
      <c r="CW40" s="684"/>
      <c r="CX40" s="684"/>
      <c r="CY40" s="685"/>
      <c r="CZ40" s="688">
        <v>0</v>
      </c>
      <c r="DA40" s="717"/>
      <c r="DB40" s="717"/>
      <c r="DC40" s="721"/>
      <c r="DD40" s="692">
        <v>446</v>
      </c>
      <c r="DE40" s="684"/>
      <c r="DF40" s="684"/>
      <c r="DG40" s="684"/>
      <c r="DH40" s="684"/>
      <c r="DI40" s="684"/>
      <c r="DJ40" s="684"/>
      <c r="DK40" s="685"/>
      <c r="DL40" s="692" t="s">
        <v>230</v>
      </c>
      <c r="DM40" s="684"/>
      <c r="DN40" s="684"/>
      <c r="DO40" s="684"/>
      <c r="DP40" s="684"/>
      <c r="DQ40" s="684"/>
      <c r="DR40" s="684"/>
      <c r="DS40" s="684"/>
      <c r="DT40" s="684"/>
      <c r="DU40" s="684"/>
      <c r="DV40" s="685"/>
      <c r="DW40" s="688" t="s">
        <v>128</v>
      </c>
      <c r="DX40" s="717"/>
      <c r="DY40" s="717"/>
      <c r="DZ40" s="717"/>
      <c r="EA40" s="717"/>
      <c r="EB40" s="717"/>
      <c r="EC40" s="718"/>
    </row>
    <row r="41" spans="2:133" ht="11.25" customHeight="1" x14ac:dyDescent="0.2">
      <c r="B41" s="680" t="s">
        <v>343</v>
      </c>
      <c r="C41" s="681"/>
      <c r="D41" s="681"/>
      <c r="E41" s="681"/>
      <c r="F41" s="681"/>
      <c r="G41" s="681"/>
      <c r="H41" s="681"/>
      <c r="I41" s="681"/>
      <c r="J41" s="681"/>
      <c r="K41" s="681"/>
      <c r="L41" s="681"/>
      <c r="M41" s="681"/>
      <c r="N41" s="681"/>
      <c r="O41" s="681"/>
      <c r="P41" s="681"/>
      <c r="Q41" s="682"/>
      <c r="R41" s="683">
        <v>31092</v>
      </c>
      <c r="S41" s="684"/>
      <c r="T41" s="684"/>
      <c r="U41" s="684"/>
      <c r="V41" s="684"/>
      <c r="W41" s="684"/>
      <c r="X41" s="684"/>
      <c r="Y41" s="685"/>
      <c r="Z41" s="686">
        <v>1.1000000000000001</v>
      </c>
      <c r="AA41" s="686"/>
      <c r="AB41" s="686"/>
      <c r="AC41" s="686"/>
      <c r="AD41" s="687" t="s">
        <v>128</v>
      </c>
      <c r="AE41" s="687"/>
      <c r="AF41" s="687"/>
      <c r="AG41" s="687"/>
      <c r="AH41" s="687"/>
      <c r="AI41" s="687"/>
      <c r="AJ41" s="687"/>
      <c r="AK41" s="687"/>
      <c r="AL41" s="688" t="s">
        <v>230</v>
      </c>
      <c r="AM41" s="689"/>
      <c r="AN41" s="689"/>
      <c r="AO41" s="690"/>
      <c r="AQ41" s="761" t="s">
        <v>344</v>
      </c>
      <c r="AR41" s="762"/>
      <c r="AS41" s="762"/>
      <c r="AT41" s="762"/>
      <c r="AU41" s="762"/>
      <c r="AV41" s="762"/>
      <c r="AW41" s="762"/>
      <c r="AX41" s="762"/>
      <c r="AY41" s="763"/>
      <c r="AZ41" s="683">
        <v>109615</v>
      </c>
      <c r="BA41" s="684"/>
      <c r="BB41" s="684"/>
      <c r="BC41" s="684"/>
      <c r="BD41" s="719"/>
      <c r="BE41" s="719"/>
      <c r="BF41" s="750"/>
      <c r="BG41" s="764"/>
      <c r="BH41" s="765"/>
      <c r="BI41" s="765"/>
      <c r="BJ41" s="765"/>
      <c r="BK41" s="765"/>
      <c r="BL41" s="236"/>
      <c r="BM41" s="699" t="s">
        <v>345</v>
      </c>
      <c r="BN41" s="699"/>
      <c r="BO41" s="699"/>
      <c r="BP41" s="699"/>
      <c r="BQ41" s="699"/>
      <c r="BR41" s="699"/>
      <c r="BS41" s="699"/>
      <c r="BT41" s="699"/>
      <c r="BU41" s="700"/>
      <c r="BV41" s="683">
        <v>1</v>
      </c>
      <c r="BW41" s="684"/>
      <c r="BX41" s="684"/>
      <c r="BY41" s="684"/>
      <c r="BZ41" s="684"/>
      <c r="CA41" s="684"/>
      <c r="CB41" s="693"/>
      <c r="CD41" s="698" t="s">
        <v>346</v>
      </c>
      <c r="CE41" s="699"/>
      <c r="CF41" s="699"/>
      <c r="CG41" s="699"/>
      <c r="CH41" s="699"/>
      <c r="CI41" s="699"/>
      <c r="CJ41" s="699"/>
      <c r="CK41" s="699"/>
      <c r="CL41" s="699"/>
      <c r="CM41" s="699"/>
      <c r="CN41" s="699"/>
      <c r="CO41" s="699"/>
      <c r="CP41" s="699"/>
      <c r="CQ41" s="700"/>
      <c r="CR41" s="683" t="s">
        <v>128</v>
      </c>
      <c r="CS41" s="719"/>
      <c r="CT41" s="719"/>
      <c r="CU41" s="719"/>
      <c r="CV41" s="719"/>
      <c r="CW41" s="719"/>
      <c r="CX41" s="719"/>
      <c r="CY41" s="720"/>
      <c r="CZ41" s="688" t="s">
        <v>128</v>
      </c>
      <c r="DA41" s="717"/>
      <c r="DB41" s="717"/>
      <c r="DC41" s="721"/>
      <c r="DD41" s="692" t="s">
        <v>128</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733" t="s">
        <v>347</v>
      </c>
      <c r="C42" s="734"/>
      <c r="D42" s="734"/>
      <c r="E42" s="734"/>
      <c r="F42" s="734"/>
      <c r="G42" s="734"/>
      <c r="H42" s="734"/>
      <c r="I42" s="734"/>
      <c r="J42" s="734"/>
      <c r="K42" s="734"/>
      <c r="L42" s="734"/>
      <c r="M42" s="734"/>
      <c r="N42" s="734"/>
      <c r="O42" s="734"/>
      <c r="P42" s="734"/>
      <c r="Q42" s="735"/>
      <c r="R42" s="768">
        <v>2937522</v>
      </c>
      <c r="S42" s="769"/>
      <c r="T42" s="769"/>
      <c r="U42" s="769"/>
      <c r="V42" s="769"/>
      <c r="W42" s="769"/>
      <c r="X42" s="769"/>
      <c r="Y42" s="777"/>
      <c r="Z42" s="778">
        <v>100</v>
      </c>
      <c r="AA42" s="778"/>
      <c r="AB42" s="778"/>
      <c r="AC42" s="778"/>
      <c r="AD42" s="779">
        <v>1172511</v>
      </c>
      <c r="AE42" s="779"/>
      <c r="AF42" s="779"/>
      <c r="AG42" s="779"/>
      <c r="AH42" s="779"/>
      <c r="AI42" s="779"/>
      <c r="AJ42" s="779"/>
      <c r="AK42" s="779"/>
      <c r="AL42" s="780">
        <v>100</v>
      </c>
      <c r="AM42" s="755"/>
      <c r="AN42" s="755"/>
      <c r="AO42" s="781"/>
      <c r="AQ42" s="782" t="s">
        <v>348</v>
      </c>
      <c r="AR42" s="783"/>
      <c r="AS42" s="783"/>
      <c r="AT42" s="783"/>
      <c r="AU42" s="783"/>
      <c r="AV42" s="783"/>
      <c r="AW42" s="783"/>
      <c r="AX42" s="783"/>
      <c r="AY42" s="784"/>
      <c r="AZ42" s="768">
        <v>56297</v>
      </c>
      <c r="BA42" s="769"/>
      <c r="BB42" s="769"/>
      <c r="BC42" s="769"/>
      <c r="BD42" s="754"/>
      <c r="BE42" s="754"/>
      <c r="BF42" s="756"/>
      <c r="BG42" s="766"/>
      <c r="BH42" s="767"/>
      <c r="BI42" s="767"/>
      <c r="BJ42" s="767"/>
      <c r="BK42" s="767"/>
      <c r="BL42" s="237"/>
      <c r="BM42" s="709" t="s">
        <v>349</v>
      </c>
      <c r="BN42" s="709"/>
      <c r="BO42" s="709"/>
      <c r="BP42" s="709"/>
      <c r="BQ42" s="709"/>
      <c r="BR42" s="709"/>
      <c r="BS42" s="709"/>
      <c r="BT42" s="709"/>
      <c r="BU42" s="710"/>
      <c r="BV42" s="768">
        <v>400</v>
      </c>
      <c r="BW42" s="769"/>
      <c r="BX42" s="769"/>
      <c r="BY42" s="769"/>
      <c r="BZ42" s="769"/>
      <c r="CA42" s="769"/>
      <c r="CB42" s="776"/>
      <c r="CD42" s="680" t="s">
        <v>350</v>
      </c>
      <c r="CE42" s="681"/>
      <c r="CF42" s="681"/>
      <c r="CG42" s="681"/>
      <c r="CH42" s="681"/>
      <c r="CI42" s="681"/>
      <c r="CJ42" s="681"/>
      <c r="CK42" s="681"/>
      <c r="CL42" s="681"/>
      <c r="CM42" s="681"/>
      <c r="CN42" s="681"/>
      <c r="CO42" s="681"/>
      <c r="CP42" s="681"/>
      <c r="CQ42" s="682"/>
      <c r="CR42" s="683">
        <v>801333</v>
      </c>
      <c r="CS42" s="684"/>
      <c r="CT42" s="684"/>
      <c r="CU42" s="684"/>
      <c r="CV42" s="684"/>
      <c r="CW42" s="684"/>
      <c r="CX42" s="684"/>
      <c r="CY42" s="685"/>
      <c r="CZ42" s="688">
        <v>29</v>
      </c>
      <c r="DA42" s="689"/>
      <c r="DB42" s="689"/>
      <c r="DC42" s="701"/>
      <c r="DD42" s="692">
        <v>213328</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V43" s="238"/>
      <c r="BW43" s="238"/>
      <c r="BX43" s="238"/>
      <c r="BY43" s="238"/>
      <c r="BZ43" s="238"/>
      <c r="CA43" s="238"/>
      <c r="CB43" s="238"/>
      <c r="CD43" s="680" t="s">
        <v>351</v>
      </c>
      <c r="CE43" s="681"/>
      <c r="CF43" s="681"/>
      <c r="CG43" s="681"/>
      <c r="CH43" s="681"/>
      <c r="CI43" s="681"/>
      <c r="CJ43" s="681"/>
      <c r="CK43" s="681"/>
      <c r="CL43" s="681"/>
      <c r="CM43" s="681"/>
      <c r="CN43" s="681"/>
      <c r="CO43" s="681"/>
      <c r="CP43" s="681"/>
      <c r="CQ43" s="682"/>
      <c r="CR43" s="683">
        <v>24220</v>
      </c>
      <c r="CS43" s="719"/>
      <c r="CT43" s="719"/>
      <c r="CU43" s="719"/>
      <c r="CV43" s="719"/>
      <c r="CW43" s="719"/>
      <c r="CX43" s="719"/>
      <c r="CY43" s="720"/>
      <c r="CZ43" s="688">
        <v>0.9</v>
      </c>
      <c r="DA43" s="717"/>
      <c r="DB43" s="717"/>
      <c r="DC43" s="721"/>
      <c r="DD43" s="692">
        <v>24220</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CD44" s="795" t="s">
        <v>300</v>
      </c>
      <c r="CE44" s="796"/>
      <c r="CF44" s="680" t="s">
        <v>352</v>
      </c>
      <c r="CG44" s="681"/>
      <c r="CH44" s="681"/>
      <c r="CI44" s="681"/>
      <c r="CJ44" s="681"/>
      <c r="CK44" s="681"/>
      <c r="CL44" s="681"/>
      <c r="CM44" s="681"/>
      <c r="CN44" s="681"/>
      <c r="CO44" s="681"/>
      <c r="CP44" s="681"/>
      <c r="CQ44" s="682"/>
      <c r="CR44" s="683">
        <v>601301</v>
      </c>
      <c r="CS44" s="684"/>
      <c r="CT44" s="684"/>
      <c r="CU44" s="684"/>
      <c r="CV44" s="684"/>
      <c r="CW44" s="684"/>
      <c r="CX44" s="684"/>
      <c r="CY44" s="685"/>
      <c r="CZ44" s="688">
        <v>21.7</v>
      </c>
      <c r="DA44" s="689"/>
      <c r="DB44" s="689"/>
      <c r="DC44" s="701"/>
      <c r="DD44" s="692">
        <v>175252</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CD45" s="797"/>
      <c r="CE45" s="798"/>
      <c r="CF45" s="680" t="s">
        <v>353</v>
      </c>
      <c r="CG45" s="681"/>
      <c r="CH45" s="681"/>
      <c r="CI45" s="681"/>
      <c r="CJ45" s="681"/>
      <c r="CK45" s="681"/>
      <c r="CL45" s="681"/>
      <c r="CM45" s="681"/>
      <c r="CN45" s="681"/>
      <c r="CO45" s="681"/>
      <c r="CP45" s="681"/>
      <c r="CQ45" s="682"/>
      <c r="CR45" s="683">
        <v>224682</v>
      </c>
      <c r="CS45" s="719"/>
      <c r="CT45" s="719"/>
      <c r="CU45" s="719"/>
      <c r="CV45" s="719"/>
      <c r="CW45" s="719"/>
      <c r="CX45" s="719"/>
      <c r="CY45" s="720"/>
      <c r="CZ45" s="688">
        <v>8.1</v>
      </c>
      <c r="DA45" s="717"/>
      <c r="DB45" s="717"/>
      <c r="DC45" s="721"/>
      <c r="DD45" s="692">
        <v>45057</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30" t="s">
        <v>354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355</v>
      </c>
      <c r="CG46" s="681"/>
      <c r="CH46" s="681"/>
      <c r="CI46" s="681"/>
      <c r="CJ46" s="681"/>
      <c r="CK46" s="681"/>
      <c r="CL46" s="681"/>
      <c r="CM46" s="681"/>
      <c r="CN46" s="681"/>
      <c r="CO46" s="681"/>
      <c r="CP46" s="681"/>
      <c r="CQ46" s="682"/>
      <c r="CR46" s="683">
        <v>338154</v>
      </c>
      <c r="CS46" s="684"/>
      <c r="CT46" s="684"/>
      <c r="CU46" s="684"/>
      <c r="CV46" s="684"/>
      <c r="CW46" s="684"/>
      <c r="CX46" s="684"/>
      <c r="CY46" s="685"/>
      <c r="CZ46" s="688">
        <v>12.2</v>
      </c>
      <c r="DA46" s="689"/>
      <c r="DB46" s="689"/>
      <c r="DC46" s="701"/>
      <c r="DD46" s="692">
        <v>126730</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0" t="s">
        <v>356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357</v>
      </c>
      <c r="CG47" s="681"/>
      <c r="CH47" s="681"/>
      <c r="CI47" s="681"/>
      <c r="CJ47" s="681"/>
      <c r="CK47" s="681"/>
      <c r="CL47" s="681"/>
      <c r="CM47" s="681"/>
      <c r="CN47" s="681"/>
      <c r="CO47" s="681"/>
      <c r="CP47" s="681"/>
      <c r="CQ47" s="682"/>
      <c r="CR47" s="683">
        <v>200032</v>
      </c>
      <c r="CS47" s="719"/>
      <c r="CT47" s="719"/>
      <c r="CU47" s="719"/>
      <c r="CV47" s="719"/>
      <c r="CW47" s="719"/>
      <c r="CX47" s="719"/>
      <c r="CY47" s="720"/>
      <c r="CZ47" s="688">
        <v>7.2</v>
      </c>
      <c r="DA47" s="717"/>
      <c r="DB47" s="717"/>
      <c r="DC47" s="721"/>
      <c r="DD47" s="692">
        <v>38076</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ht="10.8" x14ac:dyDescent="0.2">
      <c r="B48" s="241" t="s">
        <v>358</v>
      </c>
      <c r="CD48" s="799"/>
      <c r="CE48" s="800"/>
      <c r="CF48" s="680" t="s">
        <v>359</v>
      </c>
      <c r="CG48" s="681"/>
      <c r="CH48" s="681"/>
      <c r="CI48" s="681"/>
      <c r="CJ48" s="681"/>
      <c r="CK48" s="681"/>
      <c r="CL48" s="681"/>
      <c r="CM48" s="681"/>
      <c r="CN48" s="681"/>
      <c r="CO48" s="681"/>
      <c r="CP48" s="681"/>
      <c r="CQ48" s="682"/>
      <c r="CR48" s="683" t="s">
        <v>128</v>
      </c>
      <c r="CS48" s="684"/>
      <c r="CT48" s="684"/>
      <c r="CU48" s="684"/>
      <c r="CV48" s="684"/>
      <c r="CW48" s="684"/>
      <c r="CX48" s="684"/>
      <c r="CY48" s="685"/>
      <c r="CZ48" s="688" t="s">
        <v>128</v>
      </c>
      <c r="DA48" s="689"/>
      <c r="DB48" s="689"/>
      <c r="DC48" s="701"/>
      <c r="DD48" s="692" t="s">
        <v>128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2">
      <c r="CD49" s="733" t="s">
        <v>360</v>
      </c>
      <c r="CE49" s="734"/>
      <c r="CF49" s="734"/>
      <c r="CG49" s="734"/>
      <c r="CH49" s="734"/>
      <c r="CI49" s="734"/>
      <c r="CJ49" s="734"/>
      <c r="CK49" s="734"/>
      <c r="CL49" s="734"/>
      <c r="CM49" s="734"/>
      <c r="CN49" s="734"/>
      <c r="CO49" s="734"/>
      <c r="CP49" s="734"/>
      <c r="CQ49" s="735"/>
      <c r="CR49" s="768">
        <v>2766023</v>
      </c>
      <c r="CS49" s="754"/>
      <c r="CT49" s="754"/>
      <c r="CU49" s="754"/>
      <c r="CV49" s="754"/>
      <c r="CW49" s="754"/>
      <c r="CX49" s="754"/>
      <c r="CY49" s="785"/>
      <c r="CZ49" s="780">
        <v>100</v>
      </c>
      <c r="DA49" s="786"/>
      <c r="DB49" s="786"/>
      <c r="DC49" s="787"/>
      <c r="DD49" s="788">
        <v>1698935</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mQU3viBulG/TfjtW9bvabkNPhs+2alYbfQxoemSCjlqqYRiPpOj2YO5Xu9uwFCX1W58IaZRMTscTSIaB1FUtCw==" saltValue="kZ5KjaNPry/nS/L0wACud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EA135"/>
  <sheetViews>
    <sheetView zoomScale="70" zoomScaleNormal="25" zoomScaleSheetLayoutView="70" workbookViewId="0">
      <selection activeCell="DQ102" activeCellId="1" sqref="AP63:AY63 DQ102:DU102"/>
    </sheetView>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362</v>
      </c>
      <c r="DK2" s="831"/>
      <c r="DL2" s="831"/>
      <c r="DM2" s="831"/>
      <c r="DN2" s="831"/>
      <c r="DO2" s="832"/>
      <c r="DP2" s="250"/>
      <c r="DQ2" s="830" t="s">
        <v>363</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364</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366</v>
      </c>
      <c r="B5" s="825"/>
      <c r="C5" s="825"/>
      <c r="D5" s="825"/>
      <c r="E5" s="825"/>
      <c r="F5" s="825"/>
      <c r="G5" s="825"/>
      <c r="H5" s="825"/>
      <c r="I5" s="825"/>
      <c r="J5" s="825"/>
      <c r="K5" s="825"/>
      <c r="L5" s="825"/>
      <c r="M5" s="825"/>
      <c r="N5" s="825"/>
      <c r="O5" s="825"/>
      <c r="P5" s="826"/>
      <c r="Q5" s="801" t="s">
        <v>367</v>
      </c>
      <c r="R5" s="802"/>
      <c r="S5" s="802"/>
      <c r="T5" s="802"/>
      <c r="U5" s="803"/>
      <c r="V5" s="801" t="s">
        <v>368</v>
      </c>
      <c r="W5" s="802"/>
      <c r="X5" s="802"/>
      <c r="Y5" s="802"/>
      <c r="Z5" s="803"/>
      <c r="AA5" s="801" t="s">
        <v>369</v>
      </c>
      <c r="AB5" s="802"/>
      <c r="AC5" s="802"/>
      <c r="AD5" s="802"/>
      <c r="AE5" s="802"/>
      <c r="AF5" s="834" t="s">
        <v>370</v>
      </c>
      <c r="AG5" s="802"/>
      <c r="AH5" s="802"/>
      <c r="AI5" s="802"/>
      <c r="AJ5" s="813"/>
      <c r="AK5" s="802" t="s">
        <v>371</v>
      </c>
      <c r="AL5" s="802"/>
      <c r="AM5" s="802"/>
      <c r="AN5" s="802"/>
      <c r="AO5" s="803"/>
      <c r="AP5" s="801" t="s">
        <v>372</v>
      </c>
      <c r="AQ5" s="802"/>
      <c r="AR5" s="802"/>
      <c r="AS5" s="802"/>
      <c r="AT5" s="803"/>
      <c r="AU5" s="801" t="s">
        <v>373</v>
      </c>
      <c r="AV5" s="802"/>
      <c r="AW5" s="802"/>
      <c r="AX5" s="802"/>
      <c r="AY5" s="813"/>
      <c r="AZ5" s="257"/>
      <c r="BA5" s="257"/>
      <c r="BB5" s="257"/>
      <c r="BC5" s="257"/>
      <c r="BD5" s="257"/>
      <c r="BE5" s="258"/>
      <c r="BF5" s="258"/>
      <c r="BG5" s="258"/>
      <c r="BH5" s="258"/>
      <c r="BI5" s="258"/>
      <c r="BJ5" s="258"/>
      <c r="BK5" s="258"/>
      <c r="BL5" s="258"/>
      <c r="BM5" s="258"/>
      <c r="BN5" s="258"/>
      <c r="BO5" s="258"/>
      <c r="BP5" s="258"/>
      <c r="BQ5" s="824" t="s">
        <v>374</v>
      </c>
      <c r="BR5" s="825"/>
      <c r="BS5" s="825"/>
      <c r="BT5" s="825"/>
      <c r="BU5" s="825"/>
      <c r="BV5" s="825"/>
      <c r="BW5" s="825"/>
      <c r="BX5" s="825"/>
      <c r="BY5" s="825"/>
      <c r="BZ5" s="825"/>
      <c r="CA5" s="825"/>
      <c r="CB5" s="825"/>
      <c r="CC5" s="825"/>
      <c r="CD5" s="825"/>
      <c r="CE5" s="825"/>
      <c r="CF5" s="825"/>
      <c r="CG5" s="826"/>
      <c r="CH5" s="801" t="s">
        <v>375</v>
      </c>
      <c r="CI5" s="802"/>
      <c r="CJ5" s="802"/>
      <c r="CK5" s="802"/>
      <c r="CL5" s="803"/>
      <c r="CM5" s="801" t="s">
        <v>376</v>
      </c>
      <c r="CN5" s="802"/>
      <c r="CO5" s="802"/>
      <c r="CP5" s="802"/>
      <c r="CQ5" s="803"/>
      <c r="CR5" s="801" t="s">
        <v>377</v>
      </c>
      <c r="CS5" s="802"/>
      <c r="CT5" s="802"/>
      <c r="CU5" s="802"/>
      <c r="CV5" s="803"/>
      <c r="CW5" s="801" t="s">
        <v>378</v>
      </c>
      <c r="CX5" s="802"/>
      <c r="CY5" s="802"/>
      <c r="CZ5" s="802"/>
      <c r="DA5" s="803"/>
      <c r="DB5" s="801" t="s">
        <v>379</v>
      </c>
      <c r="DC5" s="802"/>
      <c r="DD5" s="802"/>
      <c r="DE5" s="802"/>
      <c r="DF5" s="803"/>
      <c r="DG5" s="807" t="s">
        <v>380</v>
      </c>
      <c r="DH5" s="808"/>
      <c r="DI5" s="808"/>
      <c r="DJ5" s="808"/>
      <c r="DK5" s="809"/>
      <c r="DL5" s="807" t="s">
        <v>381</v>
      </c>
      <c r="DM5" s="808"/>
      <c r="DN5" s="808"/>
      <c r="DO5" s="808"/>
      <c r="DP5" s="809"/>
      <c r="DQ5" s="801" t="s">
        <v>382</v>
      </c>
      <c r="DR5" s="802"/>
      <c r="DS5" s="802"/>
      <c r="DT5" s="802"/>
      <c r="DU5" s="803"/>
      <c r="DV5" s="801" t="s">
        <v>373</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1</v>
      </c>
      <c r="B7" s="815" t="s">
        <v>383</v>
      </c>
      <c r="C7" s="816"/>
      <c r="D7" s="816"/>
      <c r="E7" s="816"/>
      <c r="F7" s="816"/>
      <c r="G7" s="816"/>
      <c r="H7" s="816"/>
      <c r="I7" s="816"/>
      <c r="J7" s="816"/>
      <c r="K7" s="816"/>
      <c r="L7" s="816"/>
      <c r="M7" s="816"/>
      <c r="N7" s="816"/>
      <c r="O7" s="816"/>
      <c r="P7" s="817"/>
      <c r="Q7" s="818">
        <v>2938</v>
      </c>
      <c r="R7" s="819"/>
      <c r="S7" s="819"/>
      <c r="T7" s="819"/>
      <c r="U7" s="819"/>
      <c r="V7" s="819">
        <v>2766</v>
      </c>
      <c r="W7" s="819"/>
      <c r="X7" s="819"/>
      <c r="Y7" s="819"/>
      <c r="Z7" s="819"/>
      <c r="AA7" s="819">
        <v>171</v>
      </c>
      <c r="AB7" s="819"/>
      <c r="AC7" s="819"/>
      <c r="AD7" s="819"/>
      <c r="AE7" s="820"/>
      <c r="AF7" s="821">
        <v>118</v>
      </c>
      <c r="AG7" s="822"/>
      <c r="AH7" s="822"/>
      <c r="AI7" s="822"/>
      <c r="AJ7" s="823"/>
      <c r="AK7" s="858">
        <v>508</v>
      </c>
      <c r="AL7" s="859"/>
      <c r="AM7" s="859"/>
      <c r="AN7" s="859"/>
      <c r="AO7" s="859"/>
      <c r="AP7" s="859">
        <v>2002</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586</v>
      </c>
      <c r="BS7" s="862" t="s">
        <v>584</v>
      </c>
      <c r="BT7" s="863"/>
      <c r="BU7" s="863"/>
      <c r="BV7" s="863"/>
      <c r="BW7" s="863"/>
      <c r="BX7" s="863"/>
      <c r="BY7" s="863"/>
      <c r="BZ7" s="863"/>
      <c r="CA7" s="863"/>
      <c r="CB7" s="863"/>
      <c r="CC7" s="863"/>
      <c r="CD7" s="863"/>
      <c r="CE7" s="863"/>
      <c r="CF7" s="863"/>
      <c r="CG7" s="864"/>
      <c r="CH7" s="855">
        <v>-215</v>
      </c>
      <c r="CI7" s="856"/>
      <c r="CJ7" s="856"/>
      <c r="CK7" s="856"/>
      <c r="CL7" s="857"/>
      <c r="CM7" s="855">
        <v>2249</v>
      </c>
      <c r="CN7" s="856"/>
      <c r="CO7" s="856"/>
      <c r="CP7" s="856"/>
      <c r="CQ7" s="857"/>
      <c r="CR7" s="855" t="s">
        <v>587</v>
      </c>
      <c r="CS7" s="856"/>
      <c r="CT7" s="856"/>
      <c r="CU7" s="856"/>
      <c r="CV7" s="857"/>
      <c r="CW7" s="855" t="s">
        <v>587</v>
      </c>
      <c r="CX7" s="856"/>
      <c r="CY7" s="856"/>
      <c r="CZ7" s="856"/>
      <c r="DA7" s="857"/>
      <c r="DB7" s="855" t="s">
        <v>587</v>
      </c>
      <c r="DC7" s="856"/>
      <c r="DD7" s="856"/>
      <c r="DE7" s="856"/>
      <c r="DF7" s="857"/>
      <c r="DG7" s="855" t="s">
        <v>587</v>
      </c>
      <c r="DH7" s="856"/>
      <c r="DI7" s="856"/>
      <c r="DJ7" s="856"/>
      <c r="DK7" s="857"/>
      <c r="DL7" s="855" t="s">
        <v>587</v>
      </c>
      <c r="DM7" s="856"/>
      <c r="DN7" s="856"/>
      <c r="DO7" s="856"/>
      <c r="DP7" s="857"/>
      <c r="DQ7" s="855" t="s">
        <v>593</v>
      </c>
      <c r="DR7" s="856"/>
      <c r="DS7" s="856"/>
      <c r="DT7" s="856"/>
      <c r="DU7" s="857"/>
      <c r="DV7" s="836"/>
      <c r="DW7" s="837"/>
      <c r="DX7" s="837"/>
      <c r="DY7" s="837"/>
      <c r="DZ7" s="838"/>
      <c r="EA7" s="255"/>
    </row>
    <row r="8" spans="1:131" s="256" customFormat="1" ht="26.25" customHeight="1" x14ac:dyDescent="0.2">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t="s">
        <v>586</v>
      </c>
      <c r="BS8" s="852" t="s">
        <v>585</v>
      </c>
      <c r="BT8" s="853"/>
      <c r="BU8" s="853"/>
      <c r="BV8" s="853"/>
      <c r="BW8" s="853"/>
      <c r="BX8" s="853"/>
      <c r="BY8" s="853"/>
      <c r="BZ8" s="853"/>
      <c r="CA8" s="853"/>
      <c r="CB8" s="853"/>
      <c r="CC8" s="853"/>
      <c r="CD8" s="853"/>
      <c r="CE8" s="853"/>
      <c r="CF8" s="853"/>
      <c r="CG8" s="854"/>
      <c r="CH8" s="865">
        <v>7</v>
      </c>
      <c r="CI8" s="866"/>
      <c r="CJ8" s="866"/>
      <c r="CK8" s="866"/>
      <c r="CL8" s="867"/>
      <c r="CM8" s="865">
        <v>10</v>
      </c>
      <c r="CN8" s="866"/>
      <c r="CO8" s="866"/>
      <c r="CP8" s="866"/>
      <c r="CQ8" s="867"/>
      <c r="CR8" s="865">
        <v>10</v>
      </c>
      <c r="CS8" s="866"/>
      <c r="CT8" s="866"/>
      <c r="CU8" s="866"/>
      <c r="CV8" s="867"/>
      <c r="CW8" s="865">
        <v>22</v>
      </c>
      <c r="CX8" s="866"/>
      <c r="CY8" s="866"/>
      <c r="CZ8" s="866"/>
      <c r="DA8" s="867"/>
      <c r="DB8" s="865" t="s">
        <v>587</v>
      </c>
      <c r="DC8" s="866"/>
      <c r="DD8" s="866"/>
      <c r="DE8" s="866"/>
      <c r="DF8" s="867"/>
      <c r="DG8" s="865" t="s">
        <v>587</v>
      </c>
      <c r="DH8" s="866"/>
      <c r="DI8" s="866"/>
      <c r="DJ8" s="866"/>
      <c r="DK8" s="867"/>
      <c r="DL8" s="865" t="s">
        <v>587</v>
      </c>
      <c r="DM8" s="866"/>
      <c r="DN8" s="866"/>
      <c r="DO8" s="866"/>
      <c r="DP8" s="867"/>
      <c r="DQ8" s="865" t="s">
        <v>593</v>
      </c>
      <c r="DR8" s="866"/>
      <c r="DS8" s="866"/>
      <c r="DT8" s="866"/>
      <c r="DU8" s="867"/>
      <c r="DV8" s="868"/>
      <c r="DW8" s="869"/>
      <c r="DX8" s="869"/>
      <c r="DY8" s="869"/>
      <c r="DZ8" s="870"/>
      <c r="EA8" s="255"/>
    </row>
    <row r="9" spans="1:131" s="256" customFormat="1" ht="26.25" customHeight="1" x14ac:dyDescent="0.2">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2">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2">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2">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2">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2">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2">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2">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2">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2">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2">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2">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5">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2">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384</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5">
      <c r="A23" s="265" t="s">
        <v>385</v>
      </c>
      <c r="B23" s="874" t="s">
        <v>386</v>
      </c>
      <c r="C23" s="875"/>
      <c r="D23" s="875"/>
      <c r="E23" s="875"/>
      <c r="F23" s="875"/>
      <c r="G23" s="875"/>
      <c r="H23" s="875"/>
      <c r="I23" s="875"/>
      <c r="J23" s="875"/>
      <c r="K23" s="875"/>
      <c r="L23" s="875"/>
      <c r="M23" s="875"/>
      <c r="N23" s="875"/>
      <c r="O23" s="875"/>
      <c r="P23" s="876"/>
      <c r="Q23" s="877">
        <v>2938</v>
      </c>
      <c r="R23" s="878"/>
      <c r="S23" s="878"/>
      <c r="T23" s="878"/>
      <c r="U23" s="878"/>
      <c r="V23" s="878">
        <v>2766</v>
      </c>
      <c r="W23" s="878"/>
      <c r="X23" s="878"/>
      <c r="Y23" s="878"/>
      <c r="Z23" s="878"/>
      <c r="AA23" s="878">
        <v>171</v>
      </c>
      <c r="AB23" s="878"/>
      <c r="AC23" s="878"/>
      <c r="AD23" s="878"/>
      <c r="AE23" s="879"/>
      <c r="AF23" s="880">
        <v>118</v>
      </c>
      <c r="AG23" s="878"/>
      <c r="AH23" s="878"/>
      <c r="AI23" s="878"/>
      <c r="AJ23" s="881"/>
      <c r="AK23" s="882"/>
      <c r="AL23" s="883"/>
      <c r="AM23" s="883"/>
      <c r="AN23" s="883"/>
      <c r="AO23" s="883"/>
      <c r="AP23" s="878">
        <v>2002</v>
      </c>
      <c r="AQ23" s="878"/>
      <c r="AR23" s="878"/>
      <c r="AS23" s="878"/>
      <c r="AT23" s="878"/>
      <c r="AU23" s="884"/>
      <c r="AV23" s="884"/>
      <c r="AW23" s="884"/>
      <c r="AX23" s="884"/>
      <c r="AY23" s="885"/>
      <c r="AZ23" s="893" t="s">
        <v>387</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2">
      <c r="A24" s="892" t="s">
        <v>388</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5">
      <c r="A25" s="833" t="s">
        <v>389</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2">
      <c r="A26" s="824" t="s">
        <v>366</v>
      </c>
      <c r="B26" s="825"/>
      <c r="C26" s="825"/>
      <c r="D26" s="825"/>
      <c r="E26" s="825"/>
      <c r="F26" s="825"/>
      <c r="G26" s="825"/>
      <c r="H26" s="825"/>
      <c r="I26" s="825"/>
      <c r="J26" s="825"/>
      <c r="K26" s="825"/>
      <c r="L26" s="825"/>
      <c r="M26" s="825"/>
      <c r="N26" s="825"/>
      <c r="O26" s="825"/>
      <c r="P26" s="826"/>
      <c r="Q26" s="801" t="s">
        <v>390</v>
      </c>
      <c r="R26" s="802"/>
      <c r="S26" s="802"/>
      <c r="T26" s="802"/>
      <c r="U26" s="803"/>
      <c r="V26" s="801" t="s">
        <v>391</v>
      </c>
      <c r="W26" s="802"/>
      <c r="X26" s="802"/>
      <c r="Y26" s="802"/>
      <c r="Z26" s="803"/>
      <c r="AA26" s="801" t="s">
        <v>392</v>
      </c>
      <c r="AB26" s="802"/>
      <c r="AC26" s="802"/>
      <c r="AD26" s="802"/>
      <c r="AE26" s="802"/>
      <c r="AF26" s="896" t="s">
        <v>393</v>
      </c>
      <c r="AG26" s="897"/>
      <c r="AH26" s="897"/>
      <c r="AI26" s="897"/>
      <c r="AJ26" s="898"/>
      <c r="AK26" s="802" t="s">
        <v>394</v>
      </c>
      <c r="AL26" s="802"/>
      <c r="AM26" s="802"/>
      <c r="AN26" s="802"/>
      <c r="AO26" s="803"/>
      <c r="AP26" s="801" t="s">
        <v>395</v>
      </c>
      <c r="AQ26" s="802"/>
      <c r="AR26" s="802"/>
      <c r="AS26" s="802"/>
      <c r="AT26" s="803"/>
      <c r="AU26" s="801" t="s">
        <v>396</v>
      </c>
      <c r="AV26" s="802"/>
      <c r="AW26" s="802"/>
      <c r="AX26" s="802"/>
      <c r="AY26" s="803"/>
      <c r="AZ26" s="801" t="s">
        <v>397</v>
      </c>
      <c r="BA26" s="802"/>
      <c r="BB26" s="802"/>
      <c r="BC26" s="802"/>
      <c r="BD26" s="803"/>
      <c r="BE26" s="801" t="s">
        <v>373</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2">
      <c r="A28" s="267">
        <v>1</v>
      </c>
      <c r="B28" s="815" t="s">
        <v>398</v>
      </c>
      <c r="C28" s="816"/>
      <c r="D28" s="816"/>
      <c r="E28" s="816"/>
      <c r="F28" s="816"/>
      <c r="G28" s="816"/>
      <c r="H28" s="816"/>
      <c r="I28" s="816"/>
      <c r="J28" s="816"/>
      <c r="K28" s="816"/>
      <c r="L28" s="816"/>
      <c r="M28" s="816"/>
      <c r="N28" s="816"/>
      <c r="O28" s="816"/>
      <c r="P28" s="817"/>
      <c r="Q28" s="906">
        <v>286</v>
      </c>
      <c r="R28" s="907"/>
      <c r="S28" s="907"/>
      <c r="T28" s="907"/>
      <c r="U28" s="907"/>
      <c r="V28" s="907">
        <v>261</v>
      </c>
      <c r="W28" s="907"/>
      <c r="X28" s="907"/>
      <c r="Y28" s="907"/>
      <c r="Z28" s="907"/>
      <c r="AA28" s="907">
        <v>25</v>
      </c>
      <c r="AB28" s="907"/>
      <c r="AC28" s="907"/>
      <c r="AD28" s="907"/>
      <c r="AE28" s="908"/>
      <c r="AF28" s="909">
        <v>25</v>
      </c>
      <c r="AG28" s="907"/>
      <c r="AH28" s="907"/>
      <c r="AI28" s="907"/>
      <c r="AJ28" s="910"/>
      <c r="AK28" s="911">
        <v>25</v>
      </c>
      <c r="AL28" s="902"/>
      <c r="AM28" s="902"/>
      <c r="AN28" s="902"/>
      <c r="AO28" s="902"/>
      <c r="AP28" s="902" t="s">
        <v>577</v>
      </c>
      <c r="AQ28" s="902"/>
      <c r="AR28" s="902"/>
      <c r="AS28" s="902"/>
      <c r="AT28" s="902"/>
      <c r="AU28" s="902" t="s">
        <v>577</v>
      </c>
      <c r="AV28" s="902"/>
      <c r="AW28" s="902"/>
      <c r="AX28" s="902"/>
      <c r="AY28" s="902"/>
      <c r="AZ28" s="903" t="s">
        <v>595</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2">
      <c r="A29" s="267">
        <v>2</v>
      </c>
      <c r="B29" s="839" t="s">
        <v>399</v>
      </c>
      <c r="C29" s="840"/>
      <c r="D29" s="840"/>
      <c r="E29" s="840"/>
      <c r="F29" s="840"/>
      <c r="G29" s="840"/>
      <c r="H29" s="840"/>
      <c r="I29" s="840"/>
      <c r="J29" s="840"/>
      <c r="K29" s="840"/>
      <c r="L29" s="840"/>
      <c r="M29" s="840"/>
      <c r="N29" s="840"/>
      <c r="O29" s="840"/>
      <c r="P29" s="841"/>
      <c r="Q29" s="842">
        <v>246</v>
      </c>
      <c r="R29" s="843"/>
      <c r="S29" s="843"/>
      <c r="T29" s="843"/>
      <c r="U29" s="843"/>
      <c r="V29" s="843">
        <v>242</v>
      </c>
      <c r="W29" s="843"/>
      <c r="X29" s="843"/>
      <c r="Y29" s="843"/>
      <c r="Z29" s="843"/>
      <c r="AA29" s="843">
        <v>4</v>
      </c>
      <c r="AB29" s="843"/>
      <c r="AC29" s="843"/>
      <c r="AD29" s="843"/>
      <c r="AE29" s="844"/>
      <c r="AF29" s="845">
        <v>4</v>
      </c>
      <c r="AG29" s="846"/>
      <c r="AH29" s="846"/>
      <c r="AI29" s="846"/>
      <c r="AJ29" s="847"/>
      <c r="AK29" s="914">
        <v>145</v>
      </c>
      <c r="AL29" s="915"/>
      <c r="AM29" s="915"/>
      <c r="AN29" s="915"/>
      <c r="AO29" s="915"/>
      <c r="AP29" s="915" t="s">
        <v>577</v>
      </c>
      <c r="AQ29" s="915"/>
      <c r="AR29" s="915"/>
      <c r="AS29" s="915"/>
      <c r="AT29" s="915"/>
      <c r="AU29" s="915" t="s">
        <v>577</v>
      </c>
      <c r="AV29" s="915"/>
      <c r="AW29" s="915"/>
      <c r="AX29" s="915"/>
      <c r="AY29" s="915"/>
      <c r="AZ29" s="916" t="s">
        <v>595</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2">
      <c r="A30" s="267">
        <v>3</v>
      </c>
      <c r="B30" s="839" t="s">
        <v>400</v>
      </c>
      <c r="C30" s="840"/>
      <c r="D30" s="840"/>
      <c r="E30" s="840"/>
      <c r="F30" s="840"/>
      <c r="G30" s="840"/>
      <c r="H30" s="840"/>
      <c r="I30" s="840"/>
      <c r="J30" s="840"/>
      <c r="K30" s="840"/>
      <c r="L30" s="840"/>
      <c r="M30" s="840"/>
      <c r="N30" s="840"/>
      <c r="O30" s="840"/>
      <c r="P30" s="841"/>
      <c r="Q30" s="842">
        <v>228</v>
      </c>
      <c r="R30" s="843"/>
      <c r="S30" s="843"/>
      <c r="T30" s="843"/>
      <c r="U30" s="843"/>
      <c r="V30" s="843">
        <v>195</v>
      </c>
      <c r="W30" s="843"/>
      <c r="X30" s="843"/>
      <c r="Y30" s="843"/>
      <c r="Z30" s="843"/>
      <c r="AA30" s="843">
        <v>33</v>
      </c>
      <c r="AB30" s="843"/>
      <c r="AC30" s="843"/>
      <c r="AD30" s="843"/>
      <c r="AE30" s="844"/>
      <c r="AF30" s="845">
        <v>33</v>
      </c>
      <c r="AG30" s="846"/>
      <c r="AH30" s="846"/>
      <c r="AI30" s="846"/>
      <c r="AJ30" s="847"/>
      <c r="AK30" s="914">
        <v>44</v>
      </c>
      <c r="AL30" s="915"/>
      <c r="AM30" s="915"/>
      <c r="AN30" s="915"/>
      <c r="AO30" s="915"/>
      <c r="AP30" s="915" t="s">
        <v>577</v>
      </c>
      <c r="AQ30" s="915"/>
      <c r="AR30" s="915"/>
      <c r="AS30" s="915"/>
      <c r="AT30" s="915"/>
      <c r="AU30" s="915" t="s">
        <v>577</v>
      </c>
      <c r="AV30" s="915"/>
      <c r="AW30" s="915"/>
      <c r="AX30" s="915"/>
      <c r="AY30" s="915"/>
      <c r="AZ30" s="916" t="s">
        <v>595</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2">
      <c r="A31" s="267">
        <v>4</v>
      </c>
      <c r="B31" s="839" t="s">
        <v>401</v>
      </c>
      <c r="C31" s="840"/>
      <c r="D31" s="840"/>
      <c r="E31" s="840"/>
      <c r="F31" s="840"/>
      <c r="G31" s="840"/>
      <c r="H31" s="840"/>
      <c r="I31" s="840"/>
      <c r="J31" s="840"/>
      <c r="K31" s="840"/>
      <c r="L31" s="840"/>
      <c r="M31" s="840"/>
      <c r="N31" s="840"/>
      <c r="O31" s="840"/>
      <c r="P31" s="841"/>
      <c r="Q31" s="842">
        <v>25</v>
      </c>
      <c r="R31" s="843"/>
      <c r="S31" s="843"/>
      <c r="T31" s="843"/>
      <c r="U31" s="843"/>
      <c r="V31" s="843">
        <v>24</v>
      </c>
      <c r="W31" s="843"/>
      <c r="X31" s="843"/>
      <c r="Y31" s="843"/>
      <c r="Z31" s="843"/>
      <c r="AA31" s="843">
        <v>1</v>
      </c>
      <c r="AB31" s="843"/>
      <c r="AC31" s="843"/>
      <c r="AD31" s="843"/>
      <c r="AE31" s="844"/>
      <c r="AF31" s="845">
        <v>1</v>
      </c>
      <c r="AG31" s="846"/>
      <c r="AH31" s="846"/>
      <c r="AI31" s="846"/>
      <c r="AJ31" s="847"/>
      <c r="AK31" s="914">
        <v>10</v>
      </c>
      <c r="AL31" s="915"/>
      <c r="AM31" s="915"/>
      <c r="AN31" s="915"/>
      <c r="AO31" s="915"/>
      <c r="AP31" s="915" t="s">
        <v>577</v>
      </c>
      <c r="AQ31" s="915"/>
      <c r="AR31" s="915"/>
      <c r="AS31" s="915"/>
      <c r="AT31" s="915"/>
      <c r="AU31" s="915" t="s">
        <v>577</v>
      </c>
      <c r="AV31" s="915"/>
      <c r="AW31" s="915"/>
      <c r="AX31" s="915"/>
      <c r="AY31" s="915"/>
      <c r="AZ31" s="916" t="s">
        <v>595</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2">
      <c r="A32" s="267">
        <v>5</v>
      </c>
      <c r="B32" s="839" t="s">
        <v>402</v>
      </c>
      <c r="C32" s="840"/>
      <c r="D32" s="840"/>
      <c r="E32" s="840"/>
      <c r="F32" s="840"/>
      <c r="G32" s="840"/>
      <c r="H32" s="840"/>
      <c r="I32" s="840"/>
      <c r="J32" s="840"/>
      <c r="K32" s="840"/>
      <c r="L32" s="840"/>
      <c r="M32" s="840"/>
      <c r="N32" s="840"/>
      <c r="O32" s="840"/>
      <c r="P32" s="841"/>
      <c r="Q32" s="842">
        <v>59</v>
      </c>
      <c r="R32" s="843"/>
      <c r="S32" s="843"/>
      <c r="T32" s="843"/>
      <c r="U32" s="843"/>
      <c r="V32" s="843">
        <v>56</v>
      </c>
      <c r="W32" s="843"/>
      <c r="X32" s="843"/>
      <c r="Y32" s="843"/>
      <c r="Z32" s="843"/>
      <c r="AA32" s="843">
        <v>3</v>
      </c>
      <c r="AB32" s="843"/>
      <c r="AC32" s="843"/>
      <c r="AD32" s="843"/>
      <c r="AE32" s="844"/>
      <c r="AF32" s="845">
        <v>3</v>
      </c>
      <c r="AG32" s="846"/>
      <c r="AH32" s="846"/>
      <c r="AI32" s="846"/>
      <c r="AJ32" s="847"/>
      <c r="AK32" s="914">
        <v>45</v>
      </c>
      <c r="AL32" s="915"/>
      <c r="AM32" s="915"/>
      <c r="AN32" s="915"/>
      <c r="AO32" s="915"/>
      <c r="AP32" s="915">
        <v>350</v>
      </c>
      <c r="AQ32" s="915"/>
      <c r="AR32" s="915"/>
      <c r="AS32" s="915"/>
      <c r="AT32" s="915"/>
      <c r="AU32" s="915">
        <v>37</v>
      </c>
      <c r="AV32" s="915"/>
      <c r="AW32" s="915"/>
      <c r="AX32" s="915"/>
      <c r="AY32" s="915"/>
      <c r="AZ32" s="916" t="s">
        <v>594</v>
      </c>
      <c r="BA32" s="916"/>
      <c r="BB32" s="916"/>
      <c r="BC32" s="916"/>
      <c r="BD32" s="916"/>
      <c r="BE32" s="912" t="s">
        <v>403</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2">
      <c r="A33" s="267">
        <v>6</v>
      </c>
      <c r="B33" s="839" t="s">
        <v>404</v>
      </c>
      <c r="C33" s="840"/>
      <c r="D33" s="840"/>
      <c r="E33" s="840"/>
      <c r="F33" s="840"/>
      <c r="G33" s="840"/>
      <c r="H33" s="840"/>
      <c r="I33" s="840"/>
      <c r="J33" s="840"/>
      <c r="K33" s="840"/>
      <c r="L33" s="840"/>
      <c r="M33" s="840"/>
      <c r="N33" s="840"/>
      <c r="O33" s="840"/>
      <c r="P33" s="841"/>
      <c r="Q33" s="842">
        <v>27</v>
      </c>
      <c r="R33" s="843"/>
      <c r="S33" s="843"/>
      <c r="T33" s="843"/>
      <c r="U33" s="843"/>
      <c r="V33" s="843">
        <v>26</v>
      </c>
      <c r="W33" s="843"/>
      <c r="X33" s="843"/>
      <c r="Y33" s="843"/>
      <c r="Z33" s="843"/>
      <c r="AA33" s="843">
        <v>1</v>
      </c>
      <c r="AB33" s="843"/>
      <c r="AC33" s="843"/>
      <c r="AD33" s="843"/>
      <c r="AE33" s="844"/>
      <c r="AF33" s="845">
        <v>1</v>
      </c>
      <c r="AG33" s="846"/>
      <c r="AH33" s="846"/>
      <c r="AI33" s="846"/>
      <c r="AJ33" s="847"/>
      <c r="AK33" s="914">
        <v>16</v>
      </c>
      <c r="AL33" s="915"/>
      <c r="AM33" s="915"/>
      <c r="AN33" s="915"/>
      <c r="AO33" s="915"/>
      <c r="AP33" s="915">
        <v>80</v>
      </c>
      <c r="AQ33" s="915"/>
      <c r="AR33" s="915"/>
      <c r="AS33" s="915"/>
      <c r="AT33" s="915"/>
      <c r="AU33" s="915" t="s">
        <v>577</v>
      </c>
      <c r="AV33" s="915"/>
      <c r="AW33" s="915"/>
      <c r="AX33" s="915"/>
      <c r="AY33" s="915"/>
      <c r="AZ33" s="916" t="s">
        <v>594</v>
      </c>
      <c r="BA33" s="916"/>
      <c r="BB33" s="916"/>
      <c r="BC33" s="916"/>
      <c r="BD33" s="916"/>
      <c r="BE33" s="912" t="s">
        <v>405</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2">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2">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2">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2">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2">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2">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2">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2">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2">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2">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2">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2">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2">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2">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2">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2">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2">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2">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2">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2">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2">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2">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2">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2">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2">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2">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2">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5">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2">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406</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5">
      <c r="A63" s="265" t="s">
        <v>385</v>
      </c>
      <c r="B63" s="874" t="s">
        <v>407</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66</v>
      </c>
      <c r="AG63" s="926"/>
      <c r="AH63" s="926"/>
      <c r="AI63" s="926"/>
      <c r="AJ63" s="927"/>
      <c r="AK63" s="928"/>
      <c r="AL63" s="923"/>
      <c r="AM63" s="923"/>
      <c r="AN63" s="923"/>
      <c r="AO63" s="923"/>
      <c r="AP63" s="926">
        <v>430</v>
      </c>
      <c r="AQ63" s="926"/>
      <c r="AR63" s="926"/>
      <c r="AS63" s="926"/>
      <c r="AT63" s="926"/>
      <c r="AU63" s="926">
        <v>37</v>
      </c>
      <c r="AV63" s="926"/>
      <c r="AW63" s="926"/>
      <c r="AX63" s="926"/>
      <c r="AY63" s="926"/>
      <c r="AZ63" s="930"/>
      <c r="BA63" s="930"/>
      <c r="BB63" s="930"/>
      <c r="BC63" s="930"/>
      <c r="BD63" s="930"/>
      <c r="BE63" s="931"/>
      <c r="BF63" s="931"/>
      <c r="BG63" s="931"/>
      <c r="BH63" s="931"/>
      <c r="BI63" s="932"/>
      <c r="BJ63" s="933" t="s">
        <v>387</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5">
      <c r="A65" s="253" t="s">
        <v>408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2">
      <c r="A66" s="824" t="s">
        <v>409</v>
      </c>
      <c r="B66" s="825"/>
      <c r="C66" s="825"/>
      <c r="D66" s="825"/>
      <c r="E66" s="825"/>
      <c r="F66" s="825"/>
      <c r="G66" s="825"/>
      <c r="H66" s="825"/>
      <c r="I66" s="825"/>
      <c r="J66" s="825"/>
      <c r="K66" s="825"/>
      <c r="L66" s="825"/>
      <c r="M66" s="825"/>
      <c r="N66" s="825"/>
      <c r="O66" s="825"/>
      <c r="P66" s="826"/>
      <c r="Q66" s="801" t="s">
        <v>410</v>
      </c>
      <c r="R66" s="802"/>
      <c r="S66" s="802"/>
      <c r="T66" s="802"/>
      <c r="U66" s="803"/>
      <c r="V66" s="801" t="s">
        <v>411</v>
      </c>
      <c r="W66" s="802"/>
      <c r="X66" s="802"/>
      <c r="Y66" s="802"/>
      <c r="Z66" s="803"/>
      <c r="AA66" s="801" t="s">
        <v>412</v>
      </c>
      <c r="AB66" s="802"/>
      <c r="AC66" s="802"/>
      <c r="AD66" s="802"/>
      <c r="AE66" s="803"/>
      <c r="AF66" s="936" t="s">
        <v>413</v>
      </c>
      <c r="AG66" s="897"/>
      <c r="AH66" s="897"/>
      <c r="AI66" s="897"/>
      <c r="AJ66" s="937"/>
      <c r="AK66" s="801" t="s">
        <v>414</v>
      </c>
      <c r="AL66" s="825"/>
      <c r="AM66" s="825"/>
      <c r="AN66" s="825"/>
      <c r="AO66" s="826"/>
      <c r="AP66" s="801" t="s">
        <v>415</v>
      </c>
      <c r="AQ66" s="802"/>
      <c r="AR66" s="802"/>
      <c r="AS66" s="802"/>
      <c r="AT66" s="803"/>
      <c r="AU66" s="801" t="s">
        <v>416</v>
      </c>
      <c r="AV66" s="802"/>
      <c r="AW66" s="802"/>
      <c r="AX66" s="802"/>
      <c r="AY66" s="803"/>
      <c r="AZ66" s="801" t="s">
        <v>373</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2">
      <c r="A68" s="259">
        <v>1</v>
      </c>
      <c r="B68" s="953" t="s">
        <v>578</v>
      </c>
      <c r="C68" s="954"/>
      <c r="D68" s="954"/>
      <c r="E68" s="954"/>
      <c r="F68" s="954"/>
      <c r="G68" s="954"/>
      <c r="H68" s="954"/>
      <c r="I68" s="954"/>
      <c r="J68" s="954"/>
      <c r="K68" s="954"/>
      <c r="L68" s="954"/>
      <c r="M68" s="954"/>
      <c r="N68" s="954"/>
      <c r="O68" s="954"/>
      <c r="P68" s="955"/>
      <c r="Q68" s="956">
        <v>1416</v>
      </c>
      <c r="R68" s="950"/>
      <c r="S68" s="950"/>
      <c r="T68" s="950"/>
      <c r="U68" s="950"/>
      <c r="V68" s="950">
        <v>1388</v>
      </c>
      <c r="W68" s="950"/>
      <c r="X68" s="950"/>
      <c r="Y68" s="950"/>
      <c r="Z68" s="950"/>
      <c r="AA68" s="950">
        <v>28</v>
      </c>
      <c r="AB68" s="950"/>
      <c r="AC68" s="950"/>
      <c r="AD68" s="950"/>
      <c r="AE68" s="950"/>
      <c r="AF68" s="950">
        <v>28</v>
      </c>
      <c r="AG68" s="950"/>
      <c r="AH68" s="950"/>
      <c r="AI68" s="950"/>
      <c r="AJ68" s="950"/>
      <c r="AK68" s="950">
        <v>21</v>
      </c>
      <c r="AL68" s="950"/>
      <c r="AM68" s="950"/>
      <c r="AN68" s="950"/>
      <c r="AO68" s="950"/>
      <c r="AP68" s="950">
        <v>302</v>
      </c>
      <c r="AQ68" s="950"/>
      <c r="AR68" s="950"/>
      <c r="AS68" s="950"/>
      <c r="AT68" s="950"/>
      <c r="AU68" s="950">
        <v>302</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2">
      <c r="A69" s="262">
        <v>2</v>
      </c>
      <c r="B69" s="957" t="s">
        <v>580</v>
      </c>
      <c r="C69" s="958"/>
      <c r="D69" s="958"/>
      <c r="E69" s="958"/>
      <c r="F69" s="958"/>
      <c r="G69" s="958"/>
      <c r="H69" s="958"/>
      <c r="I69" s="958"/>
      <c r="J69" s="958"/>
      <c r="K69" s="958"/>
      <c r="L69" s="958"/>
      <c r="M69" s="958"/>
      <c r="N69" s="958"/>
      <c r="O69" s="958"/>
      <c r="P69" s="959"/>
      <c r="Q69" s="960">
        <v>207</v>
      </c>
      <c r="R69" s="915"/>
      <c r="S69" s="915"/>
      <c r="T69" s="915"/>
      <c r="U69" s="915"/>
      <c r="V69" s="915">
        <v>202</v>
      </c>
      <c r="W69" s="915"/>
      <c r="X69" s="915"/>
      <c r="Y69" s="915"/>
      <c r="Z69" s="915"/>
      <c r="AA69" s="915">
        <v>5</v>
      </c>
      <c r="AB69" s="915"/>
      <c r="AC69" s="915"/>
      <c r="AD69" s="915"/>
      <c r="AE69" s="915"/>
      <c r="AF69" s="915">
        <v>5</v>
      </c>
      <c r="AG69" s="915"/>
      <c r="AH69" s="915"/>
      <c r="AI69" s="915"/>
      <c r="AJ69" s="915"/>
      <c r="AK69" s="915">
        <v>5</v>
      </c>
      <c r="AL69" s="915"/>
      <c r="AM69" s="915"/>
      <c r="AN69" s="915"/>
      <c r="AO69" s="915"/>
      <c r="AP69" s="915" t="s">
        <v>577</v>
      </c>
      <c r="AQ69" s="915"/>
      <c r="AR69" s="915"/>
      <c r="AS69" s="915"/>
      <c r="AT69" s="915"/>
      <c r="AU69" s="915" t="s">
        <v>577</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2">
      <c r="A70" s="262">
        <v>3</v>
      </c>
      <c r="B70" s="957" t="s">
        <v>583</v>
      </c>
      <c r="C70" s="958"/>
      <c r="D70" s="958"/>
      <c r="E70" s="958"/>
      <c r="F70" s="958"/>
      <c r="G70" s="958"/>
      <c r="H70" s="958"/>
      <c r="I70" s="958"/>
      <c r="J70" s="958"/>
      <c r="K70" s="958"/>
      <c r="L70" s="958"/>
      <c r="M70" s="958"/>
      <c r="N70" s="958"/>
      <c r="O70" s="958"/>
      <c r="P70" s="959"/>
      <c r="Q70" s="960">
        <v>16702</v>
      </c>
      <c r="R70" s="915"/>
      <c r="S70" s="915"/>
      <c r="T70" s="915"/>
      <c r="U70" s="915"/>
      <c r="V70" s="915">
        <v>157371</v>
      </c>
      <c r="W70" s="915"/>
      <c r="X70" s="915"/>
      <c r="Y70" s="915"/>
      <c r="Z70" s="915"/>
      <c r="AA70" s="915">
        <v>3331</v>
      </c>
      <c r="AB70" s="915"/>
      <c r="AC70" s="915"/>
      <c r="AD70" s="915"/>
      <c r="AE70" s="915"/>
      <c r="AF70" s="915">
        <v>3331</v>
      </c>
      <c r="AG70" s="915"/>
      <c r="AH70" s="915"/>
      <c r="AI70" s="915"/>
      <c r="AJ70" s="915"/>
      <c r="AK70" s="915">
        <v>295</v>
      </c>
      <c r="AL70" s="915"/>
      <c r="AM70" s="915"/>
      <c r="AN70" s="915"/>
      <c r="AO70" s="915"/>
      <c r="AP70" s="915" t="s">
        <v>577</v>
      </c>
      <c r="AQ70" s="915"/>
      <c r="AR70" s="915"/>
      <c r="AS70" s="915"/>
      <c r="AT70" s="915"/>
      <c r="AU70" s="915" t="s">
        <v>577</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2">
      <c r="A71" s="262">
        <v>4</v>
      </c>
      <c r="B71" s="957" t="s">
        <v>579</v>
      </c>
      <c r="C71" s="958"/>
      <c r="D71" s="958"/>
      <c r="E71" s="958"/>
      <c r="F71" s="958"/>
      <c r="G71" s="958"/>
      <c r="H71" s="958"/>
      <c r="I71" s="958"/>
      <c r="J71" s="958"/>
      <c r="K71" s="958"/>
      <c r="L71" s="958"/>
      <c r="M71" s="958"/>
      <c r="N71" s="958"/>
      <c r="O71" s="958"/>
      <c r="P71" s="959"/>
      <c r="Q71" s="960">
        <v>2104</v>
      </c>
      <c r="R71" s="915"/>
      <c r="S71" s="915"/>
      <c r="T71" s="915"/>
      <c r="U71" s="915"/>
      <c r="V71" s="915">
        <v>2021</v>
      </c>
      <c r="W71" s="915"/>
      <c r="X71" s="915"/>
      <c r="Y71" s="915"/>
      <c r="Z71" s="915"/>
      <c r="AA71" s="915">
        <v>83</v>
      </c>
      <c r="AB71" s="915"/>
      <c r="AC71" s="915"/>
      <c r="AD71" s="915"/>
      <c r="AE71" s="915"/>
      <c r="AF71" s="915">
        <v>83</v>
      </c>
      <c r="AG71" s="915"/>
      <c r="AH71" s="915"/>
      <c r="AI71" s="915"/>
      <c r="AJ71" s="915"/>
      <c r="AK71" s="915">
        <v>2</v>
      </c>
      <c r="AL71" s="915"/>
      <c r="AM71" s="915"/>
      <c r="AN71" s="915"/>
      <c r="AO71" s="915"/>
      <c r="AP71" s="915" t="s">
        <v>577</v>
      </c>
      <c r="AQ71" s="915"/>
      <c r="AR71" s="915"/>
      <c r="AS71" s="915"/>
      <c r="AT71" s="915"/>
      <c r="AU71" s="915" t="s">
        <v>577</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2">
      <c r="A72" s="262">
        <v>5</v>
      </c>
      <c r="B72" s="957" t="s">
        <v>581</v>
      </c>
      <c r="C72" s="958"/>
      <c r="D72" s="958"/>
      <c r="E72" s="958"/>
      <c r="F72" s="958"/>
      <c r="G72" s="958"/>
      <c r="H72" s="958"/>
      <c r="I72" s="958"/>
      <c r="J72" s="958"/>
      <c r="K72" s="958"/>
      <c r="L72" s="958"/>
      <c r="M72" s="958"/>
      <c r="N72" s="958"/>
      <c r="O72" s="958"/>
      <c r="P72" s="959"/>
      <c r="Q72" s="960">
        <v>18</v>
      </c>
      <c r="R72" s="915"/>
      <c r="S72" s="915"/>
      <c r="T72" s="915"/>
      <c r="U72" s="915"/>
      <c r="V72" s="915">
        <v>17</v>
      </c>
      <c r="W72" s="915"/>
      <c r="X72" s="915"/>
      <c r="Y72" s="915"/>
      <c r="Z72" s="915"/>
      <c r="AA72" s="915">
        <v>1</v>
      </c>
      <c r="AB72" s="915"/>
      <c r="AC72" s="915"/>
      <c r="AD72" s="915"/>
      <c r="AE72" s="915"/>
      <c r="AF72" s="915">
        <v>1</v>
      </c>
      <c r="AG72" s="915"/>
      <c r="AH72" s="915"/>
      <c r="AI72" s="915"/>
      <c r="AJ72" s="915"/>
      <c r="AK72" s="915" t="s">
        <v>577</v>
      </c>
      <c r="AL72" s="915"/>
      <c r="AM72" s="915"/>
      <c r="AN72" s="915"/>
      <c r="AO72" s="915"/>
      <c r="AP72" s="915" t="s">
        <v>577</v>
      </c>
      <c r="AQ72" s="915"/>
      <c r="AR72" s="915"/>
      <c r="AS72" s="915"/>
      <c r="AT72" s="915"/>
      <c r="AU72" s="915" t="s">
        <v>577</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2">
      <c r="A73" s="262">
        <v>6</v>
      </c>
      <c r="B73" s="957" t="s">
        <v>582</v>
      </c>
      <c r="C73" s="958"/>
      <c r="D73" s="958"/>
      <c r="E73" s="958"/>
      <c r="F73" s="958"/>
      <c r="G73" s="958"/>
      <c r="H73" s="958"/>
      <c r="I73" s="958"/>
      <c r="J73" s="958"/>
      <c r="K73" s="958"/>
      <c r="L73" s="958"/>
      <c r="M73" s="958"/>
      <c r="N73" s="958"/>
      <c r="O73" s="958"/>
      <c r="P73" s="959"/>
      <c r="Q73" s="960">
        <v>24</v>
      </c>
      <c r="R73" s="915"/>
      <c r="S73" s="915"/>
      <c r="T73" s="915"/>
      <c r="U73" s="915"/>
      <c r="V73" s="915">
        <v>19</v>
      </c>
      <c r="W73" s="915"/>
      <c r="X73" s="915"/>
      <c r="Y73" s="915"/>
      <c r="Z73" s="915"/>
      <c r="AA73" s="915">
        <v>5</v>
      </c>
      <c r="AB73" s="915"/>
      <c r="AC73" s="915"/>
      <c r="AD73" s="915"/>
      <c r="AE73" s="915"/>
      <c r="AF73" s="915">
        <v>5</v>
      </c>
      <c r="AG73" s="915"/>
      <c r="AH73" s="915"/>
      <c r="AI73" s="915"/>
      <c r="AJ73" s="915"/>
      <c r="AK73" s="915">
        <v>160</v>
      </c>
      <c r="AL73" s="915"/>
      <c r="AM73" s="915"/>
      <c r="AN73" s="915"/>
      <c r="AO73" s="915"/>
      <c r="AP73" s="915" t="s">
        <v>577</v>
      </c>
      <c r="AQ73" s="915"/>
      <c r="AR73" s="915"/>
      <c r="AS73" s="915"/>
      <c r="AT73" s="915"/>
      <c r="AU73" s="915" t="s">
        <v>577</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2">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2">
      <c r="A75" s="262">
        <v>8</v>
      </c>
      <c r="B75" s="957"/>
      <c r="C75" s="958"/>
      <c r="D75" s="958"/>
      <c r="E75" s="958"/>
      <c r="F75" s="958"/>
      <c r="G75" s="958"/>
      <c r="H75" s="958"/>
      <c r="I75" s="958"/>
      <c r="J75" s="958"/>
      <c r="K75" s="958"/>
      <c r="L75" s="958"/>
      <c r="M75" s="958"/>
      <c r="N75" s="958"/>
      <c r="O75" s="958"/>
      <c r="P75" s="959"/>
      <c r="Q75" s="960"/>
      <c r="R75" s="915"/>
      <c r="S75" s="915"/>
      <c r="T75" s="915"/>
      <c r="U75" s="915"/>
      <c r="V75" s="915"/>
      <c r="W75" s="915"/>
      <c r="X75" s="915"/>
      <c r="Y75" s="915"/>
      <c r="Z75" s="915"/>
      <c r="AA75" s="915"/>
      <c r="AB75" s="915"/>
      <c r="AC75" s="915"/>
      <c r="AD75" s="915"/>
      <c r="AE75" s="915"/>
      <c r="AF75" s="915"/>
      <c r="AG75" s="915"/>
      <c r="AH75" s="915"/>
      <c r="AI75" s="915"/>
      <c r="AJ75" s="915"/>
      <c r="AK75" s="915"/>
      <c r="AL75" s="915"/>
      <c r="AM75" s="915"/>
      <c r="AN75" s="915"/>
      <c r="AO75" s="915"/>
      <c r="AP75" s="915"/>
      <c r="AQ75" s="915"/>
      <c r="AR75" s="915"/>
      <c r="AS75" s="915"/>
      <c r="AT75" s="915"/>
      <c r="AU75" s="915"/>
      <c r="AV75" s="915"/>
      <c r="AW75" s="915"/>
      <c r="AX75" s="915"/>
      <c r="AY75" s="915"/>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2">
      <c r="A76" s="262">
        <v>9</v>
      </c>
      <c r="B76" s="957"/>
      <c r="C76" s="958"/>
      <c r="D76" s="958"/>
      <c r="E76" s="958"/>
      <c r="F76" s="958"/>
      <c r="G76" s="958"/>
      <c r="H76" s="958"/>
      <c r="I76" s="958"/>
      <c r="J76" s="958"/>
      <c r="K76" s="958"/>
      <c r="L76" s="958"/>
      <c r="M76" s="958"/>
      <c r="N76" s="958"/>
      <c r="O76" s="958"/>
      <c r="P76" s="959"/>
      <c r="Q76" s="965"/>
      <c r="R76" s="964"/>
      <c r="S76" s="964"/>
      <c r="T76" s="964"/>
      <c r="U76" s="914"/>
      <c r="V76" s="963"/>
      <c r="W76" s="964"/>
      <c r="X76" s="964"/>
      <c r="Y76" s="964"/>
      <c r="Z76" s="914"/>
      <c r="AA76" s="963"/>
      <c r="AB76" s="964"/>
      <c r="AC76" s="964"/>
      <c r="AD76" s="964"/>
      <c r="AE76" s="914"/>
      <c r="AF76" s="963"/>
      <c r="AG76" s="964"/>
      <c r="AH76" s="964"/>
      <c r="AI76" s="964"/>
      <c r="AJ76" s="914"/>
      <c r="AK76" s="963"/>
      <c r="AL76" s="964"/>
      <c r="AM76" s="964"/>
      <c r="AN76" s="964"/>
      <c r="AO76" s="914"/>
      <c r="AP76" s="963"/>
      <c r="AQ76" s="964"/>
      <c r="AR76" s="964"/>
      <c r="AS76" s="964"/>
      <c r="AT76" s="914"/>
      <c r="AU76" s="963"/>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2">
      <c r="A77" s="262">
        <v>10</v>
      </c>
      <c r="B77" s="957"/>
      <c r="C77" s="958"/>
      <c r="D77" s="958"/>
      <c r="E77" s="958"/>
      <c r="F77" s="958"/>
      <c r="G77" s="958"/>
      <c r="H77" s="958"/>
      <c r="I77" s="958"/>
      <c r="J77" s="958"/>
      <c r="K77" s="958"/>
      <c r="L77" s="958"/>
      <c r="M77" s="958"/>
      <c r="N77" s="958"/>
      <c r="O77" s="958"/>
      <c r="P77" s="959"/>
      <c r="Q77" s="965"/>
      <c r="R77" s="964"/>
      <c r="S77" s="964"/>
      <c r="T77" s="964"/>
      <c r="U77" s="914"/>
      <c r="V77" s="963"/>
      <c r="W77" s="964"/>
      <c r="X77" s="964"/>
      <c r="Y77" s="964"/>
      <c r="Z77" s="914"/>
      <c r="AA77" s="963"/>
      <c r="AB77" s="964"/>
      <c r="AC77" s="964"/>
      <c r="AD77" s="964"/>
      <c r="AE77" s="914"/>
      <c r="AF77" s="963"/>
      <c r="AG77" s="964"/>
      <c r="AH77" s="964"/>
      <c r="AI77" s="964"/>
      <c r="AJ77" s="914"/>
      <c r="AK77" s="963"/>
      <c r="AL77" s="964"/>
      <c r="AM77" s="964"/>
      <c r="AN77" s="964"/>
      <c r="AO77" s="914"/>
      <c r="AP77" s="963"/>
      <c r="AQ77" s="964"/>
      <c r="AR77" s="964"/>
      <c r="AS77" s="964"/>
      <c r="AT77" s="914"/>
      <c r="AU77" s="963"/>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2">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2">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2">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2">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2">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2">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2">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2">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2">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2">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5">
      <c r="A88" s="265" t="s">
        <v>385</v>
      </c>
      <c r="B88" s="874" t="s">
        <v>417</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3453</v>
      </c>
      <c r="AG88" s="926"/>
      <c r="AH88" s="926"/>
      <c r="AI88" s="926"/>
      <c r="AJ88" s="926"/>
      <c r="AK88" s="923"/>
      <c r="AL88" s="923"/>
      <c r="AM88" s="923"/>
      <c r="AN88" s="923"/>
      <c r="AO88" s="923"/>
      <c r="AP88" s="926">
        <v>302</v>
      </c>
      <c r="AQ88" s="926"/>
      <c r="AR88" s="926"/>
      <c r="AS88" s="926"/>
      <c r="AT88" s="926"/>
      <c r="AU88" s="926">
        <v>302</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385</v>
      </c>
      <c r="BR102" s="874" t="s">
        <v>418</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10</v>
      </c>
      <c r="CS102" s="934"/>
      <c r="CT102" s="934"/>
      <c r="CU102" s="934"/>
      <c r="CV102" s="977"/>
      <c r="CW102" s="976">
        <v>22</v>
      </c>
      <c r="CX102" s="934"/>
      <c r="CY102" s="934"/>
      <c r="CZ102" s="934"/>
      <c r="DA102" s="977"/>
      <c r="DB102" s="976" t="s">
        <v>593</v>
      </c>
      <c r="DC102" s="934"/>
      <c r="DD102" s="934"/>
      <c r="DE102" s="934"/>
      <c r="DF102" s="977"/>
      <c r="DG102" s="976" t="s">
        <v>593</v>
      </c>
      <c r="DH102" s="934"/>
      <c r="DI102" s="934"/>
      <c r="DJ102" s="934"/>
      <c r="DK102" s="977"/>
      <c r="DL102" s="976" t="s">
        <v>593</v>
      </c>
      <c r="DM102" s="934"/>
      <c r="DN102" s="934"/>
      <c r="DO102" s="934"/>
      <c r="DP102" s="977"/>
      <c r="DQ102" s="976" t="s">
        <v>596</v>
      </c>
      <c r="DR102" s="934"/>
      <c r="DS102" s="934"/>
      <c r="DT102" s="934"/>
      <c r="DU102" s="977"/>
      <c r="DV102" s="1000"/>
      <c r="DW102" s="1001"/>
      <c r="DX102" s="1001"/>
      <c r="DY102" s="1001"/>
      <c r="DZ102" s="1002"/>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419</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420</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05" t="s">
        <v>423</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424</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2">
      <c r="A109" s="998" t="s">
        <v>425</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426</v>
      </c>
      <c r="AB109" s="979"/>
      <c r="AC109" s="979"/>
      <c r="AD109" s="979"/>
      <c r="AE109" s="980"/>
      <c r="AF109" s="978" t="s">
        <v>303</v>
      </c>
      <c r="AG109" s="979"/>
      <c r="AH109" s="979"/>
      <c r="AI109" s="979"/>
      <c r="AJ109" s="980"/>
      <c r="AK109" s="978" t="s">
        <v>302</v>
      </c>
      <c r="AL109" s="979"/>
      <c r="AM109" s="979"/>
      <c r="AN109" s="979"/>
      <c r="AO109" s="980"/>
      <c r="AP109" s="978" t="s">
        <v>427</v>
      </c>
      <c r="AQ109" s="979"/>
      <c r="AR109" s="979"/>
      <c r="AS109" s="979"/>
      <c r="AT109" s="981"/>
      <c r="AU109" s="998" t="s">
        <v>425</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426</v>
      </c>
      <c r="BR109" s="979"/>
      <c r="BS109" s="979"/>
      <c r="BT109" s="979"/>
      <c r="BU109" s="980"/>
      <c r="BV109" s="978" t="s">
        <v>303</v>
      </c>
      <c r="BW109" s="979"/>
      <c r="BX109" s="979"/>
      <c r="BY109" s="979"/>
      <c r="BZ109" s="980"/>
      <c r="CA109" s="978" t="s">
        <v>302</v>
      </c>
      <c r="CB109" s="979"/>
      <c r="CC109" s="979"/>
      <c r="CD109" s="979"/>
      <c r="CE109" s="980"/>
      <c r="CF109" s="999" t="s">
        <v>427</v>
      </c>
      <c r="CG109" s="999"/>
      <c r="CH109" s="999"/>
      <c r="CI109" s="999"/>
      <c r="CJ109" s="999"/>
      <c r="CK109" s="978" t="s">
        <v>428</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426</v>
      </c>
      <c r="DH109" s="979"/>
      <c r="DI109" s="979"/>
      <c r="DJ109" s="979"/>
      <c r="DK109" s="980"/>
      <c r="DL109" s="978" t="s">
        <v>303</v>
      </c>
      <c r="DM109" s="979"/>
      <c r="DN109" s="979"/>
      <c r="DO109" s="979"/>
      <c r="DP109" s="980"/>
      <c r="DQ109" s="978" t="s">
        <v>302</v>
      </c>
      <c r="DR109" s="979"/>
      <c r="DS109" s="979"/>
      <c r="DT109" s="979"/>
      <c r="DU109" s="980"/>
      <c r="DV109" s="978" t="s">
        <v>427</v>
      </c>
      <c r="DW109" s="979"/>
      <c r="DX109" s="979"/>
      <c r="DY109" s="979"/>
      <c r="DZ109" s="981"/>
    </row>
    <row r="110" spans="1:131" s="247" customFormat="1" ht="26.25" customHeight="1" x14ac:dyDescent="0.2">
      <c r="A110" s="982" t="s">
        <v>429</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216643</v>
      </c>
      <c r="AB110" s="986"/>
      <c r="AC110" s="986"/>
      <c r="AD110" s="986"/>
      <c r="AE110" s="987"/>
      <c r="AF110" s="988">
        <v>210723</v>
      </c>
      <c r="AG110" s="986"/>
      <c r="AH110" s="986"/>
      <c r="AI110" s="986"/>
      <c r="AJ110" s="987"/>
      <c r="AK110" s="988">
        <v>211881</v>
      </c>
      <c r="AL110" s="986"/>
      <c r="AM110" s="986"/>
      <c r="AN110" s="986"/>
      <c r="AO110" s="987"/>
      <c r="AP110" s="989">
        <v>21.1</v>
      </c>
      <c r="AQ110" s="990"/>
      <c r="AR110" s="990"/>
      <c r="AS110" s="990"/>
      <c r="AT110" s="991"/>
      <c r="AU110" s="992" t="s">
        <v>72</v>
      </c>
      <c r="AV110" s="993"/>
      <c r="AW110" s="993"/>
      <c r="AX110" s="993"/>
      <c r="AY110" s="993"/>
      <c r="AZ110" s="1034" t="s">
        <v>430</v>
      </c>
      <c r="BA110" s="983"/>
      <c r="BB110" s="983"/>
      <c r="BC110" s="983"/>
      <c r="BD110" s="983"/>
      <c r="BE110" s="983"/>
      <c r="BF110" s="983"/>
      <c r="BG110" s="983"/>
      <c r="BH110" s="983"/>
      <c r="BI110" s="983"/>
      <c r="BJ110" s="983"/>
      <c r="BK110" s="983"/>
      <c r="BL110" s="983"/>
      <c r="BM110" s="983"/>
      <c r="BN110" s="983"/>
      <c r="BO110" s="983"/>
      <c r="BP110" s="984"/>
      <c r="BQ110" s="1020">
        <v>2066211</v>
      </c>
      <c r="BR110" s="1021"/>
      <c r="BS110" s="1021"/>
      <c r="BT110" s="1021"/>
      <c r="BU110" s="1021"/>
      <c r="BV110" s="1021">
        <v>1995428</v>
      </c>
      <c r="BW110" s="1021"/>
      <c r="BX110" s="1021"/>
      <c r="BY110" s="1021"/>
      <c r="BZ110" s="1021"/>
      <c r="CA110" s="1021">
        <v>2001918</v>
      </c>
      <c r="CB110" s="1021"/>
      <c r="CC110" s="1021"/>
      <c r="CD110" s="1021"/>
      <c r="CE110" s="1021"/>
      <c r="CF110" s="1035">
        <v>198.9</v>
      </c>
      <c r="CG110" s="1036"/>
      <c r="CH110" s="1036"/>
      <c r="CI110" s="1036"/>
      <c r="CJ110" s="1036"/>
      <c r="CK110" s="1037" t="s">
        <v>431</v>
      </c>
      <c r="CL110" s="1038"/>
      <c r="CM110" s="1017" t="s">
        <v>432</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433</v>
      </c>
      <c r="DH110" s="1021"/>
      <c r="DI110" s="1021"/>
      <c r="DJ110" s="1021"/>
      <c r="DK110" s="1021"/>
      <c r="DL110" s="1021" t="s">
        <v>434</v>
      </c>
      <c r="DM110" s="1021"/>
      <c r="DN110" s="1021"/>
      <c r="DO110" s="1021"/>
      <c r="DP110" s="1021"/>
      <c r="DQ110" s="1021" t="s">
        <v>435</v>
      </c>
      <c r="DR110" s="1021"/>
      <c r="DS110" s="1021"/>
      <c r="DT110" s="1021"/>
      <c r="DU110" s="1021"/>
      <c r="DV110" s="1022" t="s">
        <v>435</v>
      </c>
      <c r="DW110" s="1022"/>
      <c r="DX110" s="1022"/>
      <c r="DY110" s="1022"/>
      <c r="DZ110" s="1023"/>
    </row>
    <row r="111" spans="1:131" s="247" customFormat="1" ht="26.25" customHeight="1" x14ac:dyDescent="0.2">
      <c r="A111" s="1024" t="s">
        <v>436</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435</v>
      </c>
      <c r="AB111" s="1028"/>
      <c r="AC111" s="1028"/>
      <c r="AD111" s="1028"/>
      <c r="AE111" s="1029"/>
      <c r="AF111" s="1030" t="s">
        <v>387</v>
      </c>
      <c r="AG111" s="1028"/>
      <c r="AH111" s="1028"/>
      <c r="AI111" s="1028"/>
      <c r="AJ111" s="1029"/>
      <c r="AK111" s="1030" t="s">
        <v>433</v>
      </c>
      <c r="AL111" s="1028"/>
      <c r="AM111" s="1028"/>
      <c r="AN111" s="1028"/>
      <c r="AO111" s="1029"/>
      <c r="AP111" s="1031" t="s">
        <v>435</v>
      </c>
      <c r="AQ111" s="1032"/>
      <c r="AR111" s="1032"/>
      <c r="AS111" s="1032"/>
      <c r="AT111" s="1033"/>
      <c r="AU111" s="994"/>
      <c r="AV111" s="995"/>
      <c r="AW111" s="995"/>
      <c r="AX111" s="995"/>
      <c r="AY111" s="995"/>
      <c r="AZ111" s="1043" t="s">
        <v>437</v>
      </c>
      <c r="BA111" s="1044"/>
      <c r="BB111" s="1044"/>
      <c r="BC111" s="1044"/>
      <c r="BD111" s="1044"/>
      <c r="BE111" s="1044"/>
      <c r="BF111" s="1044"/>
      <c r="BG111" s="1044"/>
      <c r="BH111" s="1044"/>
      <c r="BI111" s="1044"/>
      <c r="BJ111" s="1044"/>
      <c r="BK111" s="1044"/>
      <c r="BL111" s="1044"/>
      <c r="BM111" s="1044"/>
      <c r="BN111" s="1044"/>
      <c r="BO111" s="1044"/>
      <c r="BP111" s="1045"/>
      <c r="BQ111" s="1013">
        <v>29087</v>
      </c>
      <c r="BR111" s="1014"/>
      <c r="BS111" s="1014"/>
      <c r="BT111" s="1014"/>
      <c r="BU111" s="1014"/>
      <c r="BV111" s="1014">
        <v>26048</v>
      </c>
      <c r="BW111" s="1014"/>
      <c r="BX111" s="1014"/>
      <c r="BY111" s="1014"/>
      <c r="BZ111" s="1014"/>
      <c r="CA111" s="1014">
        <v>23009</v>
      </c>
      <c r="CB111" s="1014"/>
      <c r="CC111" s="1014"/>
      <c r="CD111" s="1014"/>
      <c r="CE111" s="1014"/>
      <c r="CF111" s="1008">
        <v>2.2999999999999998</v>
      </c>
      <c r="CG111" s="1009"/>
      <c r="CH111" s="1009"/>
      <c r="CI111" s="1009"/>
      <c r="CJ111" s="1009"/>
      <c r="CK111" s="1039"/>
      <c r="CL111" s="1040"/>
      <c r="CM111" s="1010" t="s">
        <v>438</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439</v>
      </c>
      <c r="DH111" s="1014"/>
      <c r="DI111" s="1014"/>
      <c r="DJ111" s="1014"/>
      <c r="DK111" s="1014"/>
      <c r="DL111" s="1014" t="s">
        <v>440</v>
      </c>
      <c r="DM111" s="1014"/>
      <c r="DN111" s="1014"/>
      <c r="DO111" s="1014"/>
      <c r="DP111" s="1014"/>
      <c r="DQ111" s="1014" t="s">
        <v>435</v>
      </c>
      <c r="DR111" s="1014"/>
      <c r="DS111" s="1014"/>
      <c r="DT111" s="1014"/>
      <c r="DU111" s="1014"/>
      <c r="DV111" s="1015" t="s">
        <v>433</v>
      </c>
      <c r="DW111" s="1015"/>
      <c r="DX111" s="1015"/>
      <c r="DY111" s="1015"/>
      <c r="DZ111" s="1016"/>
    </row>
    <row r="112" spans="1:131" s="247" customFormat="1" ht="26.25" customHeight="1" x14ac:dyDescent="0.2">
      <c r="A112" s="1046" t="s">
        <v>441</v>
      </c>
      <c r="B112" s="1047"/>
      <c r="C112" s="1044" t="s">
        <v>442</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433</v>
      </c>
      <c r="AB112" s="1053"/>
      <c r="AC112" s="1053"/>
      <c r="AD112" s="1053"/>
      <c r="AE112" s="1054"/>
      <c r="AF112" s="1055" t="s">
        <v>435</v>
      </c>
      <c r="AG112" s="1053"/>
      <c r="AH112" s="1053"/>
      <c r="AI112" s="1053"/>
      <c r="AJ112" s="1054"/>
      <c r="AK112" s="1055" t="s">
        <v>387</v>
      </c>
      <c r="AL112" s="1053"/>
      <c r="AM112" s="1053"/>
      <c r="AN112" s="1053"/>
      <c r="AO112" s="1054"/>
      <c r="AP112" s="1056" t="s">
        <v>440</v>
      </c>
      <c r="AQ112" s="1057"/>
      <c r="AR112" s="1057"/>
      <c r="AS112" s="1057"/>
      <c r="AT112" s="1058"/>
      <c r="AU112" s="994"/>
      <c r="AV112" s="995"/>
      <c r="AW112" s="995"/>
      <c r="AX112" s="995"/>
      <c r="AY112" s="995"/>
      <c r="AZ112" s="1043" t="s">
        <v>443</v>
      </c>
      <c r="BA112" s="1044"/>
      <c r="BB112" s="1044"/>
      <c r="BC112" s="1044"/>
      <c r="BD112" s="1044"/>
      <c r="BE112" s="1044"/>
      <c r="BF112" s="1044"/>
      <c r="BG112" s="1044"/>
      <c r="BH112" s="1044"/>
      <c r="BI112" s="1044"/>
      <c r="BJ112" s="1044"/>
      <c r="BK112" s="1044"/>
      <c r="BL112" s="1044"/>
      <c r="BM112" s="1044"/>
      <c r="BN112" s="1044"/>
      <c r="BO112" s="1044"/>
      <c r="BP112" s="1045"/>
      <c r="BQ112" s="1013">
        <v>485256</v>
      </c>
      <c r="BR112" s="1014"/>
      <c r="BS112" s="1014"/>
      <c r="BT112" s="1014"/>
      <c r="BU112" s="1014"/>
      <c r="BV112" s="1014">
        <v>422653</v>
      </c>
      <c r="BW112" s="1014"/>
      <c r="BX112" s="1014"/>
      <c r="BY112" s="1014"/>
      <c r="BZ112" s="1014"/>
      <c r="CA112" s="1014">
        <v>289198</v>
      </c>
      <c r="CB112" s="1014"/>
      <c r="CC112" s="1014"/>
      <c r="CD112" s="1014"/>
      <c r="CE112" s="1014"/>
      <c r="CF112" s="1008">
        <v>28.7</v>
      </c>
      <c r="CG112" s="1009"/>
      <c r="CH112" s="1009"/>
      <c r="CI112" s="1009"/>
      <c r="CJ112" s="1009"/>
      <c r="CK112" s="1039"/>
      <c r="CL112" s="1040"/>
      <c r="CM112" s="1010" t="s">
        <v>444</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445</v>
      </c>
      <c r="DH112" s="1014"/>
      <c r="DI112" s="1014"/>
      <c r="DJ112" s="1014"/>
      <c r="DK112" s="1014"/>
      <c r="DL112" s="1014" t="s">
        <v>433</v>
      </c>
      <c r="DM112" s="1014"/>
      <c r="DN112" s="1014"/>
      <c r="DO112" s="1014"/>
      <c r="DP112" s="1014"/>
      <c r="DQ112" s="1014" t="s">
        <v>435</v>
      </c>
      <c r="DR112" s="1014"/>
      <c r="DS112" s="1014"/>
      <c r="DT112" s="1014"/>
      <c r="DU112" s="1014"/>
      <c r="DV112" s="1015" t="s">
        <v>435</v>
      </c>
      <c r="DW112" s="1015"/>
      <c r="DX112" s="1015"/>
      <c r="DY112" s="1015"/>
      <c r="DZ112" s="1016"/>
    </row>
    <row r="113" spans="1:130" s="247" customFormat="1" ht="26.25" customHeight="1" x14ac:dyDescent="0.2">
      <c r="A113" s="1048"/>
      <c r="B113" s="1049"/>
      <c r="C113" s="1044" t="s">
        <v>446</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35535</v>
      </c>
      <c r="AB113" s="1028"/>
      <c r="AC113" s="1028"/>
      <c r="AD113" s="1028"/>
      <c r="AE113" s="1029"/>
      <c r="AF113" s="1030">
        <v>36969</v>
      </c>
      <c r="AG113" s="1028"/>
      <c r="AH113" s="1028"/>
      <c r="AI113" s="1028"/>
      <c r="AJ113" s="1029"/>
      <c r="AK113" s="1030">
        <v>45586</v>
      </c>
      <c r="AL113" s="1028"/>
      <c r="AM113" s="1028"/>
      <c r="AN113" s="1028"/>
      <c r="AO113" s="1029"/>
      <c r="AP113" s="1031">
        <v>4.5</v>
      </c>
      <c r="AQ113" s="1032"/>
      <c r="AR113" s="1032"/>
      <c r="AS113" s="1032"/>
      <c r="AT113" s="1033"/>
      <c r="AU113" s="994"/>
      <c r="AV113" s="995"/>
      <c r="AW113" s="995"/>
      <c r="AX113" s="995"/>
      <c r="AY113" s="995"/>
      <c r="AZ113" s="1043" t="s">
        <v>447</v>
      </c>
      <c r="BA113" s="1044"/>
      <c r="BB113" s="1044"/>
      <c r="BC113" s="1044"/>
      <c r="BD113" s="1044"/>
      <c r="BE113" s="1044"/>
      <c r="BF113" s="1044"/>
      <c r="BG113" s="1044"/>
      <c r="BH113" s="1044"/>
      <c r="BI113" s="1044"/>
      <c r="BJ113" s="1044"/>
      <c r="BK113" s="1044"/>
      <c r="BL113" s="1044"/>
      <c r="BM113" s="1044"/>
      <c r="BN113" s="1044"/>
      <c r="BO113" s="1044"/>
      <c r="BP113" s="1045"/>
      <c r="BQ113" s="1013">
        <v>19774</v>
      </c>
      <c r="BR113" s="1014"/>
      <c r="BS113" s="1014"/>
      <c r="BT113" s="1014"/>
      <c r="BU113" s="1014"/>
      <c r="BV113" s="1014">
        <v>10355</v>
      </c>
      <c r="BW113" s="1014"/>
      <c r="BX113" s="1014"/>
      <c r="BY113" s="1014"/>
      <c r="BZ113" s="1014"/>
      <c r="CA113" s="1014">
        <v>4345</v>
      </c>
      <c r="CB113" s="1014"/>
      <c r="CC113" s="1014"/>
      <c r="CD113" s="1014"/>
      <c r="CE113" s="1014"/>
      <c r="CF113" s="1008">
        <v>0.4</v>
      </c>
      <c r="CG113" s="1009"/>
      <c r="CH113" s="1009"/>
      <c r="CI113" s="1009"/>
      <c r="CJ113" s="1009"/>
      <c r="CK113" s="1039"/>
      <c r="CL113" s="1040"/>
      <c r="CM113" s="1010" t="s">
        <v>448</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v>29087</v>
      </c>
      <c r="DH113" s="1053"/>
      <c r="DI113" s="1053"/>
      <c r="DJ113" s="1053"/>
      <c r="DK113" s="1054"/>
      <c r="DL113" s="1055">
        <v>26048</v>
      </c>
      <c r="DM113" s="1053"/>
      <c r="DN113" s="1053"/>
      <c r="DO113" s="1053"/>
      <c r="DP113" s="1054"/>
      <c r="DQ113" s="1055">
        <v>23009</v>
      </c>
      <c r="DR113" s="1053"/>
      <c r="DS113" s="1053"/>
      <c r="DT113" s="1053"/>
      <c r="DU113" s="1054"/>
      <c r="DV113" s="1056">
        <v>2.2999999999999998</v>
      </c>
      <c r="DW113" s="1057"/>
      <c r="DX113" s="1057"/>
      <c r="DY113" s="1057"/>
      <c r="DZ113" s="1058"/>
    </row>
    <row r="114" spans="1:130" s="247" customFormat="1" ht="26.25" customHeight="1" x14ac:dyDescent="0.2">
      <c r="A114" s="1048"/>
      <c r="B114" s="1049"/>
      <c r="C114" s="1044" t="s">
        <v>449</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8699</v>
      </c>
      <c r="AB114" s="1053"/>
      <c r="AC114" s="1053"/>
      <c r="AD114" s="1053"/>
      <c r="AE114" s="1054"/>
      <c r="AF114" s="1055">
        <v>9509</v>
      </c>
      <c r="AG114" s="1053"/>
      <c r="AH114" s="1053"/>
      <c r="AI114" s="1053"/>
      <c r="AJ114" s="1054"/>
      <c r="AK114" s="1055">
        <v>6123</v>
      </c>
      <c r="AL114" s="1053"/>
      <c r="AM114" s="1053"/>
      <c r="AN114" s="1053"/>
      <c r="AO114" s="1054"/>
      <c r="AP114" s="1056">
        <v>0.6</v>
      </c>
      <c r="AQ114" s="1057"/>
      <c r="AR114" s="1057"/>
      <c r="AS114" s="1057"/>
      <c r="AT114" s="1058"/>
      <c r="AU114" s="994"/>
      <c r="AV114" s="995"/>
      <c r="AW114" s="995"/>
      <c r="AX114" s="995"/>
      <c r="AY114" s="995"/>
      <c r="AZ114" s="1043" t="s">
        <v>450</v>
      </c>
      <c r="BA114" s="1044"/>
      <c r="BB114" s="1044"/>
      <c r="BC114" s="1044"/>
      <c r="BD114" s="1044"/>
      <c r="BE114" s="1044"/>
      <c r="BF114" s="1044"/>
      <c r="BG114" s="1044"/>
      <c r="BH114" s="1044"/>
      <c r="BI114" s="1044"/>
      <c r="BJ114" s="1044"/>
      <c r="BK114" s="1044"/>
      <c r="BL114" s="1044"/>
      <c r="BM114" s="1044"/>
      <c r="BN114" s="1044"/>
      <c r="BO114" s="1044"/>
      <c r="BP114" s="1045"/>
      <c r="BQ114" s="1013">
        <v>311688</v>
      </c>
      <c r="BR114" s="1014"/>
      <c r="BS114" s="1014"/>
      <c r="BT114" s="1014"/>
      <c r="BU114" s="1014"/>
      <c r="BV114" s="1014">
        <v>290040</v>
      </c>
      <c r="BW114" s="1014"/>
      <c r="BX114" s="1014"/>
      <c r="BY114" s="1014"/>
      <c r="BZ114" s="1014"/>
      <c r="CA114" s="1014">
        <v>259522</v>
      </c>
      <c r="CB114" s="1014"/>
      <c r="CC114" s="1014"/>
      <c r="CD114" s="1014"/>
      <c r="CE114" s="1014"/>
      <c r="CF114" s="1008">
        <v>25.8</v>
      </c>
      <c r="CG114" s="1009"/>
      <c r="CH114" s="1009"/>
      <c r="CI114" s="1009"/>
      <c r="CJ114" s="1009"/>
      <c r="CK114" s="1039"/>
      <c r="CL114" s="1040"/>
      <c r="CM114" s="1010" t="s">
        <v>451</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434</v>
      </c>
      <c r="DH114" s="1053"/>
      <c r="DI114" s="1053"/>
      <c r="DJ114" s="1053"/>
      <c r="DK114" s="1054"/>
      <c r="DL114" s="1055" t="s">
        <v>452</v>
      </c>
      <c r="DM114" s="1053"/>
      <c r="DN114" s="1053"/>
      <c r="DO114" s="1053"/>
      <c r="DP114" s="1054"/>
      <c r="DQ114" s="1055" t="s">
        <v>452</v>
      </c>
      <c r="DR114" s="1053"/>
      <c r="DS114" s="1053"/>
      <c r="DT114" s="1053"/>
      <c r="DU114" s="1054"/>
      <c r="DV114" s="1056" t="s">
        <v>434</v>
      </c>
      <c r="DW114" s="1057"/>
      <c r="DX114" s="1057"/>
      <c r="DY114" s="1057"/>
      <c r="DZ114" s="1058"/>
    </row>
    <row r="115" spans="1:130" s="247" customFormat="1" ht="26.25" customHeight="1" x14ac:dyDescent="0.2">
      <c r="A115" s="1048"/>
      <c r="B115" s="1049"/>
      <c r="C115" s="1044" t="s">
        <v>453</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3045</v>
      </c>
      <c r="AB115" s="1028"/>
      <c r="AC115" s="1028"/>
      <c r="AD115" s="1028"/>
      <c r="AE115" s="1029"/>
      <c r="AF115" s="1030">
        <v>3040</v>
      </c>
      <c r="AG115" s="1028"/>
      <c r="AH115" s="1028"/>
      <c r="AI115" s="1028"/>
      <c r="AJ115" s="1029"/>
      <c r="AK115" s="1030">
        <v>3038</v>
      </c>
      <c r="AL115" s="1028"/>
      <c r="AM115" s="1028"/>
      <c r="AN115" s="1028"/>
      <c r="AO115" s="1029"/>
      <c r="AP115" s="1031">
        <v>0.3</v>
      </c>
      <c r="AQ115" s="1032"/>
      <c r="AR115" s="1032"/>
      <c r="AS115" s="1032"/>
      <c r="AT115" s="1033"/>
      <c r="AU115" s="994"/>
      <c r="AV115" s="995"/>
      <c r="AW115" s="995"/>
      <c r="AX115" s="995"/>
      <c r="AY115" s="995"/>
      <c r="AZ115" s="1043" t="s">
        <v>454</v>
      </c>
      <c r="BA115" s="1044"/>
      <c r="BB115" s="1044"/>
      <c r="BC115" s="1044"/>
      <c r="BD115" s="1044"/>
      <c r="BE115" s="1044"/>
      <c r="BF115" s="1044"/>
      <c r="BG115" s="1044"/>
      <c r="BH115" s="1044"/>
      <c r="BI115" s="1044"/>
      <c r="BJ115" s="1044"/>
      <c r="BK115" s="1044"/>
      <c r="BL115" s="1044"/>
      <c r="BM115" s="1044"/>
      <c r="BN115" s="1044"/>
      <c r="BO115" s="1044"/>
      <c r="BP115" s="1045"/>
      <c r="BQ115" s="1013">
        <v>7151</v>
      </c>
      <c r="BR115" s="1014"/>
      <c r="BS115" s="1014"/>
      <c r="BT115" s="1014"/>
      <c r="BU115" s="1014"/>
      <c r="BV115" s="1014">
        <v>6162</v>
      </c>
      <c r="BW115" s="1014"/>
      <c r="BX115" s="1014"/>
      <c r="BY115" s="1014"/>
      <c r="BZ115" s="1014"/>
      <c r="CA115" s="1014">
        <v>401</v>
      </c>
      <c r="CB115" s="1014"/>
      <c r="CC115" s="1014"/>
      <c r="CD115" s="1014"/>
      <c r="CE115" s="1014"/>
      <c r="CF115" s="1008">
        <v>0</v>
      </c>
      <c r="CG115" s="1009"/>
      <c r="CH115" s="1009"/>
      <c r="CI115" s="1009"/>
      <c r="CJ115" s="1009"/>
      <c r="CK115" s="1039"/>
      <c r="CL115" s="1040"/>
      <c r="CM115" s="1043" t="s">
        <v>455</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439</v>
      </c>
      <c r="DH115" s="1053"/>
      <c r="DI115" s="1053"/>
      <c r="DJ115" s="1053"/>
      <c r="DK115" s="1054"/>
      <c r="DL115" s="1055" t="s">
        <v>439</v>
      </c>
      <c r="DM115" s="1053"/>
      <c r="DN115" s="1053"/>
      <c r="DO115" s="1053"/>
      <c r="DP115" s="1054"/>
      <c r="DQ115" s="1055" t="s">
        <v>387</v>
      </c>
      <c r="DR115" s="1053"/>
      <c r="DS115" s="1053"/>
      <c r="DT115" s="1053"/>
      <c r="DU115" s="1054"/>
      <c r="DV115" s="1056" t="s">
        <v>387</v>
      </c>
      <c r="DW115" s="1057"/>
      <c r="DX115" s="1057"/>
      <c r="DY115" s="1057"/>
      <c r="DZ115" s="1058"/>
    </row>
    <row r="116" spans="1:130" s="247" customFormat="1" ht="26.25" customHeight="1" x14ac:dyDescent="0.2">
      <c r="A116" s="1050"/>
      <c r="B116" s="1051"/>
      <c r="C116" s="1059" t="s">
        <v>456</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435</v>
      </c>
      <c r="AB116" s="1053"/>
      <c r="AC116" s="1053"/>
      <c r="AD116" s="1053"/>
      <c r="AE116" s="1054"/>
      <c r="AF116" s="1055" t="s">
        <v>439</v>
      </c>
      <c r="AG116" s="1053"/>
      <c r="AH116" s="1053"/>
      <c r="AI116" s="1053"/>
      <c r="AJ116" s="1054"/>
      <c r="AK116" s="1055" t="s">
        <v>440</v>
      </c>
      <c r="AL116" s="1053"/>
      <c r="AM116" s="1053"/>
      <c r="AN116" s="1053"/>
      <c r="AO116" s="1054"/>
      <c r="AP116" s="1056" t="s">
        <v>440</v>
      </c>
      <c r="AQ116" s="1057"/>
      <c r="AR116" s="1057"/>
      <c r="AS116" s="1057"/>
      <c r="AT116" s="1058"/>
      <c r="AU116" s="994"/>
      <c r="AV116" s="995"/>
      <c r="AW116" s="995"/>
      <c r="AX116" s="995"/>
      <c r="AY116" s="995"/>
      <c r="AZ116" s="1061" t="s">
        <v>457</v>
      </c>
      <c r="BA116" s="1062"/>
      <c r="BB116" s="1062"/>
      <c r="BC116" s="1062"/>
      <c r="BD116" s="1062"/>
      <c r="BE116" s="1062"/>
      <c r="BF116" s="1062"/>
      <c r="BG116" s="1062"/>
      <c r="BH116" s="1062"/>
      <c r="BI116" s="1062"/>
      <c r="BJ116" s="1062"/>
      <c r="BK116" s="1062"/>
      <c r="BL116" s="1062"/>
      <c r="BM116" s="1062"/>
      <c r="BN116" s="1062"/>
      <c r="BO116" s="1062"/>
      <c r="BP116" s="1063"/>
      <c r="BQ116" s="1013" t="s">
        <v>435</v>
      </c>
      <c r="BR116" s="1014"/>
      <c r="BS116" s="1014"/>
      <c r="BT116" s="1014"/>
      <c r="BU116" s="1014"/>
      <c r="BV116" s="1014" t="s">
        <v>445</v>
      </c>
      <c r="BW116" s="1014"/>
      <c r="BX116" s="1014"/>
      <c r="BY116" s="1014"/>
      <c r="BZ116" s="1014"/>
      <c r="CA116" s="1014" t="s">
        <v>387</v>
      </c>
      <c r="CB116" s="1014"/>
      <c r="CC116" s="1014"/>
      <c r="CD116" s="1014"/>
      <c r="CE116" s="1014"/>
      <c r="CF116" s="1008" t="s">
        <v>439</v>
      </c>
      <c r="CG116" s="1009"/>
      <c r="CH116" s="1009"/>
      <c r="CI116" s="1009"/>
      <c r="CJ116" s="1009"/>
      <c r="CK116" s="1039"/>
      <c r="CL116" s="1040"/>
      <c r="CM116" s="1010" t="s">
        <v>458</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387</v>
      </c>
      <c r="DH116" s="1053"/>
      <c r="DI116" s="1053"/>
      <c r="DJ116" s="1053"/>
      <c r="DK116" s="1054"/>
      <c r="DL116" s="1055" t="s">
        <v>445</v>
      </c>
      <c r="DM116" s="1053"/>
      <c r="DN116" s="1053"/>
      <c r="DO116" s="1053"/>
      <c r="DP116" s="1054"/>
      <c r="DQ116" s="1055" t="s">
        <v>433</v>
      </c>
      <c r="DR116" s="1053"/>
      <c r="DS116" s="1053"/>
      <c r="DT116" s="1053"/>
      <c r="DU116" s="1054"/>
      <c r="DV116" s="1056" t="s">
        <v>433</v>
      </c>
      <c r="DW116" s="1057"/>
      <c r="DX116" s="1057"/>
      <c r="DY116" s="1057"/>
      <c r="DZ116" s="1058"/>
    </row>
    <row r="117" spans="1:130" s="247" customFormat="1" ht="26.25" customHeight="1" x14ac:dyDescent="0.2">
      <c r="A117" s="998" t="s">
        <v>185</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459</v>
      </c>
      <c r="Z117" s="980"/>
      <c r="AA117" s="1070">
        <v>263922</v>
      </c>
      <c r="AB117" s="1071"/>
      <c r="AC117" s="1071"/>
      <c r="AD117" s="1071"/>
      <c r="AE117" s="1072"/>
      <c r="AF117" s="1073">
        <v>260241</v>
      </c>
      <c r="AG117" s="1071"/>
      <c r="AH117" s="1071"/>
      <c r="AI117" s="1071"/>
      <c r="AJ117" s="1072"/>
      <c r="AK117" s="1073">
        <v>266628</v>
      </c>
      <c r="AL117" s="1071"/>
      <c r="AM117" s="1071"/>
      <c r="AN117" s="1071"/>
      <c r="AO117" s="1072"/>
      <c r="AP117" s="1074"/>
      <c r="AQ117" s="1075"/>
      <c r="AR117" s="1075"/>
      <c r="AS117" s="1075"/>
      <c r="AT117" s="1076"/>
      <c r="AU117" s="994"/>
      <c r="AV117" s="995"/>
      <c r="AW117" s="995"/>
      <c r="AX117" s="995"/>
      <c r="AY117" s="995"/>
      <c r="AZ117" s="1061" t="s">
        <v>460</v>
      </c>
      <c r="BA117" s="1062"/>
      <c r="BB117" s="1062"/>
      <c r="BC117" s="1062"/>
      <c r="BD117" s="1062"/>
      <c r="BE117" s="1062"/>
      <c r="BF117" s="1062"/>
      <c r="BG117" s="1062"/>
      <c r="BH117" s="1062"/>
      <c r="BI117" s="1062"/>
      <c r="BJ117" s="1062"/>
      <c r="BK117" s="1062"/>
      <c r="BL117" s="1062"/>
      <c r="BM117" s="1062"/>
      <c r="BN117" s="1062"/>
      <c r="BO117" s="1062"/>
      <c r="BP117" s="1063"/>
      <c r="BQ117" s="1013" t="s">
        <v>445</v>
      </c>
      <c r="BR117" s="1014"/>
      <c r="BS117" s="1014"/>
      <c r="BT117" s="1014"/>
      <c r="BU117" s="1014"/>
      <c r="BV117" s="1014" t="s">
        <v>445</v>
      </c>
      <c r="BW117" s="1014"/>
      <c r="BX117" s="1014"/>
      <c r="BY117" s="1014"/>
      <c r="BZ117" s="1014"/>
      <c r="CA117" s="1014" t="s">
        <v>435</v>
      </c>
      <c r="CB117" s="1014"/>
      <c r="CC117" s="1014"/>
      <c r="CD117" s="1014"/>
      <c r="CE117" s="1014"/>
      <c r="CF117" s="1008" t="s">
        <v>387</v>
      </c>
      <c r="CG117" s="1009"/>
      <c r="CH117" s="1009"/>
      <c r="CI117" s="1009"/>
      <c r="CJ117" s="1009"/>
      <c r="CK117" s="1039"/>
      <c r="CL117" s="1040"/>
      <c r="CM117" s="1010" t="s">
        <v>461</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445</v>
      </c>
      <c r="DH117" s="1053"/>
      <c r="DI117" s="1053"/>
      <c r="DJ117" s="1053"/>
      <c r="DK117" s="1054"/>
      <c r="DL117" s="1055" t="s">
        <v>439</v>
      </c>
      <c r="DM117" s="1053"/>
      <c r="DN117" s="1053"/>
      <c r="DO117" s="1053"/>
      <c r="DP117" s="1054"/>
      <c r="DQ117" s="1055" t="s">
        <v>434</v>
      </c>
      <c r="DR117" s="1053"/>
      <c r="DS117" s="1053"/>
      <c r="DT117" s="1053"/>
      <c r="DU117" s="1054"/>
      <c r="DV117" s="1056" t="s">
        <v>445</v>
      </c>
      <c r="DW117" s="1057"/>
      <c r="DX117" s="1057"/>
      <c r="DY117" s="1057"/>
      <c r="DZ117" s="1058"/>
    </row>
    <row r="118" spans="1:130" s="247" customFormat="1" ht="26.25" customHeight="1" x14ac:dyDescent="0.2">
      <c r="A118" s="998" t="s">
        <v>428</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426</v>
      </c>
      <c r="AB118" s="979"/>
      <c r="AC118" s="979"/>
      <c r="AD118" s="979"/>
      <c r="AE118" s="980"/>
      <c r="AF118" s="978" t="s">
        <v>303</v>
      </c>
      <c r="AG118" s="979"/>
      <c r="AH118" s="979"/>
      <c r="AI118" s="979"/>
      <c r="AJ118" s="980"/>
      <c r="AK118" s="978" t="s">
        <v>302</v>
      </c>
      <c r="AL118" s="979"/>
      <c r="AM118" s="979"/>
      <c r="AN118" s="979"/>
      <c r="AO118" s="980"/>
      <c r="AP118" s="1065" t="s">
        <v>427</v>
      </c>
      <c r="AQ118" s="1066"/>
      <c r="AR118" s="1066"/>
      <c r="AS118" s="1066"/>
      <c r="AT118" s="1067"/>
      <c r="AU118" s="994"/>
      <c r="AV118" s="995"/>
      <c r="AW118" s="995"/>
      <c r="AX118" s="995"/>
      <c r="AY118" s="995"/>
      <c r="AZ118" s="1068" t="s">
        <v>462</v>
      </c>
      <c r="BA118" s="1059"/>
      <c r="BB118" s="1059"/>
      <c r="BC118" s="1059"/>
      <c r="BD118" s="1059"/>
      <c r="BE118" s="1059"/>
      <c r="BF118" s="1059"/>
      <c r="BG118" s="1059"/>
      <c r="BH118" s="1059"/>
      <c r="BI118" s="1059"/>
      <c r="BJ118" s="1059"/>
      <c r="BK118" s="1059"/>
      <c r="BL118" s="1059"/>
      <c r="BM118" s="1059"/>
      <c r="BN118" s="1059"/>
      <c r="BO118" s="1059"/>
      <c r="BP118" s="1060"/>
      <c r="BQ118" s="1091" t="s">
        <v>435</v>
      </c>
      <c r="BR118" s="1092"/>
      <c r="BS118" s="1092"/>
      <c r="BT118" s="1092"/>
      <c r="BU118" s="1092"/>
      <c r="BV118" s="1092" t="s">
        <v>433</v>
      </c>
      <c r="BW118" s="1092"/>
      <c r="BX118" s="1092"/>
      <c r="BY118" s="1092"/>
      <c r="BZ118" s="1092"/>
      <c r="CA118" s="1092" t="s">
        <v>445</v>
      </c>
      <c r="CB118" s="1092"/>
      <c r="CC118" s="1092"/>
      <c r="CD118" s="1092"/>
      <c r="CE118" s="1092"/>
      <c r="CF118" s="1008" t="s">
        <v>445</v>
      </c>
      <c r="CG118" s="1009"/>
      <c r="CH118" s="1009"/>
      <c r="CI118" s="1009"/>
      <c r="CJ118" s="1009"/>
      <c r="CK118" s="1039"/>
      <c r="CL118" s="1040"/>
      <c r="CM118" s="1010" t="s">
        <v>463</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445</v>
      </c>
      <c r="DH118" s="1053"/>
      <c r="DI118" s="1053"/>
      <c r="DJ118" s="1053"/>
      <c r="DK118" s="1054"/>
      <c r="DL118" s="1055" t="s">
        <v>445</v>
      </c>
      <c r="DM118" s="1053"/>
      <c r="DN118" s="1053"/>
      <c r="DO118" s="1053"/>
      <c r="DP118" s="1054"/>
      <c r="DQ118" s="1055" t="s">
        <v>445</v>
      </c>
      <c r="DR118" s="1053"/>
      <c r="DS118" s="1053"/>
      <c r="DT118" s="1053"/>
      <c r="DU118" s="1054"/>
      <c r="DV118" s="1056" t="s">
        <v>435</v>
      </c>
      <c r="DW118" s="1057"/>
      <c r="DX118" s="1057"/>
      <c r="DY118" s="1057"/>
      <c r="DZ118" s="1058"/>
    </row>
    <row r="119" spans="1:130" s="247" customFormat="1" ht="26.25" customHeight="1" x14ac:dyDescent="0.2">
      <c r="A119" s="1152" t="s">
        <v>431</v>
      </c>
      <c r="B119" s="1038"/>
      <c r="C119" s="1017" t="s">
        <v>432</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433</v>
      </c>
      <c r="AB119" s="986"/>
      <c r="AC119" s="986"/>
      <c r="AD119" s="986"/>
      <c r="AE119" s="987"/>
      <c r="AF119" s="988" t="s">
        <v>439</v>
      </c>
      <c r="AG119" s="986"/>
      <c r="AH119" s="986"/>
      <c r="AI119" s="986"/>
      <c r="AJ119" s="987"/>
      <c r="AK119" s="988" t="s">
        <v>445</v>
      </c>
      <c r="AL119" s="986"/>
      <c r="AM119" s="986"/>
      <c r="AN119" s="986"/>
      <c r="AO119" s="987"/>
      <c r="AP119" s="989" t="s">
        <v>435</v>
      </c>
      <c r="AQ119" s="990"/>
      <c r="AR119" s="990"/>
      <c r="AS119" s="990"/>
      <c r="AT119" s="991"/>
      <c r="AU119" s="996"/>
      <c r="AV119" s="997"/>
      <c r="AW119" s="997"/>
      <c r="AX119" s="997"/>
      <c r="AY119" s="997"/>
      <c r="AZ119" s="278" t="s">
        <v>185</v>
      </c>
      <c r="BA119" s="278"/>
      <c r="BB119" s="278"/>
      <c r="BC119" s="278"/>
      <c r="BD119" s="278"/>
      <c r="BE119" s="278"/>
      <c r="BF119" s="278"/>
      <c r="BG119" s="278"/>
      <c r="BH119" s="278"/>
      <c r="BI119" s="278"/>
      <c r="BJ119" s="278"/>
      <c r="BK119" s="278"/>
      <c r="BL119" s="278"/>
      <c r="BM119" s="278"/>
      <c r="BN119" s="278"/>
      <c r="BO119" s="1069" t="s">
        <v>464</v>
      </c>
      <c r="BP119" s="1100"/>
      <c r="BQ119" s="1091">
        <v>2919167</v>
      </c>
      <c r="BR119" s="1092"/>
      <c r="BS119" s="1092"/>
      <c r="BT119" s="1092"/>
      <c r="BU119" s="1092"/>
      <c r="BV119" s="1092">
        <v>2750686</v>
      </c>
      <c r="BW119" s="1092"/>
      <c r="BX119" s="1092"/>
      <c r="BY119" s="1092"/>
      <c r="BZ119" s="1092"/>
      <c r="CA119" s="1092">
        <v>2578393</v>
      </c>
      <c r="CB119" s="1092"/>
      <c r="CC119" s="1092"/>
      <c r="CD119" s="1092"/>
      <c r="CE119" s="1092"/>
      <c r="CF119" s="1093"/>
      <c r="CG119" s="1094"/>
      <c r="CH119" s="1094"/>
      <c r="CI119" s="1094"/>
      <c r="CJ119" s="1095"/>
      <c r="CK119" s="1041"/>
      <c r="CL119" s="1042"/>
      <c r="CM119" s="1096" t="s">
        <v>465</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433</v>
      </c>
      <c r="DH119" s="1078"/>
      <c r="DI119" s="1078"/>
      <c r="DJ119" s="1078"/>
      <c r="DK119" s="1079"/>
      <c r="DL119" s="1077" t="s">
        <v>439</v>
      </c>
      <c r="DM119" s="1078"/>
      <c r="DN119" s="1078"/>
      <c r="DO119" s="1078"/>
      <c r="DP119" s="1079"/>
      <c r="DQ119" s="1077" t="s">
        <v>439</v>
      </c>
      <c r="DR119" s="1078"/>
      <c r="DS119" s="1078"/>
      <c r="DT119" s="1078"/>
      <c r="DU119" s="1079"/>
      <c r="DV119" s="1080" t="s">
        <v>433</v>
      </c>
      <c r="DW119" s="1081"/>
      <c r="DX119" s="1081"/>
      <c r="DY119" s="1081"/>
      <c r="DZ119" s="1082"/>
    </row>
    <row r="120" spans="1:130" s="247" customFormat="1" ht="26.25" customHeight="1" x14ac:dyDescent="0.2">
      <c r="A120" s="1153"/>
      <c r="B120" s="1040"/>
      <c r="C120" s="1010" t="s">
        <v>438</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433</v>
      </c>
      <c r="AB120" s="1053"/>
      <c r="AC120" s="1053"/>
      <c r="AD120" s="1053"/>
      <c r="AE120" s="1054"/>
      <c r="AF120" s="1055" t="s">
        <v>445</v>
      </c>
      <c r="AG120" s="1053"/>
      <c r="AH120" s="1053"/>
      <c r="AI120" s="1053"/>
      <c r="AJ120" s="1054"/>
      <c r="AK120" s="1055" t="s">
        <v>440</v>
      </c>
      <c r="AL120" s="1053"/>
      <c r="AM120" s="1053"/>
      <c r="AN120" s="1053"/>
      <c r="AO120" s="1054"/>
      <c r="AP120" s="1056" t="s">
        <v>445</v>
      </c>
      <c r="AQ120" s="1057"/>
      <c r="AR120" s="1057"/>
      <c r="AS120" s="1057"/>
      <c r="AT120" s="1058"/>
      <c r="AU120" s="1083" t="s">
        <v>466</v>
      </c>
      <c r="AV120" s="1084"/>
      <c r="AW120" s="1084"/>
      <c r="AX120" s="1084"/>
      <c r="AY120" s="1085"/>
      <c r="AZ120" s="1034" t="s">
        <v>467</v>
      </c>
      <c r="BA120" s="983"/>
      <c r="BB120" s="983"/>
      <c r="BC120" s="983"/>
      <c r="BD120" s="983"/>
      <c r="BE120" s="983"/>
      <c r="BF120" s="983"/>
      <c r="BG120" s="983"/>
      <c r="BH120" s="983"/>
      <c r="BI120" s="983"/>
      <c r="BJ120" s="983"/>
      <c r="BK120" s="983"/>
      <c r="BL120" s="983"/>
      <c r="BM120" s="983"/>
      <c r="BN120" s="983"/>
      <c r="BO120" s="983"/>
      <c r="BP120" s="984"/>
      <c r="BQ120" s="1020">
        <v>3374224</v>
      </c>
      <c r="BR120" s="1021"/>
      <c r="BS120" s="1021"/>
      <c r="BT120" s="1021"/>
      <c r="BU120" s="1021"/>
      <c r="BV120" s="1021">
        <v>2737809</v>
      </c>
      <c r="BW120" s="1021"/>
      <c r="BX120" s="1021"/>
      <c r="BY120" s="1021"/>
      <c r="BZ120" s="1021"/>
      <c r="CA120" s="1021">
        <v>2433734</v>
      </c>
      <c r="CB120" s="1021"/>
      <c r="CC120" s="1021"/>
      <c r="CD120" s="1021"/>
      <c r="CE120" s="1021"/>
      <c r="CF120" s="1035">
        <v>241.8</v>
      </c>
      <c r="CG120" s="1036"/>
      <c r="CH120" s="1036"/>
      <c r="CI120" s="1036"/>
      <c r="CJ120" s="1036"/>
      <c r="CK120" s="1101" t="s">
        <v>468</v>
      </c>
      <c r="CL120" s="1102"/>
      <c r="CM120" s="1102"/>
      <c r="CN120" s="1102"/>
      <c r="CO120" s="1103"/>
      <c r="CP120" s="1109" t="s">
        <v>469</v>
      </c>
      <c r="CQ120" s="1110"/>
      <c r="CR120" s="1110"/>
      <c r="CS120" s="1110"/>
      <c r="CT120" s="1110"/>
      <c r="CU120" s="1110"/>
      <c r="CV120" s="1110"/>
      <c r="CW120" s="1110"/>
      <c r="CX120" s="1110"/>
      <c r="CY120" s="1110"/>
      <c r="CZ120" s="1110"/>
      <c r="DA120" s="1110"/>
      <c r="DB120" s="1110"/>
      <c r="DC120" s="1110"/>
      <c r="DD120" s="1110"/>
      <c r="DE120" s="1110"/>
      <c r="DF120" s="1111"/>
      <c r="DG120" s="1020">
        <v>393823</v>
      </c>
      <c r="DH120" s="1021"/>
      <c r="DI120" s="1021"/>
      <c r="DJ120" s="1021"/>
      <c r="DK120" s="1021"/>
      <c r="DL120" s="1021">
        <v>340251</v>
      </c>
      <c r="DM120" s="1021"/>
      <c r="DN120" s="1021"/>
      <c r="DO120" s="1021"/>
      <c r="DP120" s="1021"/>
      <c r="DQ120" s="1021">
        <v>210483</v>
      </c>
      <c r="DR120" s="1021"/>
      <c r="DS120" s="1021"/>
      <c r="DT120" s="1021"/>
      <c r="DU120" s="1021"/>
      <c r="DV120" s="1022">
        <v>20.9</v>
      </c>
      <c r="DW120" s="1022"/>
      <c r="DX120" s="1022"/>
      <c r="DY120" s="1022"/>
      <c r="DZ120" s="1023"/>
    </row>
    <row r="121" spans="1:130" s="247" customFormat="1" ht="26.25" customHeight="1" x14ac:dyDescent="0.2">
      <c r="A121" s="1153"/>
      <c r="B121" s="1040"/>
      <c r="C121" s="1061" t="s">
        <v>470</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v>3038</v>
      </c>
      <c r="AB121" s="1053"/>
      <c r="AC121" s="1053"/>
      <c r="AD121" s="1053"/>
      <c r="AE121" s="1054"/>
      <c r="AF121" s="1055">
        <v>3038</v>
      </c>
      <c r="AG121" s="1053"/>
      <c r="AH121" s="1053"/>
      <c r="AI121" s="1053"/>
      <c r="AJ121" s="1054"/>
      <c r="AK121" s="1055">
        <v>3038</v>
      </c>
      <c r="AL121" s="1053"/>
      <c r="AM121" s="1053"/>
      <c r="AN121" s="1053"/>
      <c r="AO121" s="1054"/>
      <c r="AP121" s="1056">
        <v>0.3</v>
      </c>
      <c r="AQ121" s="1057"/>
      <c r="AR121" s="1057"/>
      <c r="AS121" s="1057"/>
      <c r="AT121" s="1058"/>
      <c r="AU121" s="1086"/>
      <c r="AV121" s="1087"/>
      <c r="AW121" s="1087"/>
      <c r="AX121" s="1087"/>
      <c r="AY121" s="1088"/>
      <c r="AZ121" s="1043" t="s">
        <v>471</v>
      </c>
      <c r="BA121" s="1044"/>
      <c r="BB121" s="1044"/>
      <c r="BC121" s="1044"/>
      <c r="BD121" s="1044"/>
      <c r="BE121" s="1044"/>
      <c r="BF121" s="1044"/>
      <c r="BG121" s="1044"/>
      <c r="BH121" s="1044"/>
      <c r="BI121" s="1044"/>
      <c r="BJ121" s="1044"/>
      <c r="BK121" s="1044"/>
      <c r="BL121" s="1044"/>
      <c r="BM121" s="1044"/>
      <c r="BN121" s="1044"/>
      <c r="BO121" s="1044"/>
      <c r="BP121" s="1045"/>
      <c r="BQ121" s="1013" t="s">
        <v>445</v>
      </c>
      <c r="BR121" s="1014"/>
      <c r="BS121" s="1014"/>
      <c r="BT121" s="1014"/>
      <c r="BU121" s="1014"/>
      <c r="BV121" s="1014" t="s">
        <v>435</v>
      </c>
      <c r="BW121" s="1014"/>
      <c r="BX121" s="1014"/>
      <c r="BY121" s="1014"/>
      <c r="BZ121" s="1014"/>
      <c r="CA121" s="1014" t="s">
        <v>445</v>
      </c>
      <c r="CB121" s="1014"/>
      <c r="CC121" s="1014"/>
      <c r="CD121" s="1014"/>
      <c r="CE121" s="1014"/>
      <c r="CF121" s="1008" t="s">
        <v>445</v>
      </c>
      <c r="CG121" s="1009"/>
      <c r="CH121" s="1009"/>
      <c r="CI121" s="1009"/>
      <c r="CJ121" s="1009"/>
      <c r="CK121" s="1104"/>
      <c r="CL121" s="1105"/>
      <c r="CM121" s="1105"/>
      <c r="CN121" s="1105"/>
      <c r="CO121" s="1106"/>
      <c r="CP121" s="1114" t="s">
        <v>472</v>
      </c>
      <c r="CQ121" s="1115"/>
      <c r="CR121" s="1115"/>
      <c r="CS121" s="1115"/>
      <c r="CT121" s="1115"/>
      <c r="CU121" s="1115"/>
      <c r="CV121" s="1115"/>
      <c r="CW121" s="1115"/>
      <c r="CX121" s="1115"/>
      <c r="CY121" s="1115"/>
      <c r="CZ121" s="1115"/>
      <c r="DA121" s="1115"/>
      <c r="DB121" s="1115"/>
      <c r="DC121" s="1115"/>
      <c r="DD121" s="1115"/>
      <c r="DE121" s="1115"/>
      <c r="DF121" s="1116"/>
      <c r="DG121" s="1013">
        <v>90964</v>
      </c>
      <c r="DH121" s="1014"/>
      <c r="DI121" s="1014"/>
      <c r="DJ121" s="1014"/>
      <c r="DK121" s="1014"/>
      <c r="DL121" s="1014">
        <v>82259</v>
      </c>
      <c r="DM121" s="1014"/>
      <c r="DN121" s="1014"/>
      <c r="DO121" s="1014"/>
      <c r="DP121" s="1014"/>
      <c r="DQ121" s="1014">
        <v>78715</v>
      </c>
      <c r="DR121" s="1014"/>
      <c r="DS121" s="1014"/>
      <c r="DT121" s="1014"/>
      <c r="DU121" s="1014"/>
      <c r="DV121" s="1015">
        <v>7.8</v>
      </c>
      <c r="DW121" s="1015"/>
      <c r="DX121" s="1015"/>
      <c r="DY121" s="1015"/>
      <c r="DZ121" s="1016"/>
    </row>
    <row r="122" spans="1:130" s="247" customFormat="1" ht="26.25" customHeight="1" x14ac:dyDescent="0.2">
      <c r="A122" s="1153"/>
      <c r="B122" s="1040"/>
      <c r="C122" s="1010" t="s">
        <v>451</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439</v>
      </c>
      <c r="AB122" s="1053"/>
      <c r="AC122" s="1053"/>
      <c r="AD122" s="1053"/>
      <c r="AE122" s="1054"/>
      <c r="AF122" s="1055" t="s">
        <v>439</v>
      </c>
      <c r="AG122" s="1053"/>
      <c r="AH122" s="1053"/>
      <c r="AI122" s="1053"/>
      <c r="AJ122" s="1054"/>
      <c r="AK122" s="1055" t="s">
        <v>387</v>
      </c>
      <c r="AL122" s="1053"/>
      <c r="AM122" s="1053"/>
      <c r="AN122" s="1053"/>
      <c r="AO122" s="1054"/>
      <c r="AP122" s="1056" t="s">
        <v>435</v>
      </c>
      <c r="AQ122" s="1057"/>
      <c r="AR122" s="1057"/>
      <c r="AS122" s="1057"/>
      <c r="AT122" s="1058"/>
      <c r="AU122" s="1086"/>
      <c r="AV122" s="1087"/>
      <c r="AW122" s="1087"/>
      <c r="AX122" s="1087"/>
      <c r="AY122" s="1088"/>
      <c r="AZ122" s="1068" t="s">
        <v>473</v>
      </c>
      <c r="BA122" s="1059"/>
      <c r="BB122" s="1059"/>
      <c r="BC122" s="1059"/>
      <c r="BD122" s="1059"/>
      <c r="BE122" s="1059"/>
      <c r="BF122" s="1059"/>
      <c r="BG122" s="1059"/>
      <c r="BH122" s="1059"/>
      <c r="BI122" s="1059"/>
      <c r="BJ122" s="1059"/>
      <c r="BK122" s="1059"/>
      <c r="BL122" s="1059"/>
      <c r="BM122" s="1059"/>
      <c r="BN122" s="1059"/>
      <c r="BO122" s="1059"/>
      <c r="BP122" s="1060"/>
      <c r="BQ122" s="1091">
        <v>1755992</v>
      </c>
      <c r="BR122" s="1092"/>
      <c r="BS122" s="1092"/>
      <c r="BT122" s="1092"/>
      <c r="BU122" s="1092"/>
      <c r="BV122" s="1092">
        <v>1689155</v>
      </c>
      <c r="BW122" s="1092"/>
      <c r="BX122" s="1092"/>
      <c r="BY122" s="1092"/>
      <c r="BZ122" s="1092"/>
      <c r="CA122" s="1092">
        <v>1849027</v>
      </c>
      <c r="CB122" s="1092"/>
      <c r="CC122" s="1092"/>
      <c r="CD122" s="1092"/>
      <c r="CE122" s="1092"/>
      <c r="CF122" s="1112">
        <v>183.7</v>
      </c>
      <c r="CG122" s="1113"/>
      <c r="CH122" s="1113"/>
      <c r="CI122" s="1113"/>
      <c r="CJ122" s="1113"/>
      <c r="CK122" s="1104"/>
      <c r="CL122" s="1105"/>
      <c r="CM122" s="1105"/>
      <c r="CN122" s="1105"/>
      <c r="CO122" s="1106"/>
      <c r="CP122" s="1114" t="s">
        <v>474</v>
      </c>
      <c r="CQ122" s="1115"/>
      <c r="CR122" s="1115"/>
      <c r="CS122" s="1115"/>
      <c r="CT122" s="1115"/>
      <c r="CU122" s="1115"/>
      <c r="CV122" s="1115"/>
      <c r="CW122" s="1115"/>
      <c r="CX122" s="1115"/>
      <c r="CY122" s="1115"/>
      <c r="CZ122" s="1115"/>
      <c r="DA122" s="1115"/>
      <c r="DB122" s="1115"/>
      <c r="DC122" s="1115"/>
      <c r="DD122" s="1115"/>
      <c r="DE122" s="1115"/>
      <c r="DF122" s="1116"/>
      <c r="DG122" s="1013" t="s">
        <v>439</v>
      </c>
      <c r="DH122" s="1014"/>
      <c r="DI122" s="1014"/>
      <c r="DJ122" s="1014"/>
      <c r="DK122" s="1014"/>
      <c r="DL122" s="1014" t="s">
        <v>435</v>
      </c>
      <c r="DM122" s="1014"/>
      <c r="DN122" s="1014"/>
      <c r="DO122" s="1014"/>
      <c r="DP122" s="1014"/>
      <c r="DQ122" s="1014" t="s">
        <v>435</v>
      </c>
      <c r="DR122" s="1014"/>
      <c r="DS122" s="1014"/>
      <c r="DT122" s="1014"/>
      <c r="DU122" s="1014"/>
      <c r="DV122" s="1015" t="s">
        <v>445</v>
      </c>
      <c r="DW122" s="1015"/>
      <c r="DX122" s="1015"/>
      <c r="DY122" s="1015"/>
      <c r="DZ122" s="1016"/>
    </row>
    <row r="123" spans="1:130" s="247" customFormat="1" ht="26.25" customHeight="1" x14ac:dyDescent="0.2">
      <c r="A123" s="1153"/>
      <c r="B123" s="1040"/>
      <c r="C123" s="1010" t="s">
        <v>458</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435</v>
      </c>
      <c r="AB123" s="1053"/>
      <c r="AC123" s="1053"/>
      <c r="AD123" s="1053"/>
      <c r="AE123" s="1054"/>
      <c r="AF123" s="1055" t="s">
        <v>435</v>
      </c>
      <c r="AG123" s="1053"/>
      <c r="AH123" s="1053"/>
      <c r="AI123" s="1053"/>
      <c r="AJ123" s="1054"/>
      <c r="AK123" s="1055" t="s">
        <v>445</v>
      </c>
      <c r="AL123" s="1053"/>
      <c r="AM123" s="1053"/>
      <c r="AN123" s="1053"/>
      <c r="AO123" s="1054"/>
      <c r="AP123" s="1056" t="s">
        <v>445</v>
      </c>
      <c r="AQ123" s="1057"/>
      <c r="AR123" s="1057"/>
      <c r="AS123" s="1057"/>
      <c r="AT123" s="1058"/>
      <c r="AU123" s="1089"/>
      <c r="AV123" s="1090"/>
      <c r="AW123" s="1090"/>
      <c r="AX123" s="1090"/>
      <c r="AY123" s="1090"/>
      <c r="AZ123" s="278" t="s">
        <v>185</v>
      </c>
      <c r="BA123" s="278"/>
      <c r="BB123" s="278"/>
      <c r="BC123" s="278"/>
      <c r="BD123" s="278"/>
      <c r="BE123" s="278"/>
      <c r="BF123" s="278"/>
      <c r="BG123" s="278"/>
      <c r="BH123" s="278"/>
      <c r="BI123" s="278"/>
      <c r="BJ123" s="278"/>
      <c r="BK123" s="278"/>
      <c r="BL123" s="278"/>
      <c r="BM123" s="278"/>
      <c r="BN123" s="278"/>
      <c r="BO123" s="1069" t="s">
        <v>475</v>
      </c>
      <c r="BP123" s="1100"/>
      <c r="BQ123" s="1159">
        <v>5130216</v>
      </c>
      <c r="BR123" s="1160"/>
      <c r="BS123" s="1160"/>
      <c r="BT123" s="1160"/>
      <c r="BU123" s="1160"/>
      <c r="BV123" s="1160">
        <v>4426964</v>
      </c>
      <c r="BW123" s="1160"/>
      <c r="BX123" s="1160"/>
      <c r="BY123" s="1160"/>
      <c r="BZ123" s="1160"/>
      <c r="CA123" s="1160">
        <v>4282761</v>
      </c>
      <c r="CB123" s="1160"/>
      <c r="CC123" s="1160"/>
      <c r="CD123" s="1160"/>
      <c r="CE123" s="1160"/>
      <c r="CF123" s="1093"/>
      <c r="CG123" s="1094"/>
      <c r="CH123" s="1094"/>
      <c r="CI123" s="1094"/>
      <c r="CJ123" s="1095"/>
      <c r="CK123" s="1104"/>
      <c r="CL123" s="1105"/>
      <c r="CM123" s="1105"/>
      <c r="CN123" s="1105"/>
      <c r="CO123" s="1106"/>
      <c r="CP123" s="1114" t="s">
        <v>476</v>
      </c>
      <c r="CQ123" s="1115"/>
      <c r="CR123" s="1115"/>
      <c r="CS123" s="1115"/>
      <c r="CT123" s="1115"/>
      <c r="CU123" s="1115"/>
      <c r="CV123" s="1115"/>
      <c r="CW123" s="1115"/>
      <c r="CX123" s="1115"/>
      <c r="CY123" s="1115"/>
      <c r="CZ123" s="1115"/>
      <c r="DA123" s="1115"/>
      <c r="DB123" s="1115"/>
      <c r="DC123" s="1115"/>
      <c r="DD123" s="1115"/>
      <c r="DE123" s="1115"/>
      <c r="DF123" s="1116"/>
      <c r="DG123" s="1052" t="s">
        <v>445</v>
      </c>
      <c r="DH123" s="1053"/>
      <c r="DI123" s="1053"/>
      <c r="DJ123" s="1053"/>
      <c r="DK123" s="1054"/>
      <c r="DL123" s="1055" t="s">
        <v>445</v>
      </c>
      <c r="DM123" s="1053"/>
      <c r="DN123" s="1053"/>
      <c r="DO123" s="1053"/>
      <c r="DP123" s="1054"/>
      <c r="DQ123" s="1055" t="s">
        <v>434</v>
      </c>
      <c r="DR123" s="1053"/>
      <c r="DS123" s="1053"/>
      <c r="DT123" s="1053"/>
      <c r="DU123" s="1054"/>
      <c r="DV123" s="1056" t="s">
        <v>445</v>
      </c>
      <c r="DW123" s="1057"/>
      <c r="DX123" s="1057"/>
      <c r="DY123" s="1057"/>
      <c r="DZ123" s="1058"/>
    </row>
    <row r="124" spans="1:130" s="247" customFormat="1" ht="26.25" customHeight="1" thickBot="1" x14ac:dyDescent="0.25">
      <c r="A124" s="1153"/>
      <c r="B124" s="1040"/>
      <c r="C124" s="1010" t="s">
        <v>461</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435</v>
      </c>
      <c r="AB124" s="1053"/>
      <c r="AC124" s="1053"/>
      <c r="AD124" s="1053"/>
      <c r="AE124" s="1054"/>
      <c r="AF124" s="1055" t="s">
        <v>445</v>
      </c>
      <c r="AG124" s="1053"/>
      <c r="AH124" s="1053"/>
      <c r="AI124" s="1053"/>
      <c r="AJ124" s="1054"/>
      <c r="AK124" s="1055" t="s">
        <v>434</v>
      </c>
      <c r="AL124" s="1053"/>
      <c r="AM124" s="1053"/>
      <c r="AN124" s="1053"/>
      <c r="AO124" s="1054"/>
      <c r="AP124" s="1056" t="s">
        <v>435</v>
      </c>
      <c r="AQ124" s="1057"/>
      <c r="AR124" s="1057"/>
      <c r="AS124" s="1057"/>
      <c r="AT124" s="1058"/>
      <c r="AU124" s="1155" t="s">
        <v>477</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434</v>
      </c>
      <c r="BR124" s="1122"/>
      <c r="BS124" s="1122"/>
      <c r="BT124" s="1122"/>
      <c r="BU124" s="1122"/>
      <c r="BV124" s="1122" t="s">
        <v>445</v>
      </c>
      <c r="BW124" s="1122"/>
      <c r="BX124" s="1122"/>
      <c r="BY124" s="1122"/>
      <c r="BZ124" s="1122"/>
      <c r="CA124" s="1122" t="s">
        <v>440</v>
      </c>
      <c r="CB124" s="1122"/>
      <c r="CC124" s="1122"/>
      <c r="CD124" s="1122"/>
      <c r="CE124" s="1122"/>
      <c r="CF124" s="1123"/>
      <c r="CG124" s="1124"/>
      <c r="CH124" s="1124"/>
      <c r="CI124" s="1124"/>
      <c r="CJ124" s="1125"/>
      <c r="CK124" s="1107"/>
      <c r="CL124" s="1107"/>
      <c r="CM124" s="1107"/>
      <c r="CN124" s="1107"/>
      <c r="CO124" s="1108"/>
      <c r="CP124" s="1114" t="s">
        <v>478</v>
      </c>
      <c r="CQ124" s="1115"/>
      <c r="CR124" s="1115"/>
      <c r="CS124" s="1115"/>
      <c r="CT124" s="1115"/>
      <c r="CU124" s="1115"/>
      <c r="CV124" s="1115"/>
      <c r="CW124" s="1115"/>
      <c r="CX124" s="1115"/>
      <c r="CY124" s="1115"/>
      <c r="CZ124" s="1115"/>
      <c r="DA124" s="1115"/>
      <c r="DB124" s="1115"/>
      <c r="DC124" s="1115"/>
      <c r="DD124" s="1115"/>
      <c r="DE124" s="1115"/>
      <c r="DF124" s="1116"/>
      <c r="DG124" s="1099">
        <v>469</v>
      </c>
      <c r="DH124" s="1078"/>
      <c r="DI124" s="1078"/>
      <c r="DJ124" s="1078"/>
      <c r="DK124" s="1079"/>
      <c r="DL124" s="1077">
        <v>143</v>
      </c>
      <c r="DM124" s="1078"/>
      <c r="DN124" s="1078"/>
      <c r="DO124" s="1078"/>
      <c r="DP124" s="1079"/>
      <c r="DQ124" s="1077" t="s">
        <v>440</v>
      </c>
      <c r="DR124" s="1078"/>
      <c r="DS124" s="1078"/>
      <c r="DT124" s="1078"/>
      <c r="DU124" s="1079"/>
      <c r="DV124" s="1080" t="s">
        <v>434</v>
      </c>
      <c r="DW124" s="1081"/>
      <c r="DX124" s="1081"/>
      <c r="DY124" s="1081"/>
      <c r="DZ124" s="1082"/>
    </row>
    <row r="125" spans="1:130" s="247" customFormat="1" ht="26.25" customHeight="1" x14ac:dyDescent="0.2">
      <c r="A125" s="1153"/>
      <c r="B125" s="1040"/>
      <c r="C125" s="1010" t="s">
        <v>463</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435</v>
      </c>
      <c r="AB125" s="1053"/>
      <c r="AC125" s="1053"/>
      <c r="AD125" s="1053"/>
      <c r="AE125" s="1054"/>
      <c r="AF125" s="1055" t="s">
        <v>439</v>
      </c>
      <c r="AG125" s="1053"/>
      <c r="AH125" s="1053"/>
      <c r="AI125" s="1053"/>
      <c r="AJ125" s="1054"/>
      <c r="AK125" s="1055" t="s">
        <v>439</v>
      </c>
      <c r="AL125" s="1053"/>
      <c r="AM125" s="1053"/>
      <c r="AN125" s="1053"/>
      <c r="AO125" s="1054"/>
      <c r="AP125" s="1056" t="s">
        <v>434</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479</v>
      </c>
      <c r="CL125" s="1102"/>
      <c r="CM125" s="1102"/>
      <c r="CN125" s="1102"/>
      <c r="CO125" s="1103"/>
      <c r="CP125" s="1034" t="s">
        <v>480</v>
      </c>
      <c r="CQ125" s="983"/>
      <c r="CR125" s="983"/>
      <c r="CS125" s="983"/>
      <c r="CT125" s="983"/>
      <c r="CU125" s="983"/>
      <c r="CV125" s="983"/>
      <c r="CW125" s="983"/>
      <c r="CX125" s="983"/>
      <c r="CY125" s="983"/>
      <c r="CZ125" s="983"/>
      <c r="DA125" s="983"/>
      <c r="DB125" s="983"/>
      <c r="DC125" s="983"/>
      <c r="DD125" s="983"/>
      <c r="DE125" s="983"/>
      <c r="DF125" s="984"/>
      <c r="DG125" s="1020" t="s">
        <v>435</v>
      </c>
      <c r="DH125" s="1021"/>
      <c r="DI125" s="1021"/>
      <c r="DJ125" s="1021"/>
      <c r="DK125" s="1021"/>
      <c r="DL125" s="1021" t="s">
        <v>439</v>
      </c>
      <c r="DM125" s="1021"/>
      <c r="DN125" s="1021"/>
      <c r="DO125" s="1021"/>
      <c r="DP125" s="1021"/>
      <c r="DQ125" s="1021" t="s">
        <v>439</v>
      </c>
      <c r="DR125" s="1021"/>
      <c r="DS125" s="1021"/>
      <c r="DT125" s="1021"/>
      <c r="DU125" s="1021"/>
      <c r="DV125" s="1022" t="s">
        <v>434</v>
      </c>
      <c r="DW125" s="1022"/>
      <c r="DX125" s="1022"/>
      <c r="DY125" s="1022"/>
      <c r="DZ125" s="1023"/>
    </row>
    <row r="126" spans="1:130" s="247" customFormat="1" ht="26.25" customHeight="1" thickBot="1" x14ac:dyDescent="0.25">
      <c r="A126" s="1153"/>
      <c r="B126" s="1040"/>
      <c r="C126" s="1010" t="s">
        <v>465</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434</v>
      </c>
      <c r="AB126" s="1053"/>
      <c r="AC126" s="1053"/>
      <c r="AD126" s="1053"/>
      <c r="AE126" s="1054"/>
      <c r="AF126" s="1055" t="s">
        <v>434</v>
      </c>
      <c r="AG126" s="1053"/>
      <c r="AH126" s="1053"/>
      <c r="AI126" s="1053"/>
      <c r="AJ126" s="1054"/>
      <c r="AK126" s="1055" t="s">
        <v>440</v>
      </c>
      <c r="AL126" s="1053"/>
      <c r="AM126" s="1053"/>
      <c r="AN126" s="1053"/>
      <c r="AO126" s="1054"/>
      <c r="AP126" s="1056" t="s">
        <v>440</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481</v>
      </c>
      <c r="CQ126" s="1044"/>
      <c r="CR126" s="1044"/>
      <c r="CS126" s="1044"/>
      <c r="CT126" s="1044"/>
      <c r="CU126" s="1044"/>
      <c r="CV126" s="1044"/>
      <c r="CW126" s="1044"/>
      <c r="CX126" s="1044"/>
      <c r="CY126" s="1044"/>
      <c r="CZ126" s="1044"/>
      <c r="DA126" s="1044"/>
      <c r="DB126" s="1044"/>
      <c r="DC126" s="1044"/>
      <c r="DD126" s="1044"/>
      <c r="DE126" s="1044"/>
      <c r="DF126" s="1045"/>
      <c r="DG126" s="1013" t="s">
        <v>439</v>
      </c>
      <c r="DH126" s="1014"/>
      <c r="DI126" s="1014"/>
      <c r="DJ126" s="1014"/>
      <c r="DK126" s="1014"/>
      <c r="DL126" s="1014" t="s">
        <v>439</v>
      </c>
      <c r="DM126" s="1014"/>
      <c r="DN126" s="1014"/>
      <c r="DO126" s="1014"/>
      <c r="DP126" s="1014"/>
      <c r="DQ126" s="1014" t="s">
        <v>435</v>
      </c>
      <c r="DR126" s="1014"/>
      <c r="DS126" s="1014"/>
      <c r="DT126" s="1014"/>
      <c r="DU126" s="1014"/>
      <c r="DV126" s="1015" t="s">
        <v>439</v>
      </c>
      <c r="DW126" s="1015"/>
      <c r="DX126" s="1015"/>
      <c r="DY126" s="1015"/>
      <c r="DZ126" s="1016"/>
    </row>
    <row r="127" spans="1:130" s="247" customFormat="1" ht="26.25" customHeight="1" x14ac:dyDescent="0.2">
      <c r="A127" s="1154"/>
      <c r="B127" s="1042"/>
      <c r="C127" s="1096" t="s">
        <v>482</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7</v>
      </c>
      <c r="AB127" s="1053"/>
      <c r="AC127" s="1053"/>
      <c r="AD127" s="1053"/>
      <c r="AE127" s="1054"/>
      <c r="AF127" s="1055">
        <v>2</v>
      </c>
      <c r="AG127" s="1053"/>
      <c r="AH127" s="1053"/>
      <c r="AI127" s="1053"/>
      <c r="AJ127" s="1054"/>
      <c r="AK127" s="1055" t="s">
        <v>439</v>
      </c>
      <c r="AL127" s="1053"/>
      <c r="AM127" s="1053"/>
      <c r="AN127" s="1053"/>
      <c r="AO127" s="1054"/>
      <c r="AP127" s="1056" t="s">
        <v>439</v>
      </c>
      <c r="AQ127" s="1057"/>
      <c r="AR127" s="1057"/>
      <c r="AS127" s="1057"/>
      <c r="AT127" s="1058"/>
      <c r="AU127" s="283"/>
      <c r="AV127" s="283"/>
      <c r="AW127" s="283"/>
      <c r="AX127" s="1126" t="s">
        <v>483</v>
      </c>
      <c r="AY127" s="1127"/>
      <c r="AZ127" s="1127"/>
      <c r="BA127" s="1127"/>
      <c r="BB127" s="1127"/>
      <c r="BC127" s="1127"/>
      <c r="BD127" s="1127"/>
      <c r="BE127" s="1128"/>
      <c r="BF127" s="1129" t="s">
        <v>484</v>
      </c>
      <c r="BG127" s="1127"/>
      <c r="BH127" s="1127"/>
      <c r="BI127" s="1127"/>
      <c r="BJ127" s="1127"/>
      <c r="BK127" s="1127"/>
      <c r="BL127" s="1128"/>
      <c r="BM127" s="1129" t="s">
        <v>485</v>
      </c>
      <c r="BN127" s="1127"/>
      <c r="BO127" s="1127"/>
      <c r="BP127" s="1127"/>
      <c r="BQ127" s="1127"/>
      <c r="BR127" s="1127"/>
      <c r="BS127" s="1128"/>
      <c r="BT127" s="1129" t="s">
        <v>486</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487</v>
      </c>
      <c r="CQ127" s="1044"/>
      <c r="CR127" s="1044"/>
      <c r="CS127" s="1044"/>
      <c r="CT127" s="1044"/>
      <c r="CU127" s="1044"/>
      <c r="CV127" s="1044"/>
      <c r="CW127" s="1044"/>
      <c r="CX127" s="1044"/>
      <c r="CY127" s="1044"/>
      <c r="CZ127" s="1044"/>
      <c r="DA127" s="1044"/>
      <c r="DB127" s="1044"/>
      <c r="DC127" s="1044"/>
      <c r="DD127" s="1044"/>
      <c r="DE127" s="1044"/>
      <c r="DF127" s="1045"/>
      <c r="DG127" s="1013" t="s">
        <v>434</v>
      </c>
      <c r="DH127" s="1014"/>
      <c r="DI127" s="1014"/>
      <c r="DJ127" s="1014"/>
      <c r="DK127" s="1014"/>
      <c r="DL127" s="1014" t="s">
        <v>439</v>
      </c>
      <c r="DM127" s="1014"/>
      <c r="DN127" s="1014"/>
      <c r="DO127" s="1014"/>
      <c r="DP127" s="1014"/>
      <c r="DQ127" s="1014" t="s">
        <v>440</v>
      </c>
      <c r="DR127" s="1014"/>
      <c r="DS127" s="1014"/>
      <c r="DT127" s="1014"/>
      <c r="DU127" s="1014"/>
      <c r="DV127" s="1015" t="s">
        <v>434</v>
      </c>
      <c r="DW127" s="1015"/>
      <c r="DX127" s="1015"/>
      <c r="DY127" s="1015"/>
      <c r="DZ127" s="1016"/>
    </row>
    <row r="128" spans="1:130" s="247" customFormat="1" ht="26.25" customHeight="1" thickBot="1" x14ac:dyDescent="0.25">
      <c r="A128" s="1137" t="s">
        <v>488</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489</v>
      </c>
      <c r="X128" s="1139"/>
      <c r="Y128" s="1139"/>
      <c r="Z128" s="1140"/>
      <c r="AA128" s="1141" t="s">
        <v>387</v>
      </c>
      <c r="AB128" s="1142"/>
      <c r="AC128" s="1142"/>
      <c r="AD128" s="1142"/>
      <c r="AE128" s="1143"/>
      <c r="AF128" s="1144" t="s">
        <v>434</v>
      </c>
      <c r="AG128" s="1142"/>
      <c r="AH128" s="1142"/>
      <c r="AI128" s="1142"/>
      <c r="AJ128" s="1143"/>
      <c r="AK128" s="1144" t="s">
        <v>434</v>
      </c>
      <c r="AL128" s="1142"/>
      <c r="AM128" s="1142"/>
      <c r="AN128" s="1142"/>
      <c r="AO128" s="1143"/>
      <c r="AP128" s="1145"/>
      <c r="AQ128" s="1146"/>
      <c r="AR128" s="1146"/>
      <c r="AS128" s="1146"/>
      <c r="AT128" s="1147"/>
      <c r="AU128" s="283"/>
      <c r="AV128" s="283"/>
      <c r="AW128" s="283"/>
      <c r="AX128" s="982" t="s">
        <v>490</v>
      </c>
      <c r="AY128" s="983"/>
      <c r="AZ128" s="983"/>
      <c r="BA128" s="983"/>
      <c r="BB128" s="983"/>
      <c r="BC128" s="983"/>
      <c r="BD128" s="983"/>
      <c r="BE128" s="984"/>
      <c r="BF128" s="1148" t="s">
        <v>387</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491</v>
      </c>
      <c r="CQ128" s="1131"/>
      <c r="CR128" s="1131"/>
      <c r="CS128" s="1131"/>
      <c r="CT128" s="1131"/>
      <c r="CU128" s="1131"/>
      <c r="CV128" s="1131"/>
      <c r="CW128" s="1131"/>
      <c r="CX128" s="1131"/>
      <c r="CY128" s="1131"/>
      <c r="CZ128" s="1131"/>
      <c r="DA128" s="1131"/>
      <c r="DB128" s="1131"/>
      <c r="DC128" s="1131"/>
      <c r="DD128" s="1131"/>
      <c r="DE128" s="1131"/>
      <c r="DF128" s="1132"/>
      <c r="DG128" s="1133">
        <v>7151</v>
      </c>
      <c r="DH128" s="1134"/>
      <c r="DI128" s="1134"/>
      <c r="DJ128" s="1134"/>
      <c r="DK128" s="1134"/>
      <c r="DL128" s="1134">
        <v>6162</v>
      </c>
      <c r="DM128" s="1134"/>
      <c r="DN128" s="1134"/>
      <c r="DO128" s="1134"/>
      <c r="DP128" s="1134"/>
      <c r="DQ128" s="1134">
        <v>401</v>
      </c>
      <c r="DR128" s="1134"/>
      <c r="DS128" s="1134"/>
      <c r="DT128" s="1134"/>
      <c r="DU128" s="1134"/>
      <c r="DV128" s="1135">
        <v>0</v>
      </c>
      <c r="DW128" s="1135"/>
      <c r="DX128" s="1135"/>
      <c r="DY128" s="1135"/>
      <c r="DZ128" s="1136"/>
    </row>
    <row r="129" spans="1:131" s="247" customFormat="1" ht="26.25" customHeight="1" x14ac:dyDescent="0.2">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492</v>
      </c>
      <c r="X129" s="1168"/>
      <c r="Y129" s="1168"/>
      <c r="Z129" s="1169"/>
      <c r="AA129" s="1052">
        <v>1258538</v>
      </c>
      <c r="AB129" s="1053"/>
      <c r="AC129" s="1053"/>
      <c r="AD129" s="1053"/>
      <c r="AE129" s="1054"/>
      <c r="AF129" s="1055">
        <v>1189017</v>
      </c>
      <c r="AG129" s="1053"/>
      <c r="AH129" s="1053"/>
      <c r="AI129" s="1053"/>
      <c r="AJ129" s="1054"/>
      <c r="AK129" s="1055">
        <v>1192672</v>
      </c>
      <c r="AL129" s="1053"/>
      <c r="AM129" s="1053"/>
      <c r="AN129" s="1053"/>
      <c r="AO129" s="1054"/>
      <c r="AP129" s="1170"/>
      <c r="AQ129" s="1171"/>
      <c r="AR129" s="1171"/>
      <c r="AS129" s="1171"/>
      <c r="AT129" s="1172"/>
      <c r="AU129" s="285"/>
      <c r="AV129" s="285"/>
      <c r="AW129" s="285"/>
      <c r="AX129" s="1161" t="s">
        <v>493</v>
      </c>
      <c r="AY129" s="1044"/>
      <c r="AZ129" s="1044"/>
      <c r="BA129" s="1044"/>
      <c r="BB129" s="1044"/>
      <c r="BC129" s="1044"/>
      <c r="BD129" s="1044"/>
      <c r="BE129" s="1045"/>
      <c r="BF129" s="1162" t="s">
        <v>387</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24" t="s">
        <v>494</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495</v>
      </c>
      <c r="X130" s="1168"/>
      <c r="Y130" s="1168"/>
      <c r="Z130" s="1169"/>
      <c r="AA130" s="1052">
        <v>206489</v>
      </c>
      <c r="AB130" s="1053"/>
      <c r="AC130" s="1053"/>
      <c r="AD130" s="1053"/>
      <c r="AE130" s="1054"/>
      <c r="AF130" s="1055">
        <v>189634</v>
      </c>
      <c r="AG130" s="1053"/>
      <c r="AH130" s="1053"/>
      <c r="AI130" s="1053"/>
      <c r="AJ130" s="1054"/>
      <c r="AK130" s="1055">
        <v>186269</v>
      </c>
      <c r="AL130" s="1053"/>
      <c r="AM130" s="1053"/>
      <c r="AN130" s="1053"/>
      <c r="AO130" s="1054"/>
      <c r="AP130" s="1170"/>
      <c r="AQ130" s="1171"/>
      <c r="AR130" s="1171"/>
      <c r="AS130" s="1171"/>
      <c r="AT130" s="1172"/>
      <c r="AU130" s="285"/>
      <c r="AV130" s="285"/>
      <c r="AW130" s="285"/>
      <c r="AX130" s="1161" t="s">
        <v>496</v>
      </c>
      <c r="AY130" s="1044"/>
      <c r="AZ130" s="1044"/>
      <c r="BA130" s="1044"/>
      <c r="BB130" s="1044"/>
      <c r="BC130" s="1044"/>
      <c r="BD130" s="1044"/>
      <c r="BE130" s="1045"/>
      <c r="BF130" s="1198">
        <v>6.8</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497</v>
      </c>
      <c r="X131" s="1206"/>
      <c r="Y131" s="1206"/>
      <c r="Z131" s="1207"/>
      <c r="AA131" s="1099">
        <v>1052049</v>
      </c>
      <c r="AB131" s="1078"/>
      <c r="AC131" s="1078"/>
      <c r="AD131" s="1078"/>
      <c r="AE131" s="1079"/>
      <c r="AF131" s="1077">
        <v>999383</v>
      </c>
      <c r="AG131" s="1078"/>
      <c r="AH131" s="1078"/>
      <c r="AI131" s="1078"/>
      <c r="AJ131" s="1079"/>
      <c r="AK131" s="1077">
        <v>1006403</v>
      </c>
      <c r="AL131" s="1078"/>
      <c r="AM131" s="1078"/>
      <c r="AN131" s="1078"/>
      <c r="AO131" s="1079"/>
      <c r="AP131" s="1208"/>
      <c r="AQ131" s="1209"/>
      <c r="AR131" s="1209"/>
      <c r="AS131" s="1209"/>
      <c r="AT131" s="1210"/>
      <c r="AU131" s="285"/>
      <c r="AV131" s="285"/>
      <c r="AW131" s="285"/>
      <c r="AX131" s="1180" t="s">
        <v>498</v>
      </c>
      <c r="AY131" s="1131"/>
      <c r="AZ131" s="1131"/>
      <c r="BA131" s="1131"/>
      <c r="BB131" s="1131"/>
      <c r="BC131" s="1131"/>
      <c r="BD131" s="1131"/>
      <c r="BE131" s="1132"/>
      <c r="BF131" s="1181" t="s">
        <v>499</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87" t="s">
        <v>500</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501</v>
      </c>
      <c r="W132" s="1191"/>
      <c r="X132" s="1191"/>
      <c r="Y132" s="1191"/>
      <c r="Z132" s="1192"/>
      <c r="AA132" s="1193">
        <v>5.4591563699999996</v>
      </c>
      <c r="AB132" s="1194"/>
      <c r="AC132" s="1194"/>
      <c r="AD132" s="1194"/>
      <c r="AE132" s="1195"/>
      <c r="AF132" s="1196">
        <v>7.0650591409999999</v>
      </c>
      <c r="AG132" s="1194"/>
      <c r="AH132" s="1194"/>
      <c r="AI132" s="1194"/>
      <c r="AJ132" s="1195"/>
      <c r="AK132" s="1196">
        <v>7.9847734949999998</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502</v>
      </c>
      <c r="W133" s="1174"/>
      <c r="X133" s="1174"/>
      <c r="Y133" s="1174"/>
      <c r="Z133" s="1175"/>
      <c r="AA133" s="1176">
        <v>3.9</v>
      </c>
      <c r="AB133" s="1177"/>
      <c r="AC133" s="1177"/>
      <c r="AD133" s="1177"/>
      <c r="AE133" s="1178"/>
      <c r="AF133" s="1176">
        <v>5.3</v>
      </c>
      <c r="AG133" s="1177"/>
      <c r="AH133" s="1177"/>
      <c r="AI133" s="1177"/>
      <c r="AJ133" s="1178"/>
      <c r="AK133" s="1176">
        <v>6.8</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Vrsqu9B9gaL50rxnykINtZstFIt4QS4oBqViPTgA5S3e4gcF2/9Dc/gp9JuEGFaKR4avd0bAwFxrj6FYkEGfWg==" saltValue="+n+a06YfW00GlMxgw/X5H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25" zoomScaleNormal="85" zoomScaleSheetLayoutView="10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503</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9AECBCvxVyEjTfdqiuITRMe0iEqXPw4bi60YyXRcHVQLKJvwDaFWf8o9qciIbYjb99ZSh+jbpsxXktbN4nyWUg==" saltValue="c6leMlGjeu4RgabajIu+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Y91EVRil45JwBZqOqMsua93A5j/OIyD+5rP3J2QPQjkdHbUyblxvKc2rahBim5ESVSPXXxGLX7lWWSHcK5bdrA==" saltValue="vG/LP7H34LO61+NkosMkW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506</v>
      </c>
      <c r="AP7" s="304"/>
      <c r="AQ7" s="305" t="s">
        <v>507</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508</v>
      </c>
      <c r="AQ8" s="311" t="s">
        <v>509</v>
      </c>
      <c r="AR8" s="312" t="s">
        <v>510</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511</v>
      </c>
      <c r="AL9" s="1217"/>
      <c r="AM9" s="1217"/>
      <c r="AN9" s="1218"/>
      <c r="AO9" s="313">
        <v>443398</v>
      </c>
      <c r="AP9" s="313">
        <v>394132</v>
      </c>
      <c r="AQ9" s="314">
        <v>198046</v>
      </c>
      <c r="AR9" s="315">
        <v>99</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512</v>
      </c>
      <c r="AL10" s="1217"/>
      <c r="AM10" s="1217"/>
      <c r="AN10" s="1218"/>
      <c r="AO10" s="316">
        <v>43340</v>
      </c>
      <c r="AP10" s="316">
        <v>38524</v>
      </c>
      <c r="AQ10" s="317">
        <v>23470</v>
      </c>
      <c r="AR10" s="318">
        <v>64.099999999999994</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513</v>
      </c>
      <c r="AL11" s="1217"/>
      <c r="AM11" s="1217"/>
      <c r="AN11" s="1218"/>
      <c r="AO11" s="316">
        <v>3938</v>
      </c>
      <c r="AP11" s="316">
        <v>3500</v>
      </c>
      <c r="AQ11" s="317">
        <v>31217</v>
      </c>
      <c r="AR11" s="318">
        <v>-88.8</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514</v>
      </c>
      <c r="AL12" s="1217"/>
      <c r="AM12" s="1217"/>
      <c r="AN12" s="1218"/>
      <c r="AO12" s="316" t="s">
        <v>515</v>
      </c>
      <c r="AP12" s="316" t="s">
        <v>515</v>
      </c>
      <c r="AQ12" s="317">
        <v>3147</v>
      </c>
      <c r="AR12" s="318" t="s">
        <v>515</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516</v>
      </c>
      <c r="AL13" s="1217"/>
      <c r="AM13" s="1217"/>
      <c r="AN13" s="1218"/>
      <c r="AO13" s="316" t="s">
        <v>515</v>
      </c>
      <c r="AP13" s="316" t="s">
        <v>515</v>
      </c>
      <c r="AQ13" s="317" t="s">
        <v>515</v>
      </c>
      <c r="AR13" s="318" t="s">
        <v>515</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517</v>
      </c>
      <c r="AL14" s="1217"/>
      <c r="AM14" s="1217"/>
      <c r="AN14" s="1218"/>
      <c r="AO14" s="316">
        <v>14053</v>
      </c>
      <c r="AP14" s="316">
        <v>12492</v>
      </c>
      <c r="AQ14" s="317">
        <v>10757</v>
      </c>
      <c r="AR14" s="318">
        <v>16.100000000000001</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518</v>
      </c>
      <c r="AL15" s="1217"/>
      <c r="AM15" s="1217"/>
      <c r="AN15" s="1218"/>
      <c r="AO15" s="316">
        <v>24220</v>
      </c>
      <c r="AP15" s="316">
        <v>21529</v>
      </c>
      <c r="AQ15" s="317">
        <v>4810</v>
      </c>
      <c r="AR15" s="318">
        <v>347.6</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519</v>
      </c>
      <c r="AL16" s="1220"/>
      <c r="AM16" s="1220"/>
      <c r="AN16" s="1221"/>
      <c r="AO16" s="316">
        <v>-32479</v>
      </c>
      <c r="AP16" s="316">
        <v>-28870</v>
      </c>
      <c r="AQ16" s="317">
        <v>-18847</v>
      </c>
      <c r="AR16" s="318">
        <v>53.2</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185</v>
      </c>
      <c r="AL17" s="1220"/>
      <c r="AM17" s="1220"/>
      <c r="AN17" s="1221"/>
      <c r="AO17" s="316">
        <v>496470</v>
      </c>
      <c r="AP17" s="316">
        <v>441307</v>
      </c>
      <c r="AQ17" s="317">
        <v>252599</v>
      </c>
      <c r="AR17" s="318">
        <v>74.7</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524</v>
      </c>
      <c r="AL21" s="1212"/>
      <c r="AM21" s="1212"/>
      <c r="AN21" s="1213"/>
      <c r="AO21" s="328">
        <v>54.22</v>
      </c>
      <c r="AP21" s="329">
        <v>22.36</v>
      </c>
      <c r="AQ21" s="330">
        <v>31.86</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525</v>
      </c>
      <c r="AL22" s="1212"/>
      <c r="AM22" s="1212"/>
      <c r="AN22" s="1213"/>
      <c r="AO22" s="333">
        <v>94.2</v>
      </c>
      <c r="AP22" s="334">
        <v>95.6</v>
      </c>
      <c r="AQ22" s="335">
        <v>-1.4</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506</v>
      </c>
      <c r="AP30" s="304"/>
      <c r="AQ30" s="305" t="s">
        <v>507</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508</v>
      </c>
      <c r="AQ31" s="311" t="s">
        <v>509</v>
      </c>
      <c r="AR31" s="312" t="s">
        <v>510</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529</v>
      </c>
      <c r="AL32" s="1228"/>
      <c r="AM32" s="1228"/>
      <c r="AN32" s="1229"/>
      <c r="AO32" s="343">
        <v>211881</v>
      </c>
      <c r="AP32" s="343">
        <v>188339</v>
      </c>
      <c r="AQ32" s="344">
        <v>139617</v>
      </c>
      <c r="AR32" s="345">
        <v>34.9</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530</v>
      </c>
      <c r="AL33" s="1228"/>
      <c r="AM33" s="1228"/>
      <c r="AN33" s="1229"/>
      <c r="AO33" s="343" t="s">
        <v>515</v>
      </c>
      <c r="AP33" s="343" t="s">
        <v>515</v>
      </c>
      <c r="AQ33" s="344" t="s">
        <v>515</v>
      </c>
      <c r="AR33" s="345" t="s">
        <v>515</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531</v>
      </c>
      <c r="AL34" s="1228"/>
      <c r="AM34" s="1228"/>
      <c r="AN34" s="1229"/>
      <c r="AO34" s="343" t="s">
        <v>515</v>
      </c>
      <c r="AP34" s="343" t="s">
        <v>515</v>
      </c>
      <c r="AQ34" s="344">
        <v>5</v>
      </c>
      <c r="AR34" s="345" t="s">
        <v>515</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532</v>
      </c>
      <c r="AL35" s="1228"/>
      <c r="AM35" s="1228"/>
      <c r="AN35" s="1229"/>
      <c r="AO35" s="343">
        <v>45586</v>
      </c>
      <c r="AP35" s="343">
        <v>40521</v>
      </c>
      <c r="AQ35" s="344">
        <v>32699</v>
      </c>
      <c r="AR35" s="345">
        <v>23.9</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533</v>
      </c>
      <c r="AL36" s="1228"/>
      <c r="AM36" s="1228"/>
      <c r="AN36" s="1229"/>
      <c r="AO36" s="343">
        <v>6123</v>
      </c>
      <c r="AP36" s="343">
        <v>5443</v>
      </c>
      <c r="AQ36" s="344">
        <v>4068</v>
      </c>
      <c r="AR36" s="345">
        <v>33.799999999999997</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534</v>
      </c>
      <c r="AL37" s="1228"/>
      <c r="AM37" s="1228"/>
      <c r="AN37" s="1229"/>
      <c r="AO37" s="343">
        <v>3038</v>
      </c>
      <c r="AP37" s="343">
        <v>2700</v>
      </c>
      <c r="AQ37" s="344">
        <v>1263</v>
      </c>
      <c r="AR37" s="345">
        <v>113.8</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535</v>
      </c>
      <c r="AL38" s="1231"/>
      <c r="AM38" s="1231"/>
      <c r="AN38" s="1232"/>
      <c r="AO38" s="346" t="s">
        <v>515</v>
      </c>
      <c r="AP38" s="346" t="s">
        <v>515</v>
      </c>
      <c r="AQ38" s="347">
        <v>23</v>
      </c>
      <c r="AR38" s="335" t="s">
        <v>515</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536</v>
      </c>
      <c r="AL39" s="1231"/>
      <c r="AM39" s="1231"/>
      <c r="AN39" s="1232"/>
      <c r="AO39" s="343" t="s">
        <v>515</v>
      </c>
      <c r="AP39" s="343" t="s">
        <v>515</v>
      </c>
      <c r="AQ39" s="344">
        <v>-8148</v>
      </c>
      <c r="AR39" s="345" t="s">
        <v>515</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537</v>
      </c>
      <c r="AL40" s="1228"/>
      <c r="AM40" s="1228"/>
      <c r="AN40" s="1229"/>
      <c r="AO40" s="343">
        <v>-186269</v>
      </c>
      <c r="AP40" s="343">
        <v>-165572</v>
      </c>
      <c r="AQ40" s="344">
        <v>-124721</v>
      </c>
      <c r="AR40" s="345">
        <v>32.799999999999997</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295</v>
      </c>
      <c r="AL41" s="1234"/>
      <c r="AM41" s="1234"/>
      <c r="AN41" s="1235"/>
      <c r="AO41" s="343">
        <v>80359</v>
      </c>
      <c r="AP41" s="343">
        <v>71430</v>
      </c>
      <c r="AQ41" s="344">
        <v>44807</v>
      </c>
      <c r="AR41" s="345">
        <v>59.4</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538</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540</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506</v>
      </c>
      <c r="AN49" s="1224" t="s">
        <v>541</v>
      </c>
      <c r="AO49" s="1225"/>
      <c r="AP49" s="1225"/>
      <c r="AQ49" s="1225"/>
      <c r="AR49" s="1226"/>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542</v>
      </c>
      <c r="AO50" s="360" t="s">
        <v>543</v>
      </c>
      <c r="AP50" s="361" t="s">
        <v>544</v>
      </c>
      <c r="AQ50" s="362" t="s">
        <v>545</v>
      </c>
      <c r="AR50" s="363" t="s">
        <v>546</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547</v>
      </c>
      <c r="AL51" s="356"/>
      <c r="AM51" s="364">
        <v>581452</v>
      </c>
      <c r="AN51" s="365">
        <v>481334</v>
      </c>
      <c r="AO51" s="366">
        <v>13.4</v>
      </c>
      <c r="AP51" s="367">
        <v>280458</v>
      </c>
      <c r="AQ51" s="368">
        <v>-15.8</v>
      </c>
      <c r="AR51" s="369">
        <v>29.2</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548</v>
      </c>
      <c r="AM52" s="372">
        <v>466232</v>
      </c>
      <c r="AN52" s="373">
        <v>385954</v>
      </c>
      <c r="AO52" s="374">
        <v>21.9</v>
      </c>
      <c r="AP52" s="375">
        <v>127286</v>
      </c>
      <c r="AQ52" s="376">
        <v>0.4</v>
      </c>
      <c r="AR52" s="377">
        <v>21.5</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549</v>
      </c>
      <c r="AL53" s="356"/>
      <c r="AM53" s="364">
        <v>525691</v>
      </c>
      <c r="AN53" s="365">
        <v>434815</v>
      </c>
      <c r="AO53" s="366">
        <v>-9.6999999999999993</v>
      </c>
      <c r="AP53" s="367">
        <v>291945</v>
      </c>
      <c r="AQ53" s="368">
        <v>4.0999999999999996</v>
      </c>
      <c r="AR53" s="369">
        <v>-13.8</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548</v>
      </c>
      <c r="AM54" s="372">
        <v>306035</v>
      </c>
      <c r="AN54" s="373">
        <v>253131</v>
      </c>
      <c r="AO54" s="374">
        <v>-34.4</v>
      </c>
      <c r="AP54" s="375">
        <v>127651</v>
      </c>
      <c r="AQ54" s="376">
        <v>0.3</v>
      </c>
      <c r="AR54" s="377">
        <v>-34.700000000000003</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550</v>
      </c>
      <c r="AL55" s="356"/>
      <c r="AM55" s="364">
        <v>720096</v>
      </c>
      <c r="AN55" s="365">
        <v>609734</v>
      </c>
      <c r="AO55" s="366">
        <v>40.200000000000003</v>
      </c>
      <c r="AP55" s="367">
        <v>291173</v>
      </c>
      <c r="AQ55" s="368">
        <v>-0.3</v>
      </c>
      <c r="AR55" s="369">
        <v>40.5</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548</v>
      </c>
      <c r="AM56" s="372">
        <v>497054</v>
      </c>
      <c r="AN56" s="373">
        <v>420876</v>
      </c>
      <c r="AO56" s="374">
        <v>66.3</v>
      </c>
      <c r="AP56" s="375">
        <v>119071</v>
      </c>
      <c r="AQ56" s="376">
        <v>-6.7</v>
      </c>
      <c r="AR56" s="377">
        <v>73</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551</v>
      </c>
      <c r="AL57" s="356"/>
      <c r="AM57" s="364">
        <v>796007</v>
      </c>
      <c r="AN57" s="365">
        <v>690379</v>
      </c>
      <c r="AO57" s="366">
        <v>13.2</v>
      </c>
      <c r="AP57" s="367">
        <v>271581</v>
      </c>
      <c r="AQ57" s="368">
        <v>-6.7</v>
      </c>
      <c r="AR57" s="369">
        <v>19.899999999999999</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548</v>
      </c>
      <c r="AM58" s="372">
        <v>557314</v>
      </c>
      <c r="AN58" s="373">
        <v>483360</v>
      </c>
      <c r="AO58" s="374">
        <v>14.8</v>
      </c>
      <c r="AP58" s="375">
        <v>117844</v>
      </c>
      <c r="AQ58" s="376">
        <v>-1</v>
      </c>
      <c r="AR58" s="377">
        <v>15.8</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552</v>
      </c>
      <c r="AL59" s="356"/>
      <c r="AM59" s="364">
        <v>601301</v>
      </c>
      <c r="AN59" s="365">
        <v>534490</v>
      </c>
      <c r="AO59" s="366">
        <v>-22.6</v>
      </c>
      <c r="AP59" s="367">
        <v>268375</v>
      </c>
      <c r="AQ59" s="368">
        <v>-1.2</v>
      </c>
      <c r="AR59" s="369">
        <v>-21.4</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548</v>
      </c>
      <c r="AM60" s="372">
        <v>338154</v>
      </c>
      <c r="AN60" s="373">
        <v>300581</v>
      </c>
      <c r="AO60" s="374">
        <v>-37.799999999999997</v>
      </c>
      <c r="AP60" s="375">
        <v>119602</v>
      </c>
      <c r="AQ60" s="376">
        <v>1.5</v>
      </c>
      <c r="AR60" s="377">
        <v>-39.299999999999997</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553</v>
      </c>
      <c r="AL61" s="378"/>
      <c r="AM61" s="379">
        <v>644909</v>
      </c>
      <c r="AN61" s="380">
        <v>550150</v>
      </c>
      <c r="AO61" s="381">
        <v>6.9</v>
      </c>
      <c r="AP61" s="382">
        <v>280706</v>
      </c>
      <c r="AQ61" s="383">
        <v>-4</v>
      </c>
      <c r="AR61" s="369">
        <v>10.9</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548</v>
      </c>
      <c r="AM62" s="372">
        <v>432958</v>
      </c>
      <c r="AN62" s="373">
        <v>368780</v>
      </c>
      <c r="AO62" s="374">
        <v>6.2</v>
      </c>
      <c r="AP62" s="375">
        <v>122291</v>
      </c>
      <c r="AQ62" s="376">
        <v>-1.1000000000000001</v>
      </c>
      <c r="AR62" s="377">
        <v>7.3</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oThs+TczqWpAPKquVwlCCnoV5mNmBURZMNIBQom27R7zn8HACPsYqCH8HAR3diMQaDjJ7FvzhddSDSLJBkQHjQ==" saltValue="mzGRVtQ91ezxcIiI4YHj+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DU121"/>
  <sheetViews>
    <sheetView showGridLines="0" zoomScale="115" zoomScaleNormal="115"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503</v>
      </c>
    </row>
    <row r="121" spans="125:125" ht="13.5" hidden="1" customHeight="1" x14ac:dyDescent="0.2">
      <c r="DU121" s="291"/>
    </row>
  </sheetData>
  <sheetProtection algorithmName="SHA-512" hashValue="+VuGeSzUqJk4HpS09o1Fl4rhOjOyzHRkFpBdzXEQaOE2LASggmo66ddb9vzdiq/WXirHvydJmzTU1mPB7rZsHQ==" saltValue="stYY5FqLvVfspxd63Bz76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EL116"/>
  <sheetViews>
    <sheetView showGridLines="0" topLeftCell="A85" zoomScale="70" zoomScaleNormal="7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555</v>
      </c>
    </row>
  </sheetData>
  <sheetProtection algorithmName="SHA-512" hashValue="kaDd6Y3XuF81hxEuPg4wGpyNxzVIa0JVMHpz/odZqOJqpSDH7G+2O1axGw3q7LqM3IYIRJAYgdzx1hMp6OxEFQ==" saltValue="zN6gEQf3LCEe2INRKUb+8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D34"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2">
      <c r="B47" s="10"/>
      <c r="C47" s="1236" t="s">
        <v>3</v>
      </c>
      <c r="D47" s="1236"/>
      <c r="E47" s="1237"/>
      <c r="F47" s="11">
        <v>42.49</v>
      </c>
      <c r="G47" s="12">
        <v>48.25</v>
      </c>
      <c r="H47" s="12">
        <v>48.28</v>
      </c>
      <c r="I47" s="12">
        <v>51.06</v>
      </c>
      <c r="J47" s="13">
        <v>55.24</v>
      </c>
    </row>
    <row r="48" spans="2:10" ht="57.75" customHeight="1" x14ac:dyDescent="0.2">
      <c r="B48" s="14"/>
      <c r="C48" s="1238" t="s">
        <v>4</v>
      </c>
      <c r="D48" s="1238"/>
      <c r="E48" s="1239"/>
      <c r="F48" s="15">
        <v>7.19</v>
      </c>
      <c r="G48" s="16">
        <v>6.6</v>
      </c>
      <c r="H48" s="16">
        <v>7.07</v>
      </c>
      <c r="I48" s="16">
        <v>8.58</v>
      </c>
      <c r="J48" s="17">
        <v>9.86</v>
      </c>
    </row>
    <row r="49" spans="2:10" ht="57.75" customHeight="1" thickBot="1" x14ac:dyDescent="0.25">
      <c r="B49" s="18"/>
      <c r="C49" s="1240" t="s">
        <v>5</v>
      </c>
      <c r="D49" s="1240"/>
      <c r="E49" s="1241"/>
      <c r="F49" s="19">
        <v>1.63</v>
      </c>
      <c r="G49" s="20">
        <v>2.78</v>
      </c>
      <c r="H49" s="20" t="s">
        <v>561</v>
      </c>
      <c r="I49" s="20">
        <v>1.05</v>
      </c>
      <c r="J49" s="21">
        <v>5.64</v>
      </c>
    </row>
    <row r="50" spans="2:10" ht="13.5" customHeight="1" x14ac:dyDescent="0.2"/>
  </sheetData>
  <sheetProtection algorithmName="SHA-512" hashValue="6vRR3HOqlboEr0LrZyaQv8FnhJMUVKCsDUA/ffSHaHltdAs9fC9Dl/ESU3Kv3IG6OQcCRnob51ePVUGhrSk9UA==" saltValue="2RppLjZph34k7yEkjjUh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22"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248" t="s">
        <v>562</v>
      </c>
      <c r="D34" s="1248"/>
      <c r="E34" s="1249"/>
      <c r="F34" s="32">
        <v>7.18</v>
      </c>
      <c r="G34" s="33">
        <v>6.59</v>
      </c>
      <c r="H34" s="33">
        <v>7.07</v>
      </c>
      <c r="I34" s="33">
        <v>8.58</v>
      </c>
      <c r="J34" s="34">
        <v>9.86</v>
      </c>
      <c r="K34" s="22"/>
      <c r="L34" s="22"/>
      <c r="M34" s="22"/>
      <c r="N34" s="22"/>
      <c r="O34" s="22"/>
      <c r="P34" s="22"/>
    </row>
    <row r="35" spans="1:16" ht="39" customHeight="1" x14ac:dyDescent="0.2">
      <c r="A35" s="22"/>
      <c r="B35" s="35"/>
      <c r="C35" s="1242" t="s">
        <v>563</v>
      </c>
      <c r="D35" s="1243"/>
      <c r="E35" s="1244"/>
      <c r="F35" s="36">
        <v>1.75</v>
      </c>
      <c r="G35" s="37">
        <v>1.48</v>
      </c>
      <c r="H35" s="37">
        <v>2.0299999999999998</v>
      </c>
      <c r="I35" s="37">
        <v>2.54</v>
      </c>
      <c r="J35" s="38">
        <v>2.74</v>
      </c>
      <c r="K35" s="22"/>
      <c r="L35" s="22"/>
      <c r="M35" s="22"/>
      <c r="N35" s="22"/>
      <c r="O35" s="22"/>
      <c r="P35" s="22"/>
    </row>
    <row r="36" spans="1:16" ht="39" customHeight="1" x14ac:dyDescent="0.2">
      <c r="A36" s="22"/>
      <c r="B36" s="35"/>
      <c r="C36" s="1242" t="s">
        <v>564</v>
      </c>
      <c r="D36" s="1243"/>
      <c r="E36" s="1244"/>
      <c r="F36" s="36">
        <v>1.94</v>
      </c>
      <c r="G36" s="37">
        <v>2.91</v>
      </c>
      <c r="H36" s="37">
        <v>3.35</v>
      </c>
      <c r="I36" s="37">
        <v>1.58</v>
      </c>
      <c r="J36" s="38">
        <v>2.0499999999999998</v>
      </c>
      <c r="K36" s="22"/>
      <c r="L36" s="22"/>
      <c r="M36" s="22"/>
      <c r="N36" s="22"/>
      <c r="O36" s="22"/>
      <c r="P36" s="22"/>
    </row>
    <row r="37" spans="1:16" ht="39" customHeight="1" x14ac:dyDescent="0.2">
      <c r="A37" s="22"/>
      <c r="B37" s="35"/>
      <c r="C37" s="1242" t="s">
        <v>565</v>
      </c>
      <c r="D37" s="1243"/>
      <c r="E37" s="1244"/>
      <c r="F37" s="36">
        <v>1.07</v>
      </c>
      <c r="G37" s="37">
        <v>0.28999999999999998</v>
      </c>
      <c r="H37" s="37">
        <v>0.79</v>
      </c>
      <c r="I37" s="37">
        <v>0.6</v>
      </c>
      <c r="J37" s="38">
        <v>0.37</v>
      </c>
      <c r="K37" s="22"/>
      <c r="L37" s="22"/>
      <c r="M37" s="22"/>
      <c r="N37" s="22"/>
      <c r="O37" s="22"/>
      <c r="P37" s="22"/>
    </row>
    <row r="38" spans="1:16" ht="39" customHeight="1" x14ac:dyDescent="0.2">
      <c r="A38" s="22"/>
      <c r="B38" s="35"/>
      <c r="C38" s="1242" t="s">
        <v>566</v>
      </c>
      <c r="D38" s="1243"/>
      <c r="E38" s="1244"/>
      <c r="F38" s="36">
        <v>0.16</v>
      </c>
      <c r="G38" s="37">
        <v>0.28999999999999998</v>
      </c>
      <c r="H38" s="37">
        <v>0.22</v>
      </c>
      <c r="I38" s="37">
        <v>0.16</v>
      </c>
      <c r="J38" s="38">
        <v>0.24</v>
      </c>
      <c r="K38" s="22"/>
      <c r="L38" s="22"/>
      <c r="M38" s="22"/>
      <c r="N38" s="22"/>
      <c r="O38" s="22"/>
      <c r="P38" s="22"/>
    </row>
    <row r="39" spans="1:16" ht="39" customHeight="1" x14ac:dyDescent="0.2">
      <c r="A39" s="22"/>
      <c r="B39" s="35"/>
      <c r="C39" s="1242" t="s">
        <v>567</v>
      </c>
      <c r="D39" s="1243"/>
      <c r="E39" s="1244"/>
      <c r="F39" s="36">
        <v>0.14000000000000001</v>
      </c>
      <c r="G39" s="37">
        <v>0.1</v>
      </c>
      <c r="H39" s="37">
        <v>0.16</v>
      </c>
      <c r="I39" s="37">
        <v>0.19</v>
      </c>
      <c r="J39" s="38">
        <v>0.1</v>
      </c>
      <c r="K39" s="22"/>
      <c r="L39" s="22"/>
      <c r="M39" s="22"/>
      <c r="N39" s="22"/>
      <c r="O39" s="22"/>
      <c r="P39" s="22"/>
    </row>
    <row r="40" spans="1:16" ht="39" customHeight="1" x14ac:dyDescent="0.2">
      <c r="A40" s="22"/>
      <c r="B40" s="35"/>
      <c r="C40" s="1242" t="s">
        <v>568</v>
      </c>
      <c r="D40" s="1243"/>
      <c r="E40" s="1244"/>
      <c r="F40" s="36">
        <v>7.0000000000000007E-2</v>
      </c>
      <c r="G40" s="37">
        <v>0.12</v>
      </c>
      <c r="H40" s="37">
        <v>0.2</v>
      </c>
      <c r="I40" s="37">
        <v>0.08</v>
      </c>
      <c r="J40" s="38">
        <v>0.04</v>
      </c>
      <c r="K40" s="22"/>
      <c r="L40" s="22"/>
      <c r="M40" s="22"/>
      <c r="N40" s="22"/>
      <c r="O40" s="22"/>
      <c r="P40" s="22"/>
    </row>
    <row r="41" spans="1:16" ht="39" customHeight="1" x14ac:dyDescent="0.2">
      <c r="A41" s="22"/>
      <c r="B41" s="35"/>
      <c r="C41" s="1242"/>
      <c r="D41" s="1243"/>
      <c r="E41" s="1244"/>
      <c r="F41" s="36"/>
      <c r="G41" s="37"/>
      <c r="H41" s="37"/>
      <c r="I41" s="37"/>
      <c r="J41" s="38"/>
      <c r="K41" s="22"/>
      <c r="L41" s="22"/>
      <c r="M41" s="22"/>
      <c r="N41" s="22"/>
      <c r="O41" s="22"/>
      <c r="P41" s="22"/>
    </row>
    <row r="42" spans="1:16" ht="39" customHeight="1" x14ac:dyDescent="0.2">
      <c r="A42" s="22"/>
      <c r="B42" s="39"/>
      <c r="C42" s="1242" t="s">
        <v>569</v>
      </c>
      <c r="D42" s="1243"/>
      <c r="E42" s="1244"/>
      <c r="F42" s="36" t="s">
        <v>515</v>
      </c>
      <c r="G42" s="37" t="s">
        <v>515</v>
      </c>
      <c r="H42" s="37" t="s">
        <v>515</v>
      </c>
      <c r="I42" s="37" t="s">
        <v>515</v>
      </c>
      <c r="J42" s="38" t="s">
        <v>515</v>
      </c>
      <c r="K42" s="22"/>
      <c r="L42" s="22"/>
      <c r="M42" s="22"/>
      <c r="N42" s="22"/>
      <c r="O42" s="22"/>
      <c r="P42" s="22"/>
    </row>
    <row r="43" spans="1:16" ht="39" customHeight="1" thickBot="1" x14ac:dyDescent="0.25">
      <c r="A43" s="22"/>
      <c r="B43" s="40"/>
      <c r="C43" s="1245" t="s">
        <v>570</v>
      </c>
      <c r="D43" s="1246"/>
      <c r="E43" s="1247"/>
      <c r="F43" s="41" t="s">
        <v>515</v>
      </c>
      <c r="G43" s="42" t="s">
        <v>515</v>
      </c>
      <c r="H43" s="42" t="s">
        <v>515</v>
      </c>
      <c r="I43" s="42" t="s">
        <v>515</v>
      </c>
      <c r="J43" s="43" t="s">
        <v>515</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V0nAES5G8Nz/wGA9TiCQdj4KVyZLOhVUUbYmvbdu1XezLYqBLOR8hnYQ11GJgUKsEyxxdRg6PkLATa6H0AFj9Q==" saltValue="ju31PTXlDgeguDkxS7CP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0" zoomScale="70" zoomScaleNormal="70" zoomScaleSheetLayoutView="55" workbookViewId="0">
      <selection activeCell="L51" sqref="L51"/>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2">
      <c r="A45" s="48"/>
      <c r="B45" s="1250" t="s">
        <v>10</v>
      </c>
      <c r="C45" s="1251"/>
      <c r="D45" s="58"/>
      <c r="E45" s="1256" t="s">
        <v>11</v>
      </c>
      <c r="F45" s="1256"/>
      <c r="G45" s="1256"/>
      <c r="H45" s="1256"/>
      <c r="I45" s="1256"/>
      <c r="J45" s="1257"/>
      <c r="K45" s="59">
        <v>208</v>
      </c>
      <c r="L45" s="60">
        <v>203</v>
      </c>
      <c r="M45" s="60">
        <v>217</v>
      </c>
      <c r="N45" s="60">
        <v>211</v>
      </c>
      <c r="O45" s="61">
        <v>212</v>
      </c>
      <c r="P45" s="48"/>
      <c r="Q45" s="48"/>
      <c r="R45" s="48"/>
      <c r="S45" s="48"/>
      <c r="T45" s="48"/>
      <c r="U45" s="48"/>
    </row>
    <row r="46" spans="1:21" ht="30.75" customHeight="1" x14ac:dyDescent="0.2">
      <c r="A46" s="48"/>
      <c r="B46" s="1252"/>
      <c r="C46" s="1253"/>
      <c r="D46" s="62"/>
      <c r="E46" s="1258" t="s">
        <v>12</v>
      </c>
      <c r="F46" s="1258"/>
      <c r="G46" s="1258"/>
      <c r="H46" s="1258"/>
      <c r="I46" s="1258"/>
      <c r="J46" s="1259"/>
      <c r="K46" s="63" t="s">
        <v>515</v>
      </c>
      <c r="L46" s="64" t="s">
        <v>515</v>
      </c>
      <c r="M46" s="64" t="s">
        <v>515</v>
      </c>
      <c r="N46" s="64" t="s">
        <v>515</v>
      </c>
      <c r="O46" s="65" t="s">
        <v>515</v>
      </c>
      <c r="P46" s="48"/>
      <c r="Q46" s="48"/>
      <c r="R46" s="48"/>
      <c r="S46" s="48"/>
      <c r="T46" s="48"/>
      <c r="U46" s="48"/>
    </row>
    <row r="47" spans="1:21" ht="30.75" customHeight="1" x14ac:dyDescent="0.2">
      <c r="A47" s="48"/>
      <c r="B47" s="1252"/>
      <c r="C47" s="1253"/>
      <c r="D47" s="62"/>
      <c r="E47" s="1258" t="s">
        <v>13</v>
      </c>
      <c r="F47" s="1258"/>
      <c r="G47" s="1258"/>
      <c r="H47" s="1258"/>
      <c r="I47" s="1258"/>
      <c r="J47" s="1259"/>
      <c r="K47" s="63" t="s">
        <v>515</v>
      </c>
      <c r="L47" s="64" t="s">
        <v>515</v>
      </c>
      <c r="M47" s="64" t="s">
        <v>515</v>
      </c>
      <c r="N47" s="64" t="s">
        <v>515</v>
      </c>
      <c r="O47" s="65" t="s">
        <v>515</v>
      </c>
      <c r="P47" s="48"/>
      <c r="Q47" s="48"/>
      <c r="R47" s="48"/>
      <c r="S47" s="48"/>
      <c r="T47" s="48"/>
      <c r="U47" s="48"/>
    </row>
    <row r="48" spans="1:21" ht="30.75" customHeight="1" x14ac:dyDescent="0.2">
      <c r="A48" s="48"/>
      <c r="B48" s="1252"/>
      <c r="C48" s="1253"/>
      <c r="D48" s="62"/>
      <c r="E48" s="1258" t="s">
        <v>14</v>
      </c>
      <c r="F48" s="1258"/>
      <c r="G48" s="1258"/>
      <c r="H48" s="1258"/>
      <c r="I48" s="1258"/>
      <c r="J48" s="1259"/>
      <c r="K48" s="63">
        <v>38</v>
      </c>
      <c r="L48" s="64">
        <v>37</v>
      </c>
      <c r="M48" s="64">
        <v>36</v>
      </c>
      <c r="N48" s="64">
        <v>37</v>
      </c>
      <c r="O48" s="65">
        <v>46</v>
      </c>
      <c r="P48" s="48"/>
      <c r="Q48" s="48"/>
      <c r="R48" s="48"/>
      <c r="S48" s="48"/>
      <c r="T48" s="48"/>
      <c r="U48" s="48"/>
    </row>
    <row r="49" spans="1:21" ht="30.75" customHeight="1" x14ac:dyDescent="0.2">
      <c r="A49" s="48"/>
      <c r="B49" s="1252"/>
      <c r="C49" s="1253"/>
      <c r="D49" s="62"/>
      <c r="E49" s="1258" t="s">
        <v>15</v>
      </c>
      <c r="F49" s="1258"/>
      <c r="G49" s="1258"/>
      <c r="H49" s="1258"/>
      <c r="I49" s="1258"/>
      <c r="J49" s="1259"/>
      <c r="K49" s="63">
        <v>10</v>
      </c>
      <c r="L49" s="64">
        <v>10</v>
      </c>
      <c r="M49" s="64">
        <v>9</v>
      </c>
      <c r="N49" s="64">
        <v>10</v>
      </c>
      <c r="O49" s="65">
        <v>6</v>
      </c>
      <c r="P49" s="48"/>
      <c r="Q49" s="48"/>
      <c r="R49" s="48"/>
      <c r="S49" s="48"/>
      <c r="T49" s="48"/>
      <c r="U49" s="48"/>
    </row>
    <row r="50" spans="1:21" ht="30.75" customHeight="1" x14ac:dyDescent="0.2">
      <c r="A50" s="48"/>
      <c r="B50" s="1252"/>
      <c r="C50" s="1253"/>
      <c r="D50" s="62"/>
      <c r="E50" s="1258" t="s">
        <v>16</v>
      </c>
      <c r="F50" s="1258"/>
      <c r="G50" s="1258"/>
      <c r="H50" s="1258"/>
      <c r="I50" s="1258"/>
      <c r="J50" s="1259"/>
      <c r="K50" s="63">
        <v>3</v>
      </c>
      <c r="L50" s="64">
        <v>3</v>
      </c>
      <c r="M50" s="64">
        <v>3</v>
      </c>
      <c r="N50" s="64">
        <v>3</v>
      </c>
      <c r="O50" s="65">
        <v>3</v>
      </c>
      <c r="P50" s="48"/>
      <c r="Q50" s="48"/>
      <c r="R50" s="48"/>
      <c r="S50" s="48"/>
      <c r="T50" s="48"/>
      <c r="U50" s="48"/>
    </row>
    <row r="51" spans="1:21" ht="30.75" customHeight="1" x14ac:dyDescent="0.2">
      <c r="A51" s="48"/>
      <c r="B51" s="1254"/>
      <c r="C51" s="1255"/>
      <c r="D51" s="66"/>
      <c r="E51" s="1258" t="s">
        <v>17</v>
      </c>
      <c r="F51" s="1258"/>
      <c r="G51" s="1258"/>
      <c r="H51" s="1258"/>
      <c r="I51" s="1258"/>
      <c r="J51" s="1259"/>
      <c r="K51" s="63" t="s">
        <v>515</v>
      </c>
      <c r="L51" s="64" t="s">
        <v>515</v>
      </c>
      <c r="M51" s="64" t="s">
        <v>515</v>
      </c>
      <c r="N51" s="64" t="s">
        <v>515</v>
      </c>
      <c r="O51" s="65" t="s">
        <v>515</v>
      </c>
      <c r="P51" s="48"/>
      <c r="Q51" s="48"/>
      <c r="R51" s="48"/>
      <c r="S51" s="48"/>
      <c r="T51" s="48"/>
      <c r="U51" s="48"/>
    </row>
    <row r="52" spans="1:21" ht="30.75" customHeight="1" x14ac:dyDescent="0.2">
      <c r="A52" s="48"/>
      <c r="B52" s="1260" t="s">
        <v>18</v>
      </c>
      <c r="C52" s="1261"/>
      <c r="D52" s="66"/>
      <c r="E52" s="1258" t="s">
        <v>19</v>
      </c>
      <c r="F52" s="1258"/>
      <c r="G52" s="1258"/>
      <c r="H52" s="1258"/>
      <c r="I52" s="1258"/>
      <c r="J52" s="1259"/>
      <c r="K52" s="63">
        <v>222</v>
      </c>
      <c r="L52" s="64">
        <v>214</v>
      </c>
      <c r="M52" s="64">
        <v>206</v>
      </c>
      <c r="N52" s="64">
        <v>189</v>
      </c>
      <c r="O52" s="65">
        <v>186</v>
      </c>
      <c r="P52" s="48"/>
      <c r="Q52" s="48"/>
      <c r="R52" s="48"/>
      <c r="S52" s="48"/>
      <c r="T52" s="48"/>
      <c r="U52" s="48"/>
    </row>
    <row r="53" spans="1:21" ht="30.75" customHeight="1" thickBot="1" x14ac:dyDescent="0.25">
      <c r="A53" s="48"/>
      <c r="B53" s="1262" t="s">
        <v>20</v>
      </c>
      <c r="C53" s="1263"/>
      <c r="D53" s="67"/>
      <c r="E53" s="1264" t="s">
        <v>21</v>
      </c>
      <c r="F53" s="1264"/>
      <c r="G53" s="1264"/>
      <c r="H53" s="1264"/>
      <c r="I53" s="1264"/>
      <c r="J53" s="1265"/>
      <c r="K53" s="68">
        <v>37</v>
      </c>
      <c r="L53" s="69">
        <v>39</v>
      </c>
      <c r="M53" s="69">
        <v>59</v>
      </c>
      <c r="N53" s="69">
        <v>72</v>
      </c>
      <c r="O53" s="70">
        <v>81</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5">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2">
      <c r="B57" s="1266" t="s">
        <v>24</v>
      </c>
      <c r="C57" s="1267"/>
      <c r="D57" s="1270" t="s">
        <v>25</v>
      </c>
      <c r="E57" s="1271"/>
      <c r="F57" s="1271"/>
      <c r="G57" s="1271"/>
      <c r="H57" s="1271"/>
      <c r="I57" s="1271"/>
      <c r="J57" s="1272"/>
      <c r="K57" s="83"/>
      <c r="L57" s="84"/>
      <c r="M57" s="84"/>
      <c r="N57" s="84"/>
      <c r="O57" s="85"/>
    </row>
    <row r="58" spans="1:21" ht="31.5" customHeight="1" thickBot="1" x14ac:dyDescent="0.25">
      <c r="B58" s="1268"/>
      <c r="C58" s="1269"/>
      <c r="D58" s="1273" t="s">
        <v>26</v>
      </c>
      <c r="E58" s="1274"/>
      <c r="F58" s="1274"/>
      <c r="G58" s="1274"/>
      <c r="H58" s="1274"/>
      <c r="I58" s="1274"/>
      <c r="J58" s="1275"/>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jyVpeORZDqCl4euQydPtLavfAj361oDEzVPOkSqpvty7Rgx+bFh2DByFnkBAkuApDqnsUE7LIRpzu2nmLP33Q==" saltValue="AA4Ct7kmFHf5fmzBtyne3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55" zoomScaleNormal="55"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556</v>
      </c>
      <c r="J40" s="100" t="s">
        <v>557</v>
      </c>
      <c r="K40" s="100" t="s">
        <v>558</v>
      </c>
      <c r="L40" s="100" t="s">
        <v>559</v>
      </c>
      <c r="M40" s="101" t="s">
        <v>560</v>
      </c>
    </row>
    <row r="41" spans="2:13" ht="27.75" customHeight="1" x14ac:dyDescent="0.2">
      <c r="B41" s="1276" t="s">
        <v>29</v>
      </c>
      <c r="C41" s="1277"/>
      <c r="D41" s="102"/>
      <c r="E41" s="1282" t="s">
        <v>30</v>
      </c>
      <c r="F41" s="1282"/>
      <c r="G41" s="1282"/>
      <c r="H41" s="1283"/>
      <c r="I41" s="103">
        <v>2154</v>
      </c>
      <c r="J41" s="104">
        <v>2101</v>
      </c>
      <c r="K41" s="104">
        <v>2066</v>
      </c>
      <c r="L41" s="104">
        <v>1995</v>
      </c>
      <c r="M41" s="105">
        <v>2002</v>
      </c>
    </row>
    <row r="42" spans="2:13" ht="27.75" customHeight="1" x14ac:dyDescent="0.2">
      <c r="B42" s="1278"/>
      <c r="C42" s="1279"/>
      <c r="D42" s="106"/>
      <c r="E42" s="1284" t="s">
        <v>31</v>
      </c>
      <c r="F42" s="1284"/>
      <c r="G42" s="1284"/>
      <c r="H42" s="1285"/>
      <c r="I42" s="107">
        <v>35</v>
      </c>
      <c r="J42" s="108">
        <v>32</v>
      </c>
      <c r="K42" s="108">
        <v>29</v>
      </c>
      <c r="L42" s="108">
        <v>26</v>
      </c>
      <c r="M42" s="109">
        <v>23</v>
      </c>
    </row>
    <row r="43" spans="2:13" ht="27.75" customHeight="1" x14ac:dyDescent="0.2">
      <c r="B43" s="1278"/>
      <c r="C43" s="1279"/>
      <c r="D43" s="106"/>
      <c r="E43" s="1284" t="s">
        <v>32</v>
      </c>
      <c r="F43" s="1284"/>
      <c r="G43" s="1284"/>
      <c r="H43" s="1285"/>
      <c r="I43" s="107">
        <v>390</v>
      </c>
      <c r="J43" s="108">
        <v>429</v>
      </c>
      <c r="K43" s="108">
        <v>485</v>
      </c>
      <c r="L43" s="108">
        <v>423</v>
      </c>
      <c r="M43" s="109">
        <v>289</v>
      </c>
    </row>
    <row r="44" spans="2:13" ht="27.75" customHeight="1" x14ac:dyDescent="0.2">
      <c r="B44" s="1278"/>
      <c r="C44" s="1279"/>
      <c r="D44" s="106"/>
      <c r="E44" s="1284" t="s">
        <v>33</v>
      </c>
      <c r="F44" s="1284"/>
      <c r="G44" s="1284"/>
      <c r="H44" s="1285"/>
      <c r="I44" s="107">
        <v>40</v>
      </c>
      <c r="J44" s="108">
        <v>30</v>
      </c>
      <c r="K44" s="108">
        <v>20</v>
      </c>
      <c r="L44" s="108">
        <v>10</v>
      </c>
      <c r="M44" s="109">
        <v>4</v>
      </c>
    </row>
    <row r="45" spans="2:13" ht="27.75" customHeight="1" x14ac:dyDescent="0.2">
      <c r="B45" s="1278"/>
      <c r="C45" s="1279"/>
      <c r="D45" s="106"/>
      <c r="E45" s="1284" t="s">
        <v>34</v>
      </c>
      <c r="F45" s="1284"/>
      <c r="G45" s="1284"/>
      <c r="H45" s="1285"/>
      <c r="I45" s="107">
        <v>328</v>
      </c>
      <c r="J45" s="108">
        <v>338</v>
      </c>
      <c r="K45" s="108">
        <v>312</v>
      </c>
      <c r="L45" s="108">
        <v>290</v>
      </c>
      <c r="M45" s="109">
        <v>260</v>
      </c>
    </row>
    <row r="46" spans="2:13" ht="27.75" customHeight="1" x14ac:dyDescent="0.2">
      <c r="B46" s="1278"/>
      <c r="C46" s="1279"/>
      <c r="D46" s="110"/>
      <c r="E46" s="1284" t="s">
        <v>35</v>
      </c>
      <c r="F46" s="1284"/>
      <c r="G46" s="1284"/>
      <c r="H46" s="1285"/>
      <c r="I46" s="107" t="s">
        <v>515</v>
      </c>
      <c r="J46" s="108">
        <v>10</v>
      </c>
      <c r="K46" s="108">
        <v>7</v>
      </c>
      <c r="L46" s="108">
        <v>6</v>
      </c>
      <c r="M46" s="109">
        <v>0</v>
      </c>
    </row>
    <row r="47" spans="2:13" ht="27.75" customHeight="1" x14ac:dyDescent="0.2">
      <c r="B47" s="1278"/>
      <c r="C47" s="1279"/>
      <c r="D47" s="111"/>
      <c r="E47" s="1286" t="s">
        <v>36</v>
      </c>
      <c r="F47" s="1287"/>
      <c r="G47" s="1287"/>
      <c r="H47" s="1288"/>
      <c r="I47" s="107" t="s">
        <v>515</v>
      </c>
      <c r="J47" s="108" t="s">
        <v>515</v>
      </c>
      <c r="K47" s="108" t="s">
        <v>515</v>
      </c>
      <c r="L47" s="108" t="s">
        <v>515</v>
      </c>
      <c r="M47" s="109" t="s">
        <v>515</v>
      </c>
    </row>
    <row r="48" spans="2:13" ht="27.75" customHeight="1" x14ac:dyDescent="0.2">
      <c r="B48" s="1278"/>
      <c r="C48" s="1279"/>
      <c r="D48" s="106"/>
      <c r="E48" s="1284" t="s">
        <v>37</v>
      </c>
      <c r="F48" s="1284"/>
      <c r="G48" s="1284"/>
      <c r="H48" s="1285"/>
      <c r="I48" s="107" t="s">
        <v>515</v>
      </c>
      <c r="J48" s="108" t="s">
        <v>515</v>
      </c>
      <c r="K48" s="108" t="s">
        <v>515</v>
      </c>
      <c r="L48" s="108" t="s">
        <v>515</v>
      </c>
      <c r="M48" s="109" t="s">
        <v>515</v>
      </c>
    </row>
    <row r="49" spans="2:13" ht="27.75" customHeight="1" x14ac:dyDescent="0.2">
      <c r="B49" s="1280"/>
      <c r="C49" s="1281"/>
      <c r="D49" s="106"/>
      <c r="E49" s="1284" t="s">
        <v>38</v>
      </c>
      <c r="F49" s="1284"/>
      <c r="G49" s="1284"/>
      <c r="H49" s="1285"/>
      <c r="I49" s="107" t="s">
        <v>515</v>
      </c>
      <c r="J49" s="108" t="s">
        <v>515</v>
      </c>
      <c r="K49" s="108" t="s">
        <v>515</v>
      </c>
      <c r="L49" s="108" t="s">
        <v>515</v>
      </c>
      <c r="M49" s="109" t="s">
        <v>515</v>
      </c>
    </row>
    <row r="50" spans="2:13" ht="27.75" customHeight="1" x14ac:dyDescent="0.2">
      <c r="B50" s="1289" t="s">
        <v>39</v>
      </c>
      <c r="C50" s="1290"/>
      <c r="D50" s="112"/>
      <c r="E50" s="1284" t="s">
        <v>40</v>
      </c>
      <c r="F50" s="1284"/>
      <c r="G50" s="1284"/>
      <c r="H50" s="1285"/>
      <c r="I50" s="107">
        <v>3698</v>
      </c>
      <c r="J50" s="108">
        <v>3682</v>
      </c>
      <c r="K50" s="108">
        <v>3374</v>
      </c>
      <c r="L50" s="108">
        <v>2738</v>
      </c>
      <c r="M50" s="109">
        <v>2434</v>
      </c>
    </row>
    <row r="51" spans="2:13" ht="27.75" customHeight="1" x14ac:dyDescent="0.2">
      <c r="B51" s="1278"/>
      <c r="C51" s="1279"/>
      <c r="D51" s="106"/>
      <c r="E51" s="1284" t="s">
        <v>41</v>
      </c>
      <c r="F51" s="1284"/>
      <c r="G51" s="1284"/>
      <c r="H51" s="1285"/>
      <c r="I51" s="107" t="s">
        <v>515</v>
      </c>
      <c r="J51" s="108" t="s">
        <v>515</v>
      </c>
      <c r="K51" s="108" t="s">
        <v>515</v>
      </c>
      <c r="L51" s="108" t="s">
        <v>515</v>
      </c>
      <c r="M51" s="109" t="s">
        <v>515</v>
      </c>
    </row>
    <row r="52" spans="2:13" ht="27.75" customHeight="1" x14ac:dyDescent="0.2">
      <c r="B52" s="1280"/>
      <c r="C52" s="1281"/>
      <c r="D52" s="106"/>
      <c r="E52" s="1284" t="s">
        <v>42</v>
      </c>
      <c r="F52" s="1284"/>
      <c r="G52" s="1284"/>
      <c r="H52" s="1285"/>
      <c r="I52" s="107">
        <v>2005</v>
      </c>
      <c r="J52" s="108">
        <v>1798</v>
      </c>
      <c r="K52" s="108">
        <v>1756</v>
      </c>
      <c r="L52" s="108">
        <v>1689</v>
      </c>
      <c r="M52" s="109">
        <v>1849</v>
      </c>
    </row>
    <row r="53" spans="2:13" ht="27.75" customHeight="1" thickBot="1" x14ac:dyDescent="0.25">
      <c r="B53" s="1291" t="s">
        <v>43</v>
      </c>
      <c r="C53" s="1292"/>
      <c r="D53" s="113"/>
      <c r="E53" s="1293" t="s">
        <v>44</v>
      </c>
      <c r="F53" s="1293"/>
      <c r="G53" s="1293"/>
      <c r="H53" s="1294"/>
      <c r="I53" s="114">
        <v>-2755</v>
      </c>
      <c r="J53" s="115">
        <v>-2540</v>
      </c>
      <c r="K53" s="115">
        <v>-2211</v>
      </c>
      <c r="L53" s="115">
        <v>-1676</v>
      </c>
      <c r="M53" s="116">
        <v>-1704</v>
      </c>
    </row>
    <row r="54" spans="2:13" ht="27.75" customHeight="1" x14ac:dyDescent="0.2">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utgpC9qWaw1DqL5qJoKdHaTyg921l/hTA3dhrkS1fjc360FEkCBCJse8pqIOOKP4CD8pDqt4/vSmpnvqz72ig==" saltValue="/vAJrQIiokRaXKLSY+zX1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election sqref="A1:A1048576"/>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46</v>
      </c>
    </row>
    <row r="54" spans="2:8" ht="29.25" customHeight="1" thickBot="1" x14ac:dyDescent="0.3">
      <c r="B54" s="122" t="s">
        <v>1</v>
      </c>
      <c r="C54" s="123"/>
      <c r="D54" s="123"/>
      <c r="E54" s="124" t="s">
        <v>2</v>
      </c>
      <c r="F54" s="125" t="s">
        <v>558</v>
      </c>
      <c r="G54" s="125" t="s">
        <v>559</v>
      </c>
      <c r="H54" s="126" t="s">
        <v>560</v>
      </c>
    </row>
    <row r="55" spans="2:8" ht="52.5" customHeight="1" x14ac:dyDescent="0.2">
      <c r="B55" s="127"/>
      <c r="C55" s="1303" t="s">
        <v>47</v>
      </c>
      <c r="D55" s="1303"/>
      <c r="E55" s="1304"/>
      <c r="F55" s="128">
        <v>608</v>
      </c>
      <c r="G55" s="128">
        <v>607</v>
      </c>
      <c r="H55" s="129">
        <v>659</v>
      </c>
    </row>
    <row r="56" spans="2:8" ht="52.5" customHeight="1" x14ac:dyDescent="0.2">
      <c r="B56" s="130"/>
      <c r="C56" s="1305" t="s">
        <v>48</v>
      </c>
      <c r="D56" s="1305"/>
      <c r="E56" s="1306"/>
      <c r="F56" s="131">
        <v>300</v>
      </c>
      <c r="G56" s="131">
        <v>250</v>
      </c>
      <c r="H56" s="132">
        <v>200</v>
      </c>
    </row>
    <row r="57" spans="2:8" ht="53.25" customHeight="1" x14ac:dyDescent="0.2">
      <c r="B57" s="130"/>
      <c r="C57" s="1307" t="s">
        <v>49</v>
      </c>
      <c r="D57" s="1307"/>
      <c r="E57" s="1308"/>
      <c r="F57" s="133">
        <v>2277</v>
      </c>
      <c r="G57" s="133">
        <v>1855</v>
      </c>
      <c r="H57" s="134">
        <v>1575</v>
      </c>
    </row>
    <row r="58" spans="2:8" ht="45.75" customHeight="1" x14ac:dyDescent="0.2">
      <c r="B58" s="135"/>
      <c r="C58" s="1295" t="s">
        <v>588</v>
      </c>
      <c r="D58" s="1296"/>
      <c r="E58" s="1297"/>
      <c r="F58" s="136">
        <v>1213</v>
      </c>
      <c r="G58" s="136">
        <v>1016</v>
      </c>
      <c r="H58" s="137">
        <v>748</v>
      </c>
    </row>
    <row r="59" spans="2:8" ht="45.75" customHeight="1" x14ac:dyDescent="0.2">
      <c r="B59" s="135"/>
      <c r="C59" s="1295" t="s">
        <v>592</v>
      </c>
      <c r="D59" s="1296"/>
      <c r="E59" s="1297"/>
      <c r="F59" s="136">
        <v>100</v>
      </c>
      <c r="G59" s="136">
        <v>200</v>
      </c>
      <c r="H59" s="137">
        <v>300</v>
      </c>
    </row>
    <row r="60" spans="2:8" ht="45.75" customHeight="1" x14ac:dyDescent="0.2">
      <c r="B60" s="135"/>
      <c r="C60" s="1295" t="s">
        <v>589</v>
      </c>
      <c r="D60" s="1296"/>
      <c r="E60" s="1297"/>
      <c r="F60" s="136">
        <v>200</v>
      </c>
      <c r="G60" s="136">
        <v>220</v>
      </c>
      <c r="H60" s="137">
        <v>220</v>
      </c>
    </row>
    <row r="61" spans="2:8" ht="45.75" customHeight="1" x14ac:dyDescent="0.2">
      <c r="B61" s="135"/>
      <c r="C61" s="1295" t="s">
        <v>590</v>
      </c>
      <c r="D61" s="1296"/>
      <c r="E61" s="1297"/>
      <c r="F61" s="136">
        <v>200</v>
      </c>
      <c r="G61" s="136">
        <v>260</v>
      </c>
      <c r="H61" s="137">
        <v>165</v>
      </c>
    </row>
    <row r="62" spans="2:8" ht="45.75" customHeight="1" thickBot="1" x14ac:dyDescent="0.25">
      <c r="B62" s="138"/>
      <c r="C62" s="1298" t="s">
        <v>591</v>
      </c>
      <c r="D62" s="1299"/>
      <c r="E62" s="1300"/>
      <c r="F62" s="139">
        <v>100</v>
      </c>
      <c r="G62" s="139">
        <v>100</v>
      </c>
      <c r="H62" s="140">
        <v>100</v>
      </c>
    </row>
    <row r="63" spans="2:8" ht="52.5" customHeight="1" thickBot="1" x14ac:dyDescent="0.25">
      <c r="B63" s="141"/>
      <c r="C63" s="1301" t="s">
        <v>50</v>
      </c>
      <c r="D63" s="1301"/>
      <c r="E63" s="1302"/>
      <c r="F63" s="142">
        <v>3185</v>
      </c>
      <c r="G63" s="142">
        <v>2712</v>
      </c>
      <c r="H63" s="143">
        <v>2434</v>
      </c>
    </row>
    <row r="64" spans="2:8" ht="15" customHeight="1" x14ac:dyDescent="0.2"/>
  </sheetData>
  <sheetProtection algorithmName="SHA-512" hashValue="suF95kzt2bSjaz7K63T/s44HuUmA7OprWFbQq+cCw4mbzwmKetrNr2YkEgmNeRSogs0ptylTY7NtpsVNlgMs5A==" saltValue="VgAQ6fZsiTH66LzMKlpO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9B5EE-97BE-46F0-963C-0E901C339CFA}">
  <sheetPr>
    <pageSetUpPr fitToPage="1"/>
  </sheetPr>
  <dimension ref="A1:WZM160"/>
  <sheetViews>
    <sheetView showGridLines="0" tabSelected="1" topLeftCell="A46" zoomScale="70" zoomScaleNormal="70" zoomScaleSheetLayoutView="55" workbookViewId="0">
      <selection activeCell="BS14" sqref="BR14:BS14"/>
    </sheetView>
  </sheetViews>
  <sheetFormatPr defaultColWidth="0" defaultRowHeight="0" customHeight="1" zeroHeight="1" x14ac:dyDescent="0.2"/>
  <cols>
    <col min="1" max="1" width="6.33203125" style="386" customWidth="1"/>
    <col min="2" max="107" width="2.44140625" style="386" customWidth="1"/>
    <col min="108" max="108" width="6.109375" style="388" customWidth="1"/>
    <col min="109" max="109" width="5.88671875" style="387" customWidth="1"/>
    <col min="110" max="110" width="19.109375" style="386" hidden="1"/>
    <col min="111" max="115" width="12.6640625" style="386" hidden="1"/>
    <col min="116" max="349" width="8.6640625" style="386" hidden="1"/>
    <col min="350" max="355" width="14.88671875" style="386" hidden="1"/>
    <col min="356" max="357" width="15.88671875" style="386" hidden="1"/>
    <col min="358" max="363" width="16.109375" style="386" hidden="1"/>
    <col min="364" max="364" width="6.109375" style="386" hidden="1"/>
    <col min="365" max="365" width="3" style="386" hidden="1"/>
    <col min="366" max="605" width="8.6640625" style="386" hidden="1"/>
    <col min="606" max="611" width="14.88671875" style="386" hidden="1"/>
    <col min="612" max="613" width="15.88671875" style="386" hidden="1"/>
    <col min="614" max="619" width="16.109375" style="386" hidden="1"/>
    <col min="620" max="620" width="6.109375" style="386" hidden="1"/>
    <col min="621" max="621" width="3" style="386" hidden="1"/>
    <col min="622" max="861" width="8.6640625" style="386" hidden="1"/>
    <col min="862" max="867" width="14.88671875" style="386" hidden="1"/>
    <col min="868" max="869" width="15.88671875" style="386" hidden="1"/>
    <col min="870" max="875" width="16.109375" style="386" hidden="1"/>
    <col min="876" max="876" width="6.109375" style="386" hidden="1"/>
    <col min="877" max="877" width="3" style="386" hidden="1"/>
    <col min="878" max="1117" width="8.6640625" style="386" hidden="1"/>
    <col min="1118" max="1123" width="14.88671875" style="386" hidden="1"/>
    <col min="1124" max="1125" width="15.88671875" style="386" hidden="1"/>
    <col min="1126" max="1131" width="16.109375" style="386" hidden="1"/>
    <col min="1132" max="1132" width="6.109375" style="386" hidden="1"/>
    <col min="1133" max="1133" width="3" style="386" hidden="1"/>
    <col min="1134" max="1373" width="8.6640625" style="386" hidden="1"/>
    <col min="1374" max="1379" width="14.88671875" style="386" hidden="1"/>
    <col min="1380" max="1381" width="15.88671875" style="386" hidden="1"/>
    <col min="1382" max="1387" width="16.109375" style="386" hidden="1"/>
    <col min="1388" max="1388" width="6.109375" style="386" hidden="1"/>
    <col min="1389" max="1389" width="3" style="386" hidden="1"/>
    <col min="1390" max="1629" width="8.6640625" style="386" hidden="1"/>
    <col min="1630" max="1635" width="14.88671875" style="386" hidden="1"/>
    <col min="1636" max="1637" width="15.88671875" style="386" hidden="1"/>
    <col min="1638" max="1643" width="16.109375" style="386" hidden="1"/>
    <col min="1644" max="1644" width="6.109375" style="386" hidden="1"/>
    <col min="1645" max="1645" width="3" style="386" hidden="1"/>
    <col min="1646" max="1885" width="8.6640625" style="386" hidden="1"/>
    <col min="1886" max="1891" width="14.88671875" style="386" hidden="1"/>
    <col min="1892" max="1893" width="15.88671875" style="386" hidden="1"/>
    <col min="1894" max="1899" width="16.109375" style="386" hidden="1"/>
    <col min="1900" max="1900" width="6.109375" style="386" hidden="1"/>
    <col min="1901" max="1901" width="3" style="386" hidden="1"/>
    <col min="1902" max="2141" width="8.6640625" style="386" hidden="1"/>
    <col min="2142" max="2147" width="14.88671875" style="386" hidden="1"/>
    <col min="2148" max="2149" width="15.88671875" style="386" hidden="1"/>
    <col min="2150" max="2155" width="16.109375" style="386" hidden="1"/>
    <col min="2156" max="2156" width="6.109375" style="386" hidden="1"/>
    <col min="2157" max="2157" width="3" style="386" hidden="1"/>
    <col min="2158" max="2397" width="8.6640625" style="386" hidden="1"/>
    <col min="2398" max="2403" width="14.88671875" style="386" hidden="1"/>
    <col min="2404" max="2405" width="15.88671875" style="386" hidden="1"/>
    <col min="2406" max="2411" width="16.109375" style="386" hidden="1"/>
    <col min="2412" max="2412" width="6.109375" style="386" hidden="1"/>
    <col min="2413" max="2413" width="3" style="386" hidden="1"/>
    <col min="2414" max="2653" width="8.6640625" style="386" hidden="1"/>
    <col min="2654" max="2659" width="14.88671875" style="386" hidden="1"/>
    <col min="2660" max="2661" width="15.88671875" style="386" hidden="1"/>
    <col min="2662" max="2667" width="16.109375" style="386" hidden="1"/>
    <col min="2668" max="2668" width="6.109375" style="386" hidden="1"/>
    <col min="2669" max="2669" width="3" style="386" hidden="1"/>
    <col min="2670" max="2909" width="8.6640625" style="386" hidden="1"/>
    <col min="2910" max="2915" width="14.88671875" style="386" hidden="1"/>
    <col min="2916" max="2917" width="15.88671875" style="386" hidden="1"/>
    <col min="2918" max="2923" width="16.109375" style="386" hidden="1"/>
    <col min="2924" max="2924" width="6.109375" style="386" hidden="1"/>
    <col min="2925" max="2925" width="3" style="386" hidden="1"/>
    <col min="2926" max="3165" width="8.6640625" style="386" hidden="1"/>
    <col min="3166" max="3171" width="14.88671875" style="386" hidden="1"/>
    <col min="3172" max="3173" width="15.88671875" style="386" hidden="1"/>
    <col min="3174" max="3179" width="16.109375" style="386" hidden="1"/>
    <col min="3180" max="3180" width="6.109375" style="386" hidden="1"/>
    <col min="3181" max="3181" width="3" style="386" hidden="1"/>
    <col min="3182" max="3421" width="8.6640625" style="386" hidden="1"/>
    <col min="3422" max="3427" width="14.88671875" style="386" hidden="1"/>
    <col min="3428" max="3429" width="15.88671875" style="386" hidden="1"/>
    <col min="3430" max="3435" width="16.109375" style="386" hidden="1"/>
    <col min="3436" max="3436" width="6.109375" style="386" hidden="1"/>
    <col min="3437" max="3437" width="3" style="386" hidden="1"/>
    <col min="3438" max="3677" width="8.6640625" style="386" hidden="1"/>
    <col min="3678" max="3683" width="14.88671875" style="386" hidden="1"/>
    <col min="3684" max="3685" width="15.88671875" style="386" hidden="1"/>
    <col min="3686" max="3691" width="16.109375" style="386" hidden="1"/>
    <col min="3692" max="3692" width="6.109375" style="386" hidden="1"/>
    <col min="3693" max="3693" width="3" style="386" hidden="1"/>
    <col min="3694" max="3933" width="8.6640625" style="386" hidden="1"/>
    <col min="3934" max="3939" width="14.88671875" style="386" hidden="1"/>
    <col min="3940" max="3941" width="15.88671875" style="386" hidden="1"/>
    <col min="3942" max="3947" width="16.109375" style="386" hidden="1"/>
    <col min="3948" max="3948" width="6.109375" style="386" hidden="1"/>
    <col min="3949" max="3949" width="3" style="386" hidden="1"/>
    <col min="3950" max="4189" width="8.6640625" style="386" hidden="1"/>
    <col min="4190" max="4195" width="14.88671875" style="386" hidden="1"/>
    <col min="4196" max="4197" width="15.88671875" style="386" hidden="1"/>
    <col min="4198" max="4203" width="16.109375" style="386" hidden="1"/>
    <col min="4204" max="4204" width="6.109375" style="386" hidden="1"/>
    <col min="4205" max="4205" width="3" style="386" hidden="1"/>
    <col min="4206" max="4445" width="8.6640625" style="386" hidden="1"/>
    <col min="4446" max="4451" width="14.88671875" style="386" hidden="1"/>
    <col min="4452" max="4453" width="15.88671875" style="386" hidden="1"/>
    <col min="4454" max="4459" width="16.109375" style="386" hidden="1"/>
    <col min="4460" max="4460" width="6.109375" style="386" hidden="1"/>
    <col min="4461" max="4461" width="3" style="386" hidden="1"/>
    <col min="4462" max="4701" width="8.6640625" style="386" hidden="1"/>
    <col min="4702" max="4707" width="14.88671875" style="386" hidden="1"/>
    <col min="4708" max="4709" width="15.88671875" style="386" hidden="1"/>
    <col min="4710" max="4715" width="16.109375" style="386" hidden="1"/>
    <col min="4716" max="4716" width="6.109375" style="386" hidden="1"/>
    <col min="4717" max="4717" width="3" style="386" hidden="1"/>
    <col min="4718" max="4957" width="8.6640625" style="386" hidden="1"/>
    <col min="4958" max="4963" width="14.88671875" style="386" hidden="1"/>
    <col min="4964" max="4965" width="15.88671875" style="386" hidden="1"/>
    <col min="4966" max="4971" width="16.109375" style="386" hidden="1"/>
    <col min="4972" max="4972" width="6.109375" style="386" hidden="1"/>
    <col min="4973" max="4973" width="3" style="386" hidden="1"/>
    <col min="4974" max="5213" width="8.6640625" style="386" hidden="1"/>
    <col min="5214" max="5219" width="14.88671875" style="386" hidden="1"/>
    <col min="5220" max="5221" width="15.88671875" style="386" hidden="1"/>
    <col min="5222" max="5227" width="16.109375" style="386" hidden="1"/>
    <col min="5228" max="5228" width="6.109375" style="386" hidden="1"/>
    <col min="5229" max="5229" width="3" style="386" hidden="1"/>
    <col min="5230" max="5469" width="8.6640625" style="386" hidden="1"/>
    <col min="5470" max="5475" width="14.88671875" style="386" hidden="1"/>
    <col min="5476" max="5477" width="15.88671875" style="386" hidden="1"/>
    <col min="5478" max="5483" width="16.109375" style="386" hidden="1"/>
    <col min="5484" max="5484" width="6.109375" style="386" hidden="1"/>
    <col min="5485" max="5485" width="3" style="386" hidden="1"/>
    <col min="5486" max="5725" width="8.6640625" style="386" hidden="1"/>
    <col min="5726" max="5731" width="14.88671875" style="386" hidden="1"/>
    <col min="5732" max="5733" width="15.88671875" style="386" hidden="1"/>
    <col min="5734" max="5739" width="16.109375" style="386" hidden="1"/>
    <col min="5740" max="5740" width="6.109375" style="386" hidden="1"/>
    <col min="5741" max="5741" width="3" style="386" hidden="1"/>
    <col min="5742" max="5981" width="8.6640625" style="386" hidden="1"/>
    <col min="5982" max="5987" width="14.88671875" style="386" hidden="1"/>
    <col min="5988" max="5989" width="15.88671875" style="386" hidden="1"/>
    <col min="5990" max="5995" width="16.109375" style="386" hidden="1"/>
    <col min="5996" max="5996" width="6.109375" style="386" hidden="1"/>
    <col min="5997" max="5997" width="3" style="386" hidden="1"/>
    <col min="5998" max="6237" width="8.6640625" style="386" hidden="1"/>
    <col min="6238" max="6243" width="14.88671875" style="386" hidden="1"/>
    <col min="6244" max="6245" width="15.88671875" style="386" hidden="1"/>
    <col min="6246" max="6251" width="16.109375" style="386" hidden="1"/>
    <col min="6252" max="6252" width="6.109375" style="386" hidden="1"/>
    <col min="6253" max="6253" width="3" style="386" hidden="1"/>
    <col min="6254" max="6493" width="8.6640625" style="386" hidden="1"/>
    <col min="6494" max="6499" width="14.88671875" style="386" hidden="1"/>
    <col min="6500" max="6501" width="15.88671875" style="386" hidden="1"/>
    <col min="6502" max="6507" width="16.109375" style="386" hidden="1"/>
    <col min="6508" max="6508" width="6.109375" style="386" hidden="1"/>
    <col min="6509" max="6509" width="3" style="386" hidden="1"/>
    <col min="6510" max="6749" width="8.6640625" style="386" hidden="1"/>
    <col min="6750" max="6755" width="14.88671875" style="386" hidden="1"/>
    <col min="6756" max="6757" width="15.88671875" style="386" hidden="1"/>
    <col min="6758" max="6763" width="16.109375" style="386" hidden="1"/>
    <col min="6764" max="6764" width="6.109375" style="386" hidden="1"/>
    <col min="6765" max="6765" width="3" style="386" hidden="1"/>
    <col min="6766" max="7005" width="8.6640625" style="386" hidden="1"/>
    <col min="7006" max="7011" width="14.88671875" style="386" hidden="1"/>
    <col min="7012" max="7013" width="15.88671875" style="386" hidden="1"/>
    <col min="7014" max="7019" width="16.109375" style="386" hidden="1"/>
    <col min="7020" max="7020" width="6.109375" style="386" hidden="1"/>
    <col min="7021" max="7021" width="3" style="386" hidden="1"/>
    <col min="7022" max="7261" width="8.6640625" style="386" hidden="1"/>
    <col min="7262" max="7267" width="14.88671875" style="386" hidden="1"/>
    <col min="7268" max="7269" width="15.88671875" style="386" hidden="1"/>
    <col min="7270" max="7275" width="16.109375" style="386" hidden="1"/>
    <col min="7276" max="7276" width="6.109375" style="386" hidden="1"/>
    <col min="7277" max="7277" width="3" style="386" hidden="1"/>
    <col min="7278" max="7517" width="8.6640625" style="386" hidden="1"/>
    <col min="7518" max="7523" width="14.88671875" style="386" hidden="1"/>
    <col min="7524" max="7525" width="15.88671875" style="386" hidden="1"/>
    <col min="7526" max="7531" width="16.109375" style="386" hidden="1"/>
    <col min="7532" max="7532" width="6.109375" style="386" hidden="1"/>
    <col min="7533" max="7533" width="3" style="386" hidden="1"/>
    <col min="7534" max="7773" width="8.6640625" style="386" hidden="1"/>
    <col min="7774" max="7779" width="14.88671875" style="386" hidden="1"/>
    <col min="7780" max="7781" width="15.88671875" style="386" hidden="1"/>
    <col min="7782" max="7787" width="16.109375" style="386" hidden="1"/>
    <col min="7788" max="7788" width="6.109375" style="386" hidden="1"/>
    <col min="7789" max="7789" width="3" style="386" hidden="1"/>
    <col min="7790" max="8029" width="8.6640625" style="386" hidden="1"/>
    <col min="8030" max="8035" width="14.88671875" style="386" hidden="1"/>
    <col min="8036" max="8037" width="15.88671875" style="386" hidden="1"/>
    <col min="8038" max="8043" width="16.109375" style="386" hidden="1"/>
    <col min="8044" max="8044" width="6.109375" style="386" hidden="1"/>
    <col min="8045" max="8045" width="3" style="386" hidden="1"/>
    <col min="8046" max="8285" width="8.6640625" style="386" hidden="1"/>
    <col min="8286" max="8291" width="14.88671875" style="386" hidden="1"/>
    <col min="8292" max="8293" width="15.88671875" style="386" hidden="1"/>
    <col min="8294" max="8299" width="16.109375" style="386" hidden="1"/>
    <col min="8300" max="8300" width="6.109375" style="386" hidden="1"/>
    <col min="8301" max="8301" width="3" style="386" hidden="1"/>
    <col min="8302" max="8541" width="8.6640625" style="386" hidden="1"/>
    <col min="8542" max="8547" width="14.88671875" style="386" hidden="1"/>
    <col min="8548" max="8549" width="15.88671875" style="386" hidden="1"/>
    <col min="8550" max="8555" width="16.109375" style="386" hidden="1"/>
    <col min="8556" max="8556" width="6.109375" style="386" hidden="1"/>
    <col min="8557" max="8557" width="3" style="386" hidden="1"/>
    <col min="8558" max="8797" width="8.6640625" style="386" hidden="1"/>
    <col min="8798" max="8803" width="14.88671875" style="386" hidden="1"/>
    <col min="8804" max="8805" width="15.88671875" style="386" hidden="1"/>
    <col min="8806" max="8811" width="16.109375" style="386" hidden="1"/>
    <col min="8812" max="8812" width="6.109375" style="386" hidden="1"/>
    <col min="8813" max="8813" width="3" style="386" hidden="1"/>
    <col min="8814" max="9053" width="8.6640625" style="386" hidden="1"/>
    <col min="9054" max="9059" width="14.88671875" style="386" hidden="1"/>
    <col min="9060" max="9061" width="15.88671875" style="386" hidden="1"/>
    <col min="9062" max="9067" width="16.109375" style="386" hidden="1"/>
    <col min="9068" max="9068" width="6.109375" style="386" hidden="1"/>
    <col min="9069" max="9069" width="3" style="386" hidden="1"/>
    <col min="9070" max="9309" width="8.6640625" style="386" hidden="1"/>
    <col min="9310" max="9315" width="14.88671875" style="386" hidden="1"/>
    <col min="9316" max="9317" width="15.88671875" style="386" hidden="1"/>
    <col min="9318" max="9323" width="16.109375" style="386" hidden="1"/>
    <col min="9324" max="9324" width="6.109375" style="386" hidden="1"/>
    <col min="9325" max="9325" width="3" style="386" hidden="1"/>
    <col min="9326" max="9565" width="8.6640625" style="386" hidden="1"/>
    <col min="9566" max="9571" width="14.88671875" style="386" hidden="1"/>
    <col min="9572" max="9573" width="15.88671875" style="386" hidden="1"/>
    <col min="9574" max="9579" width="16.109375" style="386" hidden="1"/>
    <col min="9580" max="9580" width="6.109375" style="386" hidden="1"/>
    <col min="9581" max="9581" width="3" style="386" hidden="1"/>
    <col min="9582" max="9821" width="8.6640625" style="386" hidden="1"/>
    <col min="9822" max="9827" width="14.88671875" style="386" hidden="1"/>
    <col min="9828" max="9829" width="15.88671875" style="386" hidden="1"/>
    <col min="9830" max="9835" width="16.109375" style="386" hidden="1"/>
    <col min="9836" max="9836" width="6.109375" style="386" hidden="1"/>
    <col min="9837" max="9837" width="3" style="386" hidden="1"/>
    <col min="9838" max="10077" width="8.6640625" style="386" hidden="1"/>
    <col min="10078" max="10083" width="14.88671875" style="386" hidden="1"/>
    <col min="10084" max="10085" width="15.88671875" style="386" hidden="1"/>
    <col min="10086" max="10091" width="16.109375" style="386" hidden="1"/>
    <col min="10092" max="10092" width="6.109375" style="386" hidden="1"/>
    <col min="10093" max="10093" width="3" style="386" hidden="1"/>
    <col min="10094" max="10333" width="8.6640625" style="386" hidden="1"/>
    <col min="10334" max="10339" width="14.88671875" style="386" hidden="1"/>
    <col min="10340" max="10341" width="15.88671875" style="386" hidden="1"/>
    <col min="10342" max="10347" width="16.109375" style="386" hidden="1"/>
    <col min="10348" max="10348" width="6.109375" style="386" hidden="1"/>
    <col min="10349" max="10349" width="3" style="386" hidden="1"/>
    <col min="10350" max="10589" width="8.6640625" style="386" hidden="1"/>
    <col min="10590" max="10595" width="14.88671875" style="386" hidden="1"/>
    <col min="10596" max="10597" width="15.88671875" style="386" hidden="1"/>
    <col min="10598" max="10603" width="16.109375" style="386" hidden="1"/>
    <col min="10604" max="10604" width="6.109375" style="386" hidden="1"/>
    <col min="10605" max="10605" width="3" style="386" hidden="1"/>
    <col min="10606" max="10845" width="8.6640625" style="386" hidden="1"/>
    <col min="10846" max="10851" width="14.88671875" style="386" hidden="1"/>
    <col min="10852" max="10853" width="15.88671875" style="386" hidden="1"/>
    <col min="10854" max="10859" width="16.109375" style="386" hidden="1"/>
    <col min="10860" max="10860" width="6.109375" style="386" hidden="1"/>
    <col min="10861" max="10861" width="3" style="386" hidden="1"/>
    <col min="10862" max="11101" width="8.6640625" style="386" hidden="1"/>
    <col min="11102" max="11107" width="14.88671875" style="386" hidden="1"/>
    <col min="11108" max="11109" width="15.88671875" style="386" hidden="1"/>
    <col min="11110" max="11115" width="16.109375" style="386" hidden="1"/>
    <col min="11116" max="11116" width="6.109375" style="386" hidden="1"/>
    <col min="11117" max="11117" width="3" style="386" hidden="1"/>
    <col min="11118" max="11357" width="8.6640625" style="386" hidden="1"/>
    <col min="11358" max="11363" width="14.88671875" style="386" hidden="1"/>
    <col min="11364" max="11365" width="15.88671875" style="386" hidden="1"/>
    <col min="11366" max="11371" width="16.109375" style="386" hidden="1"/>
    <col min="11372" max="11372" width="6.109375" style="386" hidden="1"/>
    <col min="11373" max="11373" width="3" style="386" hidden="1"/>
    <col min="11374" max="11613" width="8.6640625" style="386" hidden="1"/>
    <col min="11614" max="11619" width="14.88671875" style="386" hidden="1"/>
    <col min="11620" max="11621" width="15.88671875" style="386" hidden="1"/>
    <col min="11622" max="11627" width="16.109375" style="386" hidden="1"/>
    <col min="11628" max="11628" width="6.109375" style="386" hidden="1"/>
    <col min="11629" max="11629" width="3" style="386" hidden="1"/>
    <col min="11630" max="11869" width="8.6640625" style="386" hidden="1"/>
    <col min="11870" max="11875" width="14.88671875" style="386" hidden="1"/>
    <col min="11876" max="11877" width="15.88671875" style="386" hidden="1"/>
    <col min="11878" max="11883" width="16.109375" style="386" hidden="1"/>
    <col min="11884" max="11884" width="6.109375" style="386" hidden="1"/>
    <col min="11885" max="11885" width="3" style="386" hidden="1"/>
    <col min="11886" max="12125" width="8.6640625" style="386" hidden="1"/>
    <col min="12126" max="12131" width="14.88671875" style="386" hidden="1"/>
    <col min="12132" max="12133" width="15.88671875" style="386" hidden="1"/>
    <col min="12134" max="12139" width="16.109375" style="386" hidden="1"/>
    <col min="12140" max="12140" width="6.109375" style="386" hidden="1"/>
    <col min="12141" max="12141" width="3" style="386" hidden="1"/>
    <col min="12142" max="12381" width="8.6640625" style="386" hidden="1"/>
    <col min="12382" max="12387" width="14.88671875" style="386" hidden="1"/>
    <col min="12388" max="12389" width="15.88671875" style="386" hidden="1"/>
    <col min="12390" max="12395" width="16.109375" style="386" hidden="1"/>
    <col min="12396" max="12396" width="6.109375" style="386" hidden="1"/>
    <col min="12397" max="12397" width="3" style="386" hidden="1"/>
    <col min="12398" max="12637" width="8.6640625" style="386" hidden="1"/>
    <col min="12638" max="12643" width="14.88671875" style="386" hidden="1"/>
    <col min="12644" max="12645" width="15.88671875" style="386" hidden="1"/>
    <col min="12646" max="12651" width="16.109375" style="386" hidden="1"/>
    <col min="12652" max="12652" width="6.109375" style="386" hidden="1"/>
    <col min="12653" max="12653" width="3" style="386" hidden="1"/>
    <col min="12654" max="12893" width="8.6640625" style="386" hidden="1"/>
    <col min="12894" max="12899" width="14.88671875" style="386" hidden="1"/>
    <col min="12900" max="12901" width="15.88671875" style="386" hidden="1"/>
    <col min="12902" max="12907" width="16.109375" style="386" hidden="1"/>
    <col min="12908" max="12908" width="6.109375" style="386" hidden="1"/>
    <col min="12909" max="12909" width="3" style="386" hidden="1"/>
    <col min="12910" max="13149" width="8.6640625" style="386" hidden="1"/>
    <col min="13150" max="13155" width="14.88671875" style="386" hidden="1"/>
    <col min="13156" max="13157" width="15.88671875" style="386" hidden="1"/>
    <col min="13158" max="13163" width="16.109375" style="386" hidden="1"/>
    <col min="13164" max="13164" width="6.109375" style="386" hidden="1"/>
    <col min="13165" max="13165" width="3" style="386" hidden="1"/>
    <col min="13166" max="13405" width="8.6640625" style="386" hidden="1"/>
    <col min="13406" max="13411" width="14.88671875" style="386" hidden="1"/>
    <col min="13412" max="13413" width="15.88671875" style="386" hidden="1"/>
    <col min="13414" max="13419" width="16.109375" style="386" hidden="1"/>
    <col min="13420" max="13420" width="6.109375" style="386" hidden="1"/>
    <col min="13421" max="13421" width="3" style="386" hidden="1"/>
    <col min="13422" max="13661" width="8.6640625" style="386" hidden="1"/>
    <col min="13662" max="13667" width="14.88671875" style="386" hidden="1"/>
    <col min="13668" max="13669" width="15.88671875" style="386" hidden="1"/>
    <col min="13670" max="13675" width="16.109375" style="386" hidden="1"/>
    <col min="13676" max="13676" width="6.109375" style="386" hidden="1"/>
    <col min="13677" max="13677" width="3" style="386" hidden="1"/>
    <col min="13678" max="13917" width="8.6640625" style="386" hidden="1"/>
    <col min="13918" max="13923" width="14.88671875" style="386" hidden="1"/>
    <col min="13924" max="13925" width="15.88671875" style="386" hidden="1"/>
    <col min="13926" max="13931" width="16.109375" style="386" hidden="1"/>
    <col min="13932" max="13932" width="6.109375" style="386" hidden="1"/>
    <col min="13933" max="13933" width="3" style="386" hidden="1"/>
    <col min="13934" max="14173" width="8.6640625" style="386" hidden="1"/>
    <col min="14174" max="14179" width="14.88671875" style="386" hidden="1"/>
    <col min="14180" max="14181" width="15.88671875" style="386" hidden="1"/>
    <col min="14182" max="14187" width="16.109375" style="386" hidden="1"/>
    <col min="14188" max="14188" width="6.109375" style="386" hidden="1"/>
    <col min="14189" max="14189" width="3" style="386" hidden="1"/>
    <col min="14190" max="14429" width="8.6640625" style="386" hidden="1"/>
    <col min="14430" max="14435" width="14.88671875" style="386" hidden="1"/>
    <col min="14436" max="14437" width="15.88671875" style="386" hidden="1"/>
    <col min="14438" max="14443" width="16.109375" style="386" hidden="1"/>
    <col min="14444" max="14444" width="6.109375" style="386" hidden="1"/>
    <col min="14445" max="14445" width="3" style="386" hidden="1"/>
    <col min="14446" max="14685" width="8.6640625" style="386" hidden="1"/>
    <col min="14686" max="14691" width="14.88671875" style="386" hidden="1"/>
    <col min="14692" max="14693" width="15.88671875" style="386" hidden="1"/>
    <col min="14694" max="14699" width="16.109375" style="386" hidden="1"/>
    <col min="14700" max="14700" width="6.109375" style="386" hidden="1"/>
    <col min="14701" max="14701" width="3" style="386" hidden="1"/>
    <col min="14702" max="14941" width="8.6640625" style="386" hidden="1"/>
    <col min="14942" max="14947" width="14.88671875" style="386" hidden="1"/>
    <col min="14948" max="14949" width="15.88671875" style="386" hidden="1"/>
    <col min="14950" max="14955" width="16.109375" style="386" hidden="1"/>
    <col min="14956" max="14956" width="6.109375" style="386" hidden="1"/>
    <col min="14957" max="14957" width="3" style="386" hidden="1"/>
    <col min="14958" max="15197" width="8.6640625" style="386" hidden="1"/>
    <col min="15198" max="15203" width="14.88671875" style="386" hidden="1"/>
    <col min="15204" max="15205" width="15.88671875" style="386" hidden="1"/>
    <col min="15206" max="15211" width="16.109375" style="386" hidden="1"/>
    <col min="15212" max="15212" width="6.109375" style="386" hidden="1"/>
    <col min="15213" max="15213" width="3" style="386" hidden="1"/>
    <col min="15214" max="15453" width="8.6640625" style="386" hidden="1"/>
    <col min="15454" max="15459" width="14.88671875" style="386" hidden="1"/>
    <col min="15460" max="15461" width="15.88671875" style="386" hidden="1"/>
    <col min="15462" max="15467" width="16.109375" style="386" hidden="1"/>
    <col min="15468" max="15468" width="6.109375" style="386" hidden="1"/>
    <col min="15469" max="15469" width="3" style="386" hidden="1"/>
    <col min="15470" max="15709" width="8.6640625" style="386" hidden="1"/>
    <col min="15710" max="15715" width="14.88671875" style="386" hidden="1"/>
    <col min="15716" max="15717" width="15.88671875" style="386" hidden="1"/>
    <col min="15718" max="15723" width="16.109375" style="386" hidden="1"/>
    <col min="15724" max="15724" width="6.109375" style="386" hidden="1"/>
    <col min="15725" max="15725" width="3" style="386" hidden="1"/>
    <col min="15726" max="15965" width="8.6640625" style="386" hidden="1"/>
    <col min="15966" max="15971" width="14.88671875" style="386" hidden="1"/>
    <col min="15972" max="15973" width="15.88671875" style="386" hidden="1"/>
    <col min="15974" max="15979" width="16.109375" style="386" hidden="1"/>
    <col min="15980" max="15980" width="6.109375" style="386" hidden="1"/>
    <col min="15981" max="15981" width="3" style="386" hidden="1"/>
    <col min="15982" max="16221" width="8.6640625" style="386" hidden="1"/>
    <col min="16222" max="16227" width="14.88671875" style="386" hidden="1"/>
    <col min="16228" max="16229" width="15.88671875" style="386" hidden="1"/>
    <col min="16230" max="16235" width="16.109375" style="386" hidden="1"/>
    <col min="16236" max="16236" width="6.109375" style="386" hidden="1"/>
    <col min="16237" max="16237" width="3" style="386" hidden="1"/>
    <col min="16238" max="16384" width="8.6640625" style="386" hidden="1"/>
  </cols>
  <sheetData>
    <row r="1" spans="1:143" ht="42.75" customHeight="1" x14ac:dyDescent="0.2">
      <c r="A1" s="423"/>
      <c r="B1" s="422"/>
      <c r="DD1" s="386"/>
      <c r="DE1" s="386"/>
    </row>
    <row r="2" spans="1:143" ht="25.5" customHeight="1" x14ac:dyDescent="0.2">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2">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2" x14ac:dyDescent="0.2">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606</v>
      </c>
    </row>
    <row r="11" spans="1:143" s="291" customFormat="1" ht="13.2" x14ac:dyDescent="0.2">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606</v>
      </c>
    </row>
    <row r="13" spans="1:143" s="291" customFormat="1" ht="13.2" x14ac:dyDescent="0.2">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6"/>
      <c r="DE19" s="386"/>
    </row>
    <row r="20" spans="1:351" ht="13.2" x14ac:dyDescent="0.2">
      <c r="DD20" s="386"/>
      <c r="DE20" s="386"/>
    </row>
    <row r="21" spans="1:351" ht="16.2" x14ac:dyDescent="0.2">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6.2" x14ac:dyDescent="0.2">
      <c r="B22" s="387"/>
      <c r="MM22" s="418"/>
    </row>
    <row r="23" spans="1:351" ht="13.2" x14ac:dyDescent="0.2">
      <c r="B23" s="387"/>
    </row>
    <row r="24" spans="1:351" ht="13.2" x14ac:dyDescent="0.2">
      <c r="B24" s="387"/>
    </row>
    <row r="25" spans="1:351" ht="13.2" x14ac:dyDescent="0.2">
      <c r="B25" s="387"/>
    </row>
    <row r="26" spans="1:351" ht="13.2" x14ac:dyDescent="0.2">
      <c r="B26" s="387"/>
    </row>
    <row r="27" spans="1:351" ht="13.2" x14ac:dyDescent="0.2">
      <c r="B27" s="387"/>
    </row>
    <row r="28" spans="1:351" ht="13.2" x14ac:dyDescent="0.2">
      <c r="B28" s="387"/>
    </row>
    <row r="29" spans="1:351" ht="13.2" x14ac:dyDescent="0.2">
      <c r="B29" s="387"/>
    </row>
    <row r="30" spans="1:351" ht="13.2" x14ac:dyDescent="0.2">
      <c r="B30" s="387"/>
    </row>
    <row r="31" spans="1:351" ht="13.2" x14ac:dyDescent="0.2">
      <c r="B31" s="387"/>
    </row>
    <row r="32" spans="1:351" ht="13.2" x14ac:dyDescent="0.2">
      <c r="B32" s="387"/>
    </row>
    <row r="33" spans="2:109" ht="13.2" x14ac:dyDescent="0.2">
      <c r="B33" s="387"/>
    </row>
    <row r="34" spans="2:109" ht="13.2" x14ac:dyDescent="0.2">
      <c r="B34" s="387"/>
    </row>
    <row r="35" spans="2:109" ht="13.2" x14ac:dyDescent="0.2">
      <c r="B35" s="387"/>
    </row>
    <row r="36" spans="2:109" ht="13.2" x14ac:dyDescent="0.2">
      <c r="B36" s="387"/>
    </row>
    <row r="37" spans="2:109" ht="13.2" x14ac:dyDescent="0.2">
      <c r="B37" s="387"/>
    </row>
    <row r="38" spans="2:109" ht="13.2" x14ac:dyDescent="0.2">
      <c r="B38" s="387"/>
    </row>
    <row r="39" spans="2:109" ht="13.2" x14ac:dyDescent="0.2">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2" x14ac:dyDescent="0.2">
      <c r="B40" s="407"/>
      <c r="DD40" s="407"/>
      <c r="DE40" s="386"/>
    </row>
    <row r="41" spans="2:109" ht="16.2" x14ac:dyDescent="0.2">
      <c r="B41" s="417" t="s">
        <v>605</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2" x14ac:dyDescent="0.2">
      <c r="B42" s="387"/>
      <c r="G42" s="403"/>
      <c r="I42" s="402"/>
      <c r="J42" s="402"/>
      <c r="K42" s="402"/>
      <c r="AM42" s="403"/>
      <c r="AN42" s="403" t="s">
        <v>602</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2">
      <c r="B43" s="387"/>
      <c r="AN43" s="1321" t="s">
        <v>607</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ht="13.2" x14ac:dyDescent="0.2">
      <c r="B44" s="387"/>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ht="13.2" x14ac:dyDescent="0.2">
      <c r="B45" s="387"/>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ht="13.2" x14ac:dyDescent="0.2">
      <c r="B46" s="387"/>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ht="13.2" x14ac:dyDescent="0.2">
      <c r="B47" s="387"/>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ht="13.2" x14ac:dyDescent="0.2">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2" x14ac:dyDescent="0.2">
      <c r="B49" s="387"/>
      <c r="AN49" s="386" t="s">
        <v>601</v>
      </c>
    </row>
    <row r="50" spans="1:109" ht="13.2" x14ac:dyDescent="0.2">
      <c r="B50" s="387"/>
      <c r="G50" s="1309"/>
      <c r="H50" s="1309"/>
      <c r="I50" s="1309"/>
      <c r="J50" s="1309"/>
      <c r="K50" s="396"/>
      <c r="L50" s="396"/>
      <c r="M50" s="395"/>
      <c r="N50" s="39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2" t="s">
        <v>556</v>
      </c>
      <c r="BQ50" s="1312"/>
      <c r="BR50" s="1312"/>
      <c r="BS50" s="1312"/>
      <c r="BT50" s="1312"/>
      <c r="BU50" s="1312"/>
      <c r="BV50" s="1312"/>
      <c r="BW50" s="1312"/>
      <c r="BX50" s="1312" t="s">
        <v>557</v>
      </c>
      <c r="BY50" s="1312"/>
      <c r="BZ50" s="1312"/>
      <c r="CA50" s="1312"/>
      <c r="CB50" s="1312"/>
      <c r="CC50" s="1312"/>
      <c r="CD50" s="1312"/>
      <c r="CE50" s="1312"/>
      <c r="CF50" s="1312" t="s">
        <v>558</v>
      </c>
      <c r="CG50" s="1312"/>
      <c r="CH50" s="1312"/>
      <c r="CI50" s="1312"/>
      <c r="CJ50" s="1312"/>
      <c r="CK50" s="1312"/>
      <c r="CL50" s="1312"/>
      <c r="CM50" s="1312"/>
      <c r="CN50" s="1312" t="s">
        <v>559</v>
      </c>
      <c r="CO50" s="1312"/>
      <c r="CP50" s="1312"/>
      <c r="CQ50" s="1312"/>
      <c r="CR50" s="1312"/>
      <c r="CS50" s="1312"/>
      <c r="CT50" s="1312"/>
      <c r="CU50" s="1312"/>
      <c r="CV50" s="1312" t="s">
        <v>560</v>
      </c>
      <c r="CW50" s="1312"/>
      <c r="CX50" s="1312"/>
      <c r="CY50" s="1312"/>
      <c r="CZ50" s="1312"/>
      <c r="DA50" s="1312"/>
      <c r="DB50" s="1312"/>
      <c r="DC50" s="1312"/>
    </row>
    <row r="51" spans="1:109" ht="13.5" customHeight="1" x14ac:dyDescent="0.2">
      <c r="B51" s="387"/>
      <c r="G51" s="1320"/>
      <c r="H51" s="1320"/>
      <c r="I51" s="1330"/>
      <c r="J51" s="1330"/>
      <c r="K51" s="1314"/>
      <c r="L51" s="1314"/>
      <c r="M51" s="1314"/>
      <c r="N51" s="1314"/>
      <c r="AM51" s="394"/>
      <c r="AN51" s="1313" t="s">
        <v>600</v>
      </c>
      <c r="AO51" s="1313"/>
      <c r="AP51" s="1313"/>
      <c r="AQ51" s="1313"/>
      <c r="AR51" s="1313"/>
      <c r="AS51" s="1313"/>
      <c r="AT51" s="1313"/>
      <c r="AU51" s="1313"/>
      <c r="AV51" s="1313"/>
      <c r="AW51" s="1313"/>
      <c r="AX51" s="1313"/>
      <c r="AY51" s="1313"/>
      <c r="AZ51" s="1313"/>
      <c r="BA51" s="1313"/>
      <c r="BB51" s="1313" t="s">
        <v>598</v>
      </c>
      <c r="BC51" s="1313"/>
      <c r="BD51" s="1313"/>
      <c r="BE51" s="1313"/>
      <c r="BF51" s="1313"/>
      <c r="BG51" s="1313"/>
      <c r="BH51" s="1313"/>
      <c r="BI51" s="1313"/>
      <c r="BJ51" s="1313"/>
      <c r="BK51" s="1313"/>
      <c r="BL51" s="1313"/>
      <c r="BM51" s="1313"/>
      <c r="BN51" s="1313"/>
      <c r="BO51" s="1313"/>
      <c r="BP51" s="133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ht="13.2" x14ac:dyDescent="0.2">
      <c r="B52" s="387"/>
      <c r="G52" s="1320"/>
      <c r="H52" s="1320"/>
      <c r="I52" s="1330"/>
      <c r="J52" s="1330"/>
      <c r="K52" s="1314"/>
      <c r="L52" s="1314"/>
      <c r="M52" s="1314"/>
      <c r="N52" s="1314"/>
      <c r="AM52" s="394"/>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2" x14ac:dyDescent="0.2">
      <c r="A53" s="402"/>
      <c r="B53" s="387"/>
      <c r="G53" s="1320"/>
      <c r="H53" s="1320"/>
      <c r="I53" s="1309"/>
      <c r="J53" s="1309"/>
      <c r="K53" s="1314"/>
      <c r="L53" s="1314"/>
      <c r="M53" s="1314"/>
      <c r="N53" s="1314"/>
      <c r="AM53" s="394"/>
      <c r="AN53" s="1313"/>
      <c r="AO53" s="1313"/>
      <c r="AP53" s="1313"/>
      <c r="AQ53" s="1313"/>
      <c r="AR53" s="1313"/>
      <c r="AS53" s="1313"/>
      <c r="AT53" s="1313"/>
      <c r="AU53" s="1313"/>
      <c r="AV53" s="1313"/>
      <c r="AW53" s="1313"/>
      <c r="AX53" s="1313"/>
      <c r="AY53" s="1313"/>
      <c r="AZ53" s="1313"/>
      <c r="BA53" s="1313"/>
      <c r="BB53" s="1313" t="s">
        <v>604</v>
      </c>
      <c r="BC53" s="1313"/>
      <c r="BD53" s="1313"/>
      <c r="BE53" s="1313"/>
      <c r="BF53" s="1313"/>
      <c r="BG53" s="1313"/>
      <c r="BH53" s="1313"/>
      <c r="BI53" s="1313"/>
      <c r="BJ53" s="1313"/>
      <c r="BK53" s="1313"/>
      <c r="BL53" s="1313"/>
      <c r="BM53" s="1313"/>
      <c r="BN53" s="1313"/>
      <c r="BO53" s="1313"/>
      <c r="BP53" s="1331"/>
      <c r="BQ53" s="1311"/>
      <c r="BR53" s="1311"/>
      <c r="BS53" s="1311"/>
      <c r="BT53" s="1311"/>
      <c r="BU53" s="1311"/>
      <c r="BV53" s="1311"/>
      <c r="BW53" s="1311"/>
      <c r="BX53" s="1311">
        <v>69.3</v>
      </c>
      <c r="BY53" s="1311"/>
      <c r="BZ53" s="1311"/>
      <c r="CA53" s="1311"/>
      <c r="CB53" s="1311"/>
      <c r="CC53" s="1311"/>
      <c r="CD53" s="1311"/>
      <c r="CE53" s="1311"/>
      <c r="CF53" s="1311">
        <v>70.5</v>
      </c>
      <c r="CG53" s="1311"/>
      <c r="CH53" s="1311"/>
      <c r="CI53" s="1311"/>
      <c r="CJ53" s="1311"/>
      <c r="CK53" s="1311"/>
      <c r="CL53" s="1311"/>
      <c r="CM53" s="1311"/>
      <c r="CN53" s="1311">
        <v>71</v>
      </c>
      <c r="CO53" s="1311"/>
      <c r="CP53" s="1311"/>
      <c r="CQ53" s="1311"/>
      <c r="CR53" s="1311"/>
      <c r="CS53" s="1311"/>
      <c r="CT53" s="1311"/>
      <c r="CU53" s="1311"/>
      <c r="CV53" s="1311">
        <v>72.3</v>
      </c>
      <c r="CW53" s="1311"/>
      <c r="CX53" s="1311"/>
      <c r="CY53" s="1311"/>
      <c r="CZ53" s="1311"/>
      <c r="DA53" s="1311"/>
      <c r="DB53" s="1311"/>
      <c r="DC53" s="1311"/>
    </row>
    <row r="54" spans="1:109" ht="13.2" x14ac:dyDescent="0.2">
      <c r="A54" s="402"/>
      <c r="B54" s="387"/>
      <c r="G54" s="1320"/>
      <c r="H54" s="1320"/>
      <c r="I54" s="1309"/>
      <c r="J54" s="1309"/>
      <c r="K54" s="1314"/>
      <c r="L54" s="1314"/>
      <c r="M54" s="1314"/>
      <c r="N54" s="1314"/>
      <c r="AM54" s="394"/>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2" x14ac:dyDescent="0.2">
      <c r="A55" s="402"/>
      <c r="B55" s="387"/>
      <c r="G55" s="1309"/>
      <c r="H55" s="1309"/>
      <c r="I55" s="1309"/>
      <c r="J55" s="1309"/>
      <c r="K55" s="1314"/>
      <c r="L55" s="1314"/>
      <c r="M55" s="1314"/>
      <c r="N55" s="1314"/>
      <c r="AN55" s="1312" t="s">
        <v>599</v>
      </c>
      <c r="AO55" s="1312"/>
      <c r="AP55" s="1312"/>
      <c r="AQ55" s="1312"/>
      <c r="AR55" s="1312"/>
      <c r="AS55" s="1312"/>
      <c r="AT55" s="1312"/>
      <c r="AU55" s="1312"/>
      <c r="AV55" s="1312"/>
      <c r="AW55" s="1312"/>
      <c r="AX55" s="1312"/>
      <c r="AY55" s="1312"/>
      <c r="AZ55" s="1312"/>
      <c r="BA55" s="1312"/>
      <c r="BB55" s="1313" t="s">
        <v>598</v>
      </c>
      <c r="BC55" s="1313"/>
      <c r="BD55" s="1313"/>
      <c r="BE55" s="1313"/>
      <c r="BF55" s="1313"/>
      <c r="BG55" s="1313"/>
      <c r="BH55" s="1313"/>
      <c r="BI55" s="1313"/>
      <c r="BJ55" s="1313"/>
      <c r="BK55" s="1313"/>
      <c r="BL55" s="1313"/>
      <c r="BM55" s="1313"/>
      <c r="BN55" s="1313"/>
      <c r="BO55" s="1313"/>
      <c r="BP55" s="1331"/>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ht="13.2" x14ac:dyDescent="0.2">
      <c r="A56" s="402"/>
      <c r="B56" s="387"/>
      <c r="G56" s="1309"/>
      <c r="H56" s="1309"/>
      <c r="I56" s="1309"/>
      <c r="J56" s="1309"/>
      <c r="K56" s="1314"/>
      <c r="L56" s="1314"/>
      <c r="M56" s="1314"/>
      <c r="N56" s="1314"/>
      <c r="AN56" s="1312"/>
      <c r="AO56" s="1312"/>
      <c r="AP56" s="1312"/>
      <c r="AQ56" s="1312"/>
      <c r="AR56" s="1312"/>
      <c r="AS56" s="1312"/>
      <c r="AT56" s="1312"/>
      <c r="AU56" s="1312"/>
      <c r="AV56" s="1312"/>
      <c r="AW56" s="1312"/>
      <c r="AX56" s="1312"/>
      <c r="AY56" s="1312"/>
      <c r="AZ56" s="1312"/>
      <c r="BA56" s="1312"/>
      <c r="BB56" s="1313"/>
      <c r="BC56" s="1313"/>
      <c r="BD56" s="1313"/>
      <c r="BE56" s="1313"/>
      <c r="BF56" s="1313"/>
      <c r="BG56" s="1313"/>
      <c r="BH56" s="1313"/>
      <c r="BI56" s="1313"/>
      <c r="BJ56" s="1313"/>
      <c r="BK56" s="1313"/>
      <c r="BL56" s="1313"/>
      <c r="BM56" s="1313"/>
      <c r="BN56" s="1313"/>
      <c r="BO56" s="1313"/>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2" customFormat="1" ht="13.2" x14ac:dyDescent="0.2">
      <c r="B57" s="408"/>
      <c r="G57" s="1309"/>
      <c r="H57" s="1309"/>
      <c r="I57" s="1315"/>
      <c r="J57" s="1315"/>
      <c r="K57" s="1314"/>
      <c r="L57" s="1314"/>
      <c r="M57" s="1314"/>
      <c r="N57" s="1314"/>
      <c r="AM57" s="386"/>
      <c r="AN57" s="1312"/>
      <c r="AO57" s="1312"/>
      <c r="AP57" s="1312"/>
      <c r="AQ57" s="1312"/>
      <c r="AR57" s="1312"/>
      <c r="AS57" s="1312"/>
      <c r="AT57" s="1312"/>
      <c r="AU57" s="1312"/>
      <c r="AV57" s="1312"/>
      <c r="AW57" s="1312"/>
      <c r="AX57" s="1312"/>
      <c r="AY57" s="1312"/>
      <c r="AZ57" s="1312"/>
      <c r="BA57" s="1312"/>
      <c r="BB57" s="1313" t="s">
        <v>604</v>
      </c>
      <c r="BC57" s="1313"/>
      <c r="BD57" s="1313"/>
      <c r="BE57" s="1313"/>
      <c r="BF57" s="1313"/>
      <c r="BG57" s="1313"/>
      <c r="BH57" s="1313"/>
      <c r="BI57" s="1313"/>
      <c r="BJ57" s="1313"/>
      <c r="BK57" s="1313"/>
      <c r="BL57" s="1313"/>
      <c r="BM57" s="1313"/>
      <c r="BN57" s="1313"/>
      <c r="BO57" s="1313"/>
      <c r="BP57" s="1331"/>
      <c r="BQ57" s="1311"/>
      <c r="BR57" s="1311"/>
      <c r="BS57" s="1311"/>
      <c r="BT57" s="1311"/>
      <c r="BU57" s="1311"/>
      <c r="BV57" s="1311"/>
      <c r="BW57" s="1311"/>
      <c r="BX57" s="1311">
        <v>56.3</v>
      </c>
      <c r="BY57" s="1311"/>
      <c r="BZ57" s="1311"/>
      <c r="CA57" s="1311"/>
      <c r="CB57" s="1311"/>
      <c r="CC57" s="1311"/>
      <c r="CD57" s="1311"/>
      <c r="CE57" s="1311"/>
      <c r="CF57" s="1311">
        <v>57.6</v>
      </c>
      <c r="CG57" s="1311"/>
      <c r="CH57" s="1311"/>
      <c r="CI57" s="1311"/>
      <c r="CJ57" s="1311"/>
      <c r="CK57" s="1311"/>
      <c r="CL57" s="1311"/>
      <c r="CM57" s="1311"/>
      <c r="CN57" s="1311">
        <v>58.8</v>
      </c>
      <c r="CO57" s="1311"/>
      <c r="CP57" s="1311"/>
      <c r="CQ57" s="1311"/>
      <c r="CR57" s="1311"/>
      <c r="CS57" s="1311"/>
      <c r="CT57" s="1311"/>
      <c r="CU57" s="1311"/>
      <c r="CV57" s="1311">
        <v>59.5</v>
      </c>
      <c r="CW57" s="1311"/>
      <c r="CX57" s="1311"/>
      <c r="CY57" s="1311"/>
      <c r="CZ57" s="1311"/>
      <c r="DA57" s="1311"/>
      <c r="DB57" s="1311"/>
      <c r="DC57" s="1311"/>
      <c r="DD57" s="413"/>
      <c r="DE57" s="408"/>
    </row>
    <row r="58" spans="1:109" s="402" customFormat="1" ht="13.2" x14ac:dyDescent="0.2">
      <c r="A58" s="386"/>
      <c r="B58" s="408"/>
      <c r="G58" s="1309"/>
      <c r="H58" s="1309"/>
      <c r="I58" s="1315"/>
      <c r="J58" s="1315"/>
      <c r="K58" s="1314"/>
      <c r="L58" s="1314"/>
      <c r="M58" s="1314"/>
      <c r="N58" s="1314"/>
      <c r="AM58" s="386"/>
      <c r="AN58" s="1312"/>
      <c r="AO58" s="1312"/>
      <c r="AP58" s="1312"/>
      <c r="AQ58" s="1312"/>
      <c r="AR58" s="1312"/>
      <c r="AS58" s="1312"/>
      <c r="AT58" s="1312"/>
      <c r="AU58" s="1312"/>
      <c r="AV58" s="1312"/>
      <c r="AW58" s="1312"/>
      <c r="AX58" s="1312"/>
      <c r="AY58" s="1312"/>
      <c r="AZ58" s="1312"/>
      <c r="BA58" s="1312"/>
      <c r="BB58" s="1313"/>
      <c r="BC58" s="1313"/>
      <c r="BD58" s="1313"/>
      <c r="BE58" s="1313"/>
      <c r="BF58" s="1313"/>
      <c r="BG58" s="1313"/>
      <c r="BH58" s="1313"/>
      <c r="BI58" s="1313"/>
      <c r="BJ58" s="1313"/>
      <c r="BK58" s="1313"/>
      <c r="BL58" s="1313"/>
      <c r="BM58" s="1313"/>
      <c r="BN58" s="1313"/>
      <c r="BO58" s="1313"/>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3"/>
      <c r="DE58" s="408"/>
    </row>
    <row r="59" spans="1:109" s="402" customFormat="1" ht="13.2" x14ac:dyDescent="0.2">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2" x14ac:dyDescent="0.2">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2" x14ac:dyDescent="0.2">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2" x14ac:dyDescent="0.2">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6.2" x14ac:dyDescent="0.2">
      <c r="B63" s="406" t="s">
        <v>603</v>
      </c>
    </row>
    <row r="64" spans="1:109" ht="13.2" x14ac:dyDescent="0.2">
      <c r="B64" s="387"/>
      <c r="G64" s="403"/>
      <c r="I64" s="405"/>
      <c r="J64" s="405"/>
      <c r="K64" s="405"/>
      <c r="L64" s="405"/>
      <c r="M64" s="405"/>
      <c r="N64" s="404"/>
      <c r="AM64" s="403"/>
      <c r="AN64" s="403" t="s">
        <v>602</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2" x14ac:dyDescent="0.2">
      <c r="B65" s="387"/>
      <c r="AN65" s="1321" t="s">
        <v>608</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ht="13.2" x14ac:dyDescent="0.2">
      <c r="B66" s="387"/>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ht="13.2" x14ac:dyDescent="0.2">
      <c r="B67" s="387"/>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ht="13.2" x14ac:dyDescent="0.2">
      <c r="B68" s="387"/>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ht="13.2" x14ac:dyDescent="0.2">
      <c r="B69" s="387"/>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ht="13.2" x14ac:dyDescent="0.2">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2" x14ac:dyDescent="0.2">
      <c r="B71" s="387"/>
      <c r="G71" s="397"/>
      <c r="I71" s="400"/>
      <c r="J71" s="399"/>
      <c r="K71" s="399"/>
      <c r="L71" s="398"/>
      <c r="M71" s="399"/>
      <c r="N71" s="398"/>
      <c r="AM71" s="397"/>
      <c r="AN71" s="386" t="s">
        <v>601</v>
      </c>
    </row>
    <row r="72" spans="2:107" ht="13.2" x14ac:dyDescent="0.2">
      <c r="B72" s="387"/>
      <c r="G72" s="1309"/>
      <c r="H72" s="1309"/>
      <c r="I72" s="1309"/>
      <c r="J72" s="1309"/>
      <c r="K72" s="396"/>
      <c r="L72" s="396"/>
      <c r="M72" s="395"/>
      <c r="N72" s="39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2" t="s">
        <v>556</v>
      </c>
      <c r="BQ72" s="1312"/>
      <c r="BR72" s="1312"/>
      <c r="BS72" s="1312"/>
      <c r="BT72" s="1312"/>
      <c r="BU72" s="1312"/>
      <c r="BV72" s="1312"/>
      <c r="BW72" s="1312"/>
      <c r="BX72" s="1312" t="s">
        <v>557</v>
      </c>
      <c r="BY72" s="1312"/>
      <c r="BZ72" s="1312"/>
      <c r="CA72" s="1312"/>
      <c r="CB72" s="1312"/>
      <c r="CC72" s="1312"/>
      <c r="CD72" s="1312"/>
      <c r="CE72" s="1312"/>
      <c r="CF72" s="1312" t="s">
        <v>558</v>
      </c>
      <c r="CG72" s="1312"/>
      <c r="CH72" s="1312"/>
      <c r="CI72" s="1312"/>
      <c r="CJ72" s="1312"/>
      <c r="CK72" s="1312"/>
      <c r="CL72" s="1312"/>
      <c r="CM72" s="1312"/>
      <c r="CN72" s="1312" t="s">
        <v>559</v>
      </c>
      <c r="CO72" s="1312"/>
      <c r="CP72" s="1312"/>
      <c r="CQ72" s="1312"/>
      <c r="CR72" s="1312"/>
      <c r="CS72" s="1312"/>
      <c r="CT72" s="1312"/>
      <c r="CU72" s="1312"/>
      <c r="CV72" s="1312" t="s">
        <v>560</v>
      </c>
      <c r="CW72" s="1312"/>
      <c r="CX72" s="1312"/>
      <c r="CY72" s="1312"/>
      <c r="CZ72" s="1312"/>
      <c r="DA72" s="1312"/>
      <c r="DB72" s="1312"/>
      <c r="DC72" s="1312"/>
    </row>
    <row r="73" spans="2:107" ht="13.2" x14ac:dyDescent="0.2">
      <c r="B73" s="387"/>
      <c r="G73" s="1320"/>
      <c r="H73" s="1320"/>
      <c r="I73" s="1320"/>
      <c r="J73" s="1320"/>
      <c r="K73" s="1310"/>
      <c r="L73" s="1310"/>
      <c r="M73" s="1310"/>
      <c r="N73" s="1310"/>
      <c r="AM73" s="394"/>
      <c r="AN73" s="1313" t="s">
        <v>600</v>
      </c>
      <c r="AO73" s="1313"/>
      <c r="AP73" s="1313"/>
      <c r="AQ73" s="1313"/>
      <c r="AR73" s="1313"/>
      <c r="AS73" s="1313"/>
      <c r="AT73" s="1313"/>
      <c r="AU73" s="1313"/>
      <c r="AV73" s="1313"/>
      <c r="AW73" s="1313"/>
      <c r="AX73" s="1313"/>
      <c r="AY73" s="1313"/>
      <c r="AZ73" s="1313"/>
      <c r="BA73" s="1313"/>
      <c r="BB73" s="1313" t="s">
        <v>598</v>
      </c>
      <c r="BC73" s="1313"/>
      <c r="BD73" s="1313"/>
      <c r="BE73" s="1313"/>
      <c r="BF73" s="1313"/>
      <c r="BG73" s="1313"/>
      <c r="BH73" s="1313"/>
      <c r="BI73" s="1313"/>
      <c r="BJ73" s="1313"/>
      <c r="BK73" s="1313"/>
      <c r="BL73" s="1313"/>
      <c r="BM73" s="1313"/>
      <c r="BN73" s="1313"/>
      <c r="BO73" s="1313"/>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ht="13.2" x14ac:dyDescent="0.2">
      <c r="B74" s="387"/>
      <c r="G74" s="1320"/>
      <c r="H74" s="1320"/>
      <c r="I74" s="1320"/>
      <c r="J74" s="1320"/>
      <c r="K74" s="1310"/>
      <c r="L74" s="1310"/>
      <c r="M74" s="1310"/>
      <c r="N74" s="1310"/>
      <c r="AM74" s="394"/>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2" x14ac:dyDescent="0.2">
      <c r="B75" s="387"/>
      <c r="G75" s="1320"/>
      <c r="H75" s="1320"/>
      <c r="I75" s="1309"/>
      <c r="J75" s="1309"/>
      <c r="K75" s="1314"/>
      <c r="L75" s="1314"/>
      <c r="M75" s="1314"/>
      <c r="N75" s="1314"/>
      <c r="AM75" s="394"/>
      <c r="AN75" s="1313"/>
      <c r="AO75" s="1313"/>
      <c r="AP75" s="1313"/>
      <c r="AQ75" s="1313"/>
      <c r="AR75" s="1313"/>
      <c r="AS75" s="1313"/>
      <c r="AT75" s="1313"/>
      <c r="AU75" s="1313"/>
      <c r="AV75" s="1313"/>
      <c r="AW75" s="1313"/>
      <c r="AX75" s="1313"/>
      <c r="AY75" s="1313"/>
      <c r="AZ75" s="1313"/>
      <c r="BA75" s="1313"/>
      <c r="BB75" s="1313" t="s">
        <v>597</v>
      </c>
      <c r="BC75" s="1313"/>
      <c r="BD75" s="1313"/>
      <c r="BE75" s="1313"/>
      <c r="BF75" s="1313"/>
      <c r="BG75" s="1313"/>
      <c r="BH75" s="1313"/>
      <c r="BI75" s="1313"/>
      <c r="BJ75" s="1313"/>
      <c r="BK75" s="1313"/>
      <c r="BL75" s="1313"/>
      <c r="BM75" s="1313"/>
      <c r="BN75" s="1313"/>
      <c r="BO75" s="1313"/>
      <c r="BP75" s="1311">
        <v>3.7</v>
      </c>
      <c r="BQ75" s="1311"/>
      <c r="BR75" s="1311"/>
      <c r="BS75" s="1311"/>
      <c r="BT75" s="1311"/>
      <c r="BU75" s="1311"/>
      <c r="BV75" s="1311"/>
      <c r="BW75" s="1311"/>
      <c r="BX75" s="1311">
        <v>3.4</v>
      </c>
      <c r="BY75" s="1311"/>
      <c r="BZ75" s="1311"/>
      <c r="CA75" s="1311"/>
      <c r="CB75" s="1311"/>
      <c r="CC75" s="1311"/>
      <c r="CD75" s="1311"/>
      <c r="CE75" s="1311"/>
      <c r="CF75" s="1311">
        <v>3.9</v>
      </c>
      <c r="CG75" s="1311"/>
      <c r="CH75" s="1311"/>
      <c r="CI75" s="1311"/>
      <c r="CJ75" s="1311"/>
      <c r="CK75" s="1311"/>
      <c r="CL75" s="1311"/>
      <c r="CM75" s="1311"/>
      <c r="CN75" s="1311">
        <v>5.3</v>
      </c>
      <c r="CO75" s="1311"/>
      <c r="CP75" s="1311"/>
      <c r="CQ75" s="1311"/>
      <c r="CR75" s="1311"/>
      <c r="CS75" s="1311"/>
      <c r="CT75" s="1311"/>
      <c r="CU75" s="1311"/>
      <c r="CV75" s="1311">
        <v>6.8</v>
      </c>
      <c r="CW75" s="1311"/>
      <c r="CX75" s="1311"/>
      <c r="CY75" s="1311"/>
      <c r="CZ75" s="1311"/>
      <c r="DA75" s="1311"/>
      <c r="DB75" s="1311"/>
      <c r="DC75" s="1311"/>
    </row>
    <row r="76" spans="2:107" ht="13.2" x14ac:dyDescent="0.2">
      <c r="B76" s="387"/>
      <c r="G76" s="1320"/>
      <c r="H76" s="1320"/>
      <c r="I76" s="1309"/>
      <c r="J76" s="1309"/>
      <c r="K76" s="1314"/>
      <c r="L76" s="1314"/>
      <c r="M76" s="1314"/>
      <c r="N76" s="1314"/>
      <c r="AM76" s="394"/>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2" x14ac:dyDescent="0.2">
      <c r="B77" s="387"/>
      <c r="G77" s="1309"/>
      <c r="H77" s="1309"/>
      <c r="I77" s="1309"/>
      <c r="J77" s="1309"/>
      <c r="K77" s="1310"/>
      <c r="L77" s="1310"/>
      <c r="M77" s="1310"/>
      <c r="N77" s="1310"/>
      <c r="AN77" s="1312" t="s">
        <v>599</v>
      </c>
      <c r="AO77" s="1312"/>
      <c r="AP77" s="1312"/>
      <c r="AQ77" s="1312"/>
      <c r="AR77" s="1312"/>
      <c r="AS77" s="1312"/>
      <c r="AT77" s="1312"/>
      <c r="AU77" s="1312"/>
      <c r="AV77" s="1312"/>
      <c r="AW77" s="1312"/>
      <c r="AX77" s="1312"/>
      <c r="AY77" s="1312"/>
      <c r="AZ77" s="1312"/>
      <c r="BA77" s="1312"/>
      <c r="BB77" s="1313" t="s">
        <v>598</v>
      </c>
      <c r="BC77" s="1313"/>
      <c r="BD77" s="1313"/>
      <c r="BE77" s="1313"/>
      <c r="BF77" s="1313"/>
      <c r="BG77" s="1313"/>
      <c r="BH77" s="1313"/>
      <c r="BI77" s="1313"/>
      <c r="BJ77" s="1313"/>
      <c r="BK77" s="1313"/>
      <c r="BL77" s="1313"/>
      <c r="BM77" s="1313"/>
      <c r="BN77" s="1313"/>
      <c r="BO77" s="1313"/>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ht="13.2" x14ac:dyDescent="0.2">
      <c r="B78" s="387"/>
      <c r="G78" s="1309"/>
      <c r="H78" s="1309"/>
      <c r="I78" s="1309"/>
      <c r="J78" s="1309"/>
      <c r="K78" s="1310"/>
      <c r="L78" s="1310"/>
      <c r="M78" s="1310"/>
      <c r="N78" s="1310"/>
      <c r="AN78" s="1312"/>
      <c r="AO78" s="1312"/>
      <c r="AP78" s="1312"/>
      <c r="AQ78" s="1312"/>
      <c r="AR78" s="1312"/>
      <c r="AS78" s="1312"/>
      <c r="AT78" s="1312"/>
      <c r="AU78" s="1312"/>
      <c r="AV78" s="1312"/>
      <c r="AW78" s="1312"/>
      <c r="AX78" s="1312"/>
      <c r="AY78" s="1312"/>
      <c r="AZ78" s="1312"/>
      <c r="BA78" s="1312"/>
      <c r="BB78" s="1313"/>
      <c r="BC78" s="1313"/>
      <c r="BD78" s="1313"/>
      <c r="BE78" s="1313"/>
      <c r="BF78" s="1313"/>
      <c r="BG78" s="1313"/>
      <c r="BH78" s="1313"/>
      <c r="BI78" s="1313"/>
      <c r="BJ78" s="1313"/>
      <c r="BK78" s="1313"/>
      <c r="BL78" s="1313"/>
      <c r="BM78" s="1313"/>
      <c r="BN78" s="1313"/>
      <c r="BO78" s="1313"/>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2" x14ac:dyDescent="0.2">
      <c r="B79" s="387"/>
      <c r="G79" s="1309"/>
      <c r="H79" s="1309"/>
      <c r="I79" s="1315"/>
      <c r="J79" s="1315"/>
      <c r="K79" s="1316"/>
      <c r="L79" s="1316"/>
      <c r="M79" s="1316"/>
      <c r="N79" s="1316"/>
      <c r="AN79" s="1312"/>
      <c r="AO79" s="1312"/>
      <c r="AP79" s="1312"/>
      <c r="AQ79" s="1312"/>
      <c r="AR79" s="1312"/>
      <c r="AS79" s="1312"/>
      <c r="AT79" s="1312"/>
      <c r="AU79" s="1312"/>
      <c r="AV79" s="1312"/>
      <c r="AW79" s="1312"/>
      <c r="AX79" s="1312"/>
      <c r="AY79" s="1312"/>
      <c r="AZ79" s="1312"/>
      <c r="BA79" s="1312"/>
      <c r="BB79" s="1313" t="s">
        <v>597</v>
      </c>
      <c r="BC79" s="1313"/>
      <c r="BD79" s="1313"/>
      <c r="BE79" s="1313"/>
      <c r="BF79" s="1313"/>
      <c r="BG79" s="1313"/>
      <c r="BH79" s="1313"/>
      <c r="BI79" s="1313"/>
      <c r="BJ79" s="1313"/>
      <c r="BK79" s="1313"/>
      <c r="BL79" s="1313"/>
      <c r="BM79" s="1313"/>
      <c r="BN79" s="1313"/>
      <c r="BO79" s="1313"/>
      <c r="BP79" s="1311">
        <v>7.8</v>
      </c>
      <c r="BQ79" s="1311"/>
      <c r="BR79" s="1311"/>
      <c r="BS79" s="1311"/>
      <c r="BT79" s="1311"/>
      <c r="BU79" s="1311"/>
      <c r="BV79" s="1311"/>
      <c r="BW79" s="1311"/>
      <c r="BX79" s="1311">
        <v>7.4</v>
      </c>
      <c r="BY79" s="1311"/>
      <c r="BZ79" s="1311"/>
      <c r="CA79" s="1311"/>
      <c r="CB79" s="1311"/>
      <c r="CC79" s="1311"/>
      <c r="CD79" s="1311"/>
      <c r="CE79" s="1311"/>
      <c r="CF79" s="1311">
        <v>7.1</v>
      </c>
      <c r="CG79" s="1311"/>
      <c r="CH79" s="1311"/>
      <c r="CI79" s="1311"/>
      <c r="CJ79" s="1311"/>
      <c r="CK79" s="1311"/>
      <c r="CL79" s="1311"/>
      <c r="CM79" s="1311"/>
      <c r="CN79" s="1311">
        <v>7.1</v>
      </c>
      <c r="CO79" s="1311"/>
      <c r="CP79" s="1311"/>
      <c r="CQ79" s="1311"/>
      <c r="CR79" s="1311"/>
      <c r="CS79" s="1311"/>
      <c r="CT79" s="1311"/>
      <c r="CU79" s="1311"/>
      <c r="CV79" s="1311">
        <v>7.3</v>
      </c>
      <c r="CW79" s="1311"/>
      <c r="CX79" s="1311"/>
      <c r="CY79" s="1311"/>
      <c r="CZ79" s="1311"/>
      <c r="DA79" s="1311"/>
      <c r="DB79" s="1311"/>
      <c r="DC79" s="1311"/>
    </row>
    <row r="80" spans="2:107" ht="13.2" x14ac:dyDescent="0.2">
      <c r="B80" s="387"/>
      <c r="G80" s="1309"/>
      <c r="H80" s="1309"/>
      <c r="I80" s="1315"/>
      <c r="J80" s="1315"/>
      <c r="K80" s="1316"/>
      <c r="L80" s="1316"/>
      <c r="M80" s="1316"/>
      <c r="N80" s="1316"/>
      <c r="AN80" s="1312"/>
      <c r="AO80" s="1312"/>
      <c r="AP80" s="1312"/>
      <c r="AQ80" s="1312"/>
      <c r="AR80" s="1312"/>
      <c r="AS80" s="1312"/>
      <c r="AT80" s="1312"/>
      <c r="AU80" s="1312"/>
      <c r="AV80" s="1312"/>
      <c r="AW80" s="1312"/>
      <c r="AX80" s="1312"/>
      <c r="AY80" s="1312"/>
      <c r="AZ80" s="1312"/>
      <c r="BA80" s="1312"/>
      <c r="BB80" s="1313"/>
      <c r="BC80" s="1313"/>
      <c r="BD80" s="1313"/>
      <c r="BE80" s="1313"/>
      <c r="BF80" s="1313"/>
      <c r="BG80" s="1313"/>
      <c r="BH80" s="1313"/>
      <c r="BI80" s="1313"/>
      <c r="BJ80" s="1313"/>
      <c r="BK80" s="1313"/>
      <c r="BL80" s="1313"/>
      <c r="BM80" s="1313"/>
      <c r="BN80" s="1313"/>
      <c r="BO80" s="1313"/>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2" x14ac:dyDescent="0.2">
      <c r="B81" s="387"/>
    </row>
    <row r="82" spans="2:109" ht="16.2" x14ac:dyDescent="0.2">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2" x14ac:dyDescent="0.2">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2" x14ac:dyDescent="0.2">
      <c r="DD84" s="386"/>
      <c r="DE84" s="386"/>
    </row>
    <row r="85" spans="2:109" ht="13.2" x14ac:dyDescent="0.2">
      <c r="DD85" s="386"/>
      <c r="DE85" s="386"/>
    </row>
    <row r="86" spans="2:109" ht="13.2" hidden="1" x14ac:dyDescent="0.2">
      <c r="DD86" s="386"/>
      <c r="DE86" s="386"/>
    </row>
    <row r="87" spans="2:109" ht="13.2" hidden="1" x14ac:dyDescent="0.2">
      <c r="K87" s="389"/>
      <c r="AQ87" s="389"/>
      <c r="BC87" s="389"/>
      <c r="BO87" s="389"/>
      <c r="CA87" s="389"/>
      <c r="CM87" s="389"/>
      <c r="CY87" s="389"/>
      <c r="DD87" s="386"/>
      <c r="DE87" s="386"/>
    </row>
    <row r="88" spans="2:109" ht="13.2" hidden="1" x14ac:dyDescent="0.2">
      <c r="DD88" s="386"/>
      <c r="DE88" s="386"/>
    </row>
    <row r="89" spans="2:109" ht="13.2" hidden="1" x14ac:dyDescent="0.2">
      <c r="DD89" s="386"/>
      <c r="DE89" s="386"/>
    </row>
    <row r="90" spans="2:109" ht="13.2" hidden="1" x14ac:dyDescent="0.2">
      <c r="DD90" s="386"/>
      <c r="DE90" s="386"/>
    </row>
    <row r="91" spans="2:109" ht="13.2" hidden="1" x14ac:dyDescent="0.2">
      <c r="DD91" s="386"/>
      <c r="DE91" s="386"/>
    </row>
    <row r="92" spans="2:109" ht="13.5" hidden="1" customHeight="1" x14ac:dyDescent="0.2">
      <c r="DD92" s="386"/>
      <c r="DE92" s="386"/>
    </row>
    <row r="93" spans="2:109" ht="13.5" hidden="1" customHeight="1" x14ac:dyDescent="0.2">
      <c r="DD93" s="386"/>
      <c r="DE93" s="386"/>
    </row>
    <row r="94" spans="2:109" ht="13.5" hidden="1" customHeight="1" x14ac:dyDescent="0.2">
      <c r="DD94" s="386"/>
      <c r="DE94" s="386"/>
    </row>
    <row r="95" spans="2:109" ht="13.5" hidden="1" customHeight="1" x14ac:dyDescent="0.2">
      <c r="DD95" s="386"/>
      <c r="DE95" s="386"/>
    </row>
    <row r="96" spans="2:109" ht="13.5" hidden="1" customHeight="1" x14ac:dyDescent="0.2">
      <c r="DD96" s="386"/>
      <c r="DE96" s="386"/>
    </row>
    <row r="97" s="386" customFormat="1" ht="13.5" hidden="1" customHeight="1" x14ac:dyDescent="0.2"/>
    <row r="98" s="386" customFormat="1" ht="13.5" hidden="1" customHeight="1" x14ac:dyDescent="0.2"/>
    <row r="99" s="386" customFormat="1" ht="13.5" hidden="1" customHeight="1" x14ac:dyDescent="0.2"/>
    <row r="100" s="386" customFormat="1" ht="13.5" hidden="1" customHeight="1" x14ac:dyDescent="0.2"/>
    <row r="101" s="386" customFormat="1" ht="13.5" hidden="1" customHeight="1" x14ac:dyDescent="0.2"/>
    <row r="102" s="386" customFormat="1" ht="13.5" hidden="1" customHeight="1" x14ac:dyDescent="0.2"/>
    <row r="103" s="386" customFormat="1" ht="13.5" hidden="1" customHeight="1" x14ac:dyDescent="0.2"/>
    <row r="104" s="386" customFormat="1" ht="13.5" hidden="1" customHeight="1" x14ac:dyDescent="0.2"/>
    <row r="105" s="386" customFormat="1" ht="13.5" hidden="1" customHeight="1" x14ac:dyDescent="0.2"/>
    <row r="106" s="386" customFormat="1" ht="13.5" hidden="1" customHeight="1" x14ac:dyDescent="0.2"/>
    <row r="107" s="386" customFormat="1" ht="13.5" hidden="1" customHeight="1" x14ac:dyDescent="0.2"/>
    <row r="108" s="386" customFormat="1" ht="13.5" hidden="1" customHeight="1" x14ac:dyDescent="0.2"/>
    <row r="109" s="386" customFormat="1" ht="13.5" hidden="1" customHeight="1" x14ac:dyDescent="0.2"/>
    <row r="110" s="386" customFormat="1" ht="13.5" hidden="1" customHeight="1" x14ac:dyDescent="0.2"/>
    <row r="111" s="386" customFormat="1" ht="13.5" hidden="1" customHeight="1" x14ac:dyDescent="0.2"/>
    <row r="112" s="386" customFormat="1" ht="13.5" hidden="1" customHeight="1" x14ac:dyDescent="0.2"/>
    <row r="113" s="386" customFormat="1" ht="13.5" hidden="1" customHeight="1" x14ac:dyDescent="0.2"/>
    <row r="114" s="386" customFormat="1" ht="13.5" hidden="1" customHeight="1" x14ac:dyDescent="0.2"/>
    <row r="115" s="386" customFormat="1" ht="13.5" hidden="1" customHeight="1" x14ac:dyDescent="0.2"/>
    <row r="116" s="386" customFormat="1" ht="13.5" hidden="1" customHeight="1" x14ac:dyDescent="0.2"/>
    <row r="117" s="386" customFormat="1" ht="13.5" hidden="1" customHeight="1" x14ac:dyDescent="0.2"/>
    <row r="118" s="386" customFormat="1" ht="13.5" hidden="1" customHeight="1" x14ac:dyDescent="0.2"/>
    <row r="119" s="386" customFormat="1" ht="13.5" hidden="1" customHeight="1" x14ac:dyDescent="0.2"/>
    <row r="120" s="386" customFormat="1" ht="13.5" hidden="1" customHeight="1" x14ac:dyDescent="0.2"/>
    <row r="121" s="386" customFormat="1" ht="13.5" hidden="1" customHeight="1" x14ac:dyDescent="0.2"/>
    <row r="122" s="386" customFormat="1" ht="13.5" hidden="1" customHeight="1" x14ac:dyDescent="0.2"/>
    <row r="123" s="386" customFormat="1" ht="13.5" hidden="1" customHeight="1" x14ac:dyDescent="0.2"/>
    <row r="124" s="386" customFormat="1" ht="13.5" hidden="1" customHeight="1" x14ac:dyDescent="0.2"/>
    <row r="125" s="386" customFormat="1" ht="13.5" hidden="1" customHeight="1" x14ac:dyDescent="0.2"/>
    <row r="126" s="386" customFormat="1" ht="13.5" hidden="1" customHeight="1" x14ac:dyDescent="0.2"/>
    <row r="127" s="386" customFormat="1" ht="13.5" hidden="1" customHeight="1" x14ac:dyDescent="0.2"/>
    <row r="128" s="386" customFormat="1" ht="13.5" hidden="1" customHeight="1" x14ac:dyDescent="0.2"/>
    <row r="129" s="386" customFormat="1" ht="13.5" hidden="1" customHeight="1" x14ac:dyDescent="0.2"/>
    <row r="130" s="386" customFormat="1" ht="13.5" hidden="1" customHeight="1" x14ac:dyDescent="0.2"/>
    <row r="131" s="386" customFormat="1" ht="13.5" hidden="1" customHeight="1" x14ac:dyDescent="0.2"/>
    <row r="132" s="386" customFormat="1" ht="13.5" hidden="1" customHeight="1" x14ac:dyDescent="0.2"/>
    <row r="133" s="386" customFormat="1" ht="13.5" hidden="1" customHeight="1" x14ac:dyDescent="0.2"/>
    <row r="134" s="386" customFormat="1" ht="13.5" hidden="1" customHeight="1" x14ac:dyDescent="0.2"/>
    <row r="135" s="386" customFormat="1" ht="13.5" hidden="1" customHeight="1" x14ac:dyDescent="0.2"/>
    <row r="136" s="386" customFormat="1" ht="13.5" hidden="1" customHeight="1" x14ac:dyDescent="0.2"/>
    <row r="137" s="386" customFormat="1" ht="13.5" hidden="1" customHeight="1" x14ac:dyDescent="0.2"/>
    <row r="138" s="386" customFormat="1" ht="13.5" hidden="1" customHeight="1" x14ac:dyDescent="0.2"/>
    <row r="139" s="386" customFormat="1" ht="13.5" hidden="1" customHeight="1" x14ac:dyDescent="0.2"/>
    <row r="140" s="386" customFormat="1" ht="13.5" hidden="1" customHeight="1" x14ac:dyDescent="0.2"/>
    <row r="141" s="386" customFormat="1" ht="13.5" hidden="1" customHeight="1" x14ac:dyDescent="0.2"/>
    <row r="142" s="386" customFormat="1" ht="13.5" hidden="1" customHeight="1" x14ac:dyDescent="0.2"/>
    <row r="143" s="386" customFormat="1" ht="13.5" hidden="1" customHeight="1" x14ac:dyDescent="0.2"/>
    <row r="144" s="386" customFormat="1" ht="13.5" hidden="1" customHeight="1" x14ac:dyDescent="0.2"/>
    <row r="145" s="386" customFormat="1" ht="13.5" hidden="1" customHeight="1" x14ac:dyDescent="0.2"/>
    <row r="146" s="386" customFormat="1" ht="13.5" hidden="1" customHeight="1" x14ac:dyDescent="0.2"/>
    <row r="147" s="386" customFormat="1" ht="13.5" hidden="1" customHeight="1" x14ac:dyDescent="0.2"/>
    <row r="148" s="386" customFormat="1" ht="13.5" hidden="1" customHeight="1" x14ac:dyDescent="0.2"/>
    <row r="149" s="386" customFormat="1" ht="13.5" hidden="1" customHeight="1" x14ac:dyDescent="0.2"/>
    <row r="150" s="386" customFormat="1" ht="13.5" hidden="1" customHeight="1" x14ac:dyDescent="0.2"/>
    <row r="151" s="386" customFormat="1" ht="13.5" hidden="1" customHeight="1" x14ac:dyDescent="0.2"/>
    <row r="152" s="386" customFormat="1" ht="13.5" hidden="1" customHeight="1" x14ac:dyDescent="0.2"/>
    <row r="153" s="386" customFormat="1" ht="13.5" hidden="1" customHeight="1" x14ac:dyDescent="0.2"/>
    <row r="154" s="386" customFormat="1" ht="13.5" hidden="1" customHeight="1" x14ac:dyDescent="0.2"/>
    <row r="155" s="386" customFormat="1" ht="13.5" hidden="1" customHeight="1" x14ac:dyDescent="0.2"/>
    <row r="156" s="386" customFormat="1" ht="13.5" hidden="1" customHeight="1" x14ac:dyDescent="0.2"/>
    <row r="157" s="386" customFormat="1" ht="13.5" hidden="1" customHeight="1" x14ac:dyDescent="0.2"/>
    <row r="158" s="386" customFormat="1" ht="13.5" hidden="1" customHeight="1" x14ac:dyDescent="0.2"/>
    <row r="159" s="386" customFormat="1" ht="13.5" hidden="1" customHeight="1" x14ac:dyDescent="0.2"/>
    <row r="160" s="386" customFormat="1" ht="13.5" hidden="1" customHeight="1" x14ac:dyDescent="0.2"/>
  </sheetData>
  <sheetProtection algorithmName="SHA-512" hashValue="HJ6uDEv6lKfERBprv/U6k+Bb3a3KLkyutrLdE/S4WlhqkZrdAQ35WoDQ3rRdtO0BjqXmArZXooAVGoYiwYYUxA==" saltValue="kkkY3Mmbzzeafy+Vz0GjhA==" spinCount="100000" sheet="1" objects="1" scenarios="1" formatCells="0"/>
  <dataConsolidate/>
  <mergeCells count="112">
    <mergeCell ref="CF51:CM52"/>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G72:J72"/>
    <mergeCell ref="AN72:BO72"/>
    <mergeCell ref="BP72:BW72"/>
    <mergeCell ref="G73:H76"/>
    <mergeCell ref="I73:J74"/>
    <mergeCell ref="K73:K74"/>
    <mergeCell ref="L73:L74"/>
    <mergeCell ref="M73:M74"/>
    <mergeCell ref="N73:N74"/>
    <mergeCell ref="AN73:BA76"/>
    <mergeCell ref="BB73:BO74"/>
    <mergeCell ref="BP73:BW74"/>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BP55:BW56"/>
    <mergeCell ref="BP57:BW58"/>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331AD-B813-43D0-8D24-FF2B05E11A97}">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503</v>
      </c>
    </row>
  </sheetData>
  <sheetProtection algorithmName="SHA-512" hashValue="QVzq2JScGHnU0MpPeBadfBUVTG6ZNdj76wvwc8qgxRmr+PwIRqMmt/5ch8YeMeqMEjJxxmvNVcJh5dGz4Cx1sw==" saltValue="LKsp44MUVpDD4G/cKcHfq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51C83-20CE-447B-9EAA-CB045DB1B229}">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503</v>
      </c>
    </row>
  </sheetData>
  <sheetProtection algorithmName="SHA-512" hashValue="pgUioxKssUgaAbd7v0BmbFIuGHPAqhOx09NKpOKhYdeVRvXfbJpzKQ8cw7T9bW9JJZZE80Wm2dtF2bQI8TQpjQ==" saltValue="xbfOwv5GpTfDvRU9FQPqC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51</v>
      </c>
      <c r="E2" s="155"/>
      <c r="F2" s="156" t="s">
        <v>554</v>
      </c>
      <c r="G2" s="157"/>
      <c r="H2" s="158"/>
    </row>
    <row r="3" spans="1:8" x14ac:dyDescent="0.2">
      <c r="A3" s="154" t="s">
        <v>547</v>
      </c>
      <c r="B3" s="159"/>
      <c r="C3" s="160"/>
      <c r="D3" s="161">
        <v>481334</v>
      </c>
      <c r="E3" s="162"/>
      <c r="F3" s="163">
        <v>280458</v>
      </c>
      <c r="G3" s="164"/>
      <c r="H3" s="165"/>
    </row>
    <row r="4" spans="1:8" x14ac:dyDescent="0.2">
      <c r="A4" s="166"/>
      <c r="B4" s="167"/>
      <c r="C4" s="168"/>
      <c r="D4" s="169">
        <v>385954</v>
      </c>
      <c r="E4" s="170"/>
      <c r="F4" s="171">
        <v>127286</v>
      </c>
      <c r="G4" s="172"/>
      <c r="H4" s="173"/>
    </row>
    <row r="5" spans="1:8" x14ac:dyDescent="0.2">
      <c r="A5" s="154" t="s">
        <v>549</v>
      </c>
      <c r="B5" s="159"/>
      <c r="C5" s="160"/>
      <c r="D5" s="161">
        <v>434815</v>
      </c>
      <c r="E5" s="162"/>
      <c r="F5" s="163">
        <v>291945</v>
      </c>
      <c r="G5" s="164"/>
      <c r="H5" s="165"/>
    </row>
    <row r="6" spans="1:8" x14ac:dyDescent="0.2">
      <c r="A6" s="166"/>
      <c r="B6" s="167"/>
      <c r="C6" s="168"/>
      <c r="D6" s="169">
        <v>253131</v>
      </c>
      <c r="E6" s="170"/>
      <c r="F6" s="171">
        <v>127651</v>
      </c>
      <c r="G6" s="172"/>
      <c r="H6" s="173"/>
    </row>
    <row r="7" spans="1:8" x14ac:dyDescent="0.2">
      <c r="A7" s="154" t="s">
        <v>550</v>
      </c>
      <c r="B7" s="159"/>
      <c r="C7" s="160"/>
      <c r="D7" s="161">
        <v>609734</v>
      </c>
      <c r="E7" s="162"/>
      <c r="F7" s="163">
        <v>291173</v>
      </c>
      <c r="G7" s="164"/>
      <c r="H7" s="165"/>
    </row>
    <row r="8" spans="1:8" x14ac:dyDescent="0.2">
      <c r="A8" s="166"/>
      <c r="B8" s="167"/>
      <c r="C8" s="168"/>
      <c r="D8" s="169">
        <v>420876</v>
      </c>
      <c r="E8" s="170"/>
      <c r="F8" s="171">
        <v>119071</v>
      </c>
      <c r="G8" s="172"/>
      <c r="H8" s="173"/>
    </row>
    <row r="9" spans="1:8" x14ac:dyDescent="0.2">
      <c r="A9" s="154" t="s">
        <v>551</v>
      </c>
      <c r="B9" s="159"/>
      <c r="C9" s="160"/>
      <c r="D9" s="161">
        <v>690379</v>
      </c>
      <c r="E9" s="162"/>
      <c r="F9" s="163">
        <v>271581</v>
      </c>
      <c r="G9" s="164"/>
      <c r="H9" s="165"/>
    </row>
    <row r="10" spans="1:8" x14ac:dyDescent="0.2">
      <c r="A10" s="166"/>
      <c r="B10" s="167"/>
      <c r="C10" s="168"/>
      <c r="D10" s="169">
        <v>483360</v>
      </c>
      <c r="E10" s="170"/>
      <c r="F10" s="171">
        <v>117844</v>
      </c>
      <c r="G10" s="172"/>
      <c r="H10" s="173"/>
    </row>
    <row r="11" spans="1:8" x14ac:dyDescent="0.2">
      <c r="A11" s="154" t="s">
        <v>552</v>
      </c>
      <c r="B11" s="159"/>
      <c r="C11" s="160"/>
      <c r="D11" s="161">
        <v>534490</v>
      </c>
      <c r="E11" s="162"/>
      <c r="F11" s="163">
        <v>268375</v>
      </c>
      <c r="G11" s="164"/>
      <c r="H11" s="165"/>
    </row>
    <row r="12" spans="1:8" x14ac:dyDescent="0.2">
      <c r="A12" s="166"/>
      <c r="B12" s="167"/>
      <c r="C12" s="174"/>
      <c r="D12" s="169">
        <v>300581</v>
      </c>
      <c r="E12" s="170"/>
      <c r="F12" s="171">
        <v>119602</v>
      </c>
      <c r="G12" s="172"/>
      <c r="H12" s="173"/>
    </row>
    <row r="13" spans="1:8" x14ac:dyDescent="0.2">
      <c r="A13" s="154"/>
      <c r="B13" s="159"/>
      <c r="C13" s="175"/>
      <c r="D13" s="176">
        <v>550150</v>
      </c>
      <c r="E13" s="177"/>
      <c r="F13" s="178">
        <v>280706</v>
      </c>
      <c r="G13" s="179"/>
      <c r="H13" s="165"/>
    </row>
    <row r="14" spans="1:8" x14ac:dyDescent="0.2">
      <c r="A14" s="166"/>
      <c r="B14" s="167"/>
      <c r="C14" s="168"/>
      <c r="D14" s="169">
        <v>368780</v>
      </c>
      <c r="E14" s="170"/>
      <c r="F14" s="171">
        <v>122291</v>
      </c>
      <c r="G14" s="172"/>
      <c r="H14" s="173"/>
    </row>
    <row r="17" spans="1:11" x14ac:dyDescent="0.2">
      <c r="A17" s="150" t="s">
        <v>52</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53</v>
      </c>
      <c r="B19" s="180">
        <f>ROUND(VALUE(SUBSTITUTE(実質収支比率等に係る経年分析!F$48,"▲","-")),2)</f>
        <v>7.19</v>
      </c>
      <c r="C19" s="180">
        <f>ROUND(VALUE(SUBSTITUTE(実質収支比率等に係る経年分析!G$48,"▲","-")),2)</f>
        <v>6.6</v>
      </c>
      <c r="D19" s="180">
        <f>ROUND(VALUE(SUBSTITUTE(実質収支比率等に係る経年分析!H$48,"▲","-")),2)</f>
        <v>7.07</v>
      </c>
      <c r="E19" s="180">
        <f>ROUND(VALUE(SUBSTITUTE(実質収支比率等に係る経年分析!I$48,"▲","-")),2)</f>
        <v>8.58</v>
      </c>
      <c r="F19" s="180">
        <f>ROUND(VALUE(SUBSTITUTE(実質収支比率等に係る経年分析!J$48,"▲","-")),2)</f>
        <v>9.86</v>
      </c>
    </row>
    <row r="20" spans="1:11" x14ac:dyDescent="0.2">
      <c r="A20" s="180" t="s">
        <v>54</v>
      </c>
      <c r="B20" s="180">
        <f>ROUND(VALUE(SUBSTITUTE(実質収支比率等に係る経年分析!F$47,"▲","-")),2)</f>
        <v>42.49</v>
      </c>
      <c r="C20" s="180">
        <f>ROUND(VALUE(SUBSTITUTE(実質収支比率等に係る経年分析!G$47,"▲","-")),2)</f>
        <v>48.25</v>
      </c>
      <c r="D20" s="180">
        <f>ROUND(VALUE(SUBSTITUTE(実質収支比率等に係る経年分析!H$47,"▲","-")),2)</f>
        <v>48.28</v>
      </c>
      <c r="E20" s="180">
        <f>ROUND(VALUE(SUBSTITUTE(実質収支比率等に係る経年分析!I$47,"▲","-")),2)</f>
        <v>51.06</v>
      </c>
      <c r="F20" s="180">
        <f>ROUND(VALUE(SUBSTITUTE(実質収支比率等に係る経年分析!J$47,"▲","-")),2)</f>
        <v>55.24</v>
      </c>
    </row>
    <row r="21" spans="1:11" x14ac:dyDescent="0.2">
      <c r="A21" s="180" t="s">
        <v>55</v>
      </c>
      <c r="B21" s="180">
        <f>IF(ISNUMBER(VALUE(SUBSTITUTE(実質収支比率等に係る経年分析!F$49,"▲","-"))),ROUND(VALUE(SUBSTITUTE(実質収支比率等に係る経年分析!F$49,"▲","-")),2),NA())</f>
        <v>1.63</v>
      </c>
      <c r="C21" s="180">
        <f>IF(ISNUMBER(VALUE(SUBSTITUTE(実質収支比率等に係る経年分析!G$49,"▲","-"))),ROUND(VALUE(SUBSTITUTE(実質収支比率等に係る経年分析!G$49,"▲","-")),2),NA())</f>
        <v>2.78</v>
      </c>
      <c r="D21" s="180">
        <f>IF(ISNUMBER(VALUE(SUBSTITUTE(実質収支比率等に係る経年分析!H$49,"▲","-"))),ROUND(VALUE(SUBSTITUTE(実質収支比率等に係る経年分析!H$49,"▲","-")),2),NA())</f>
        <v>-3.36</v>
      </c>
      <c r="E21" s="180">
        <f>IF(ISNUMBER(VALUE(SUBSTITUTE(実質収支比率等に係る経年分析!I$49,"▲","-"))),ROUND(VALUE(SUBSTITUTE(実質収支比率等に係る経年分析!I$49,"▲","-")),2),NA())</f>
        <v>1.05</v>
      </c>
      <c r="F21" s="180">
        <f>IF(ISNUMBER(VALUE(SUBSTITUTE(実質収支比率等に係る経年分析!J$49,"▲","-"))),ROUND(VALUE(SUBSTITUTE(実質収支比率等に係る経年分析!J$49,"▲","-")),2),NA())</f>
        <v>5.64</v>
      </c>
    </row>
    <row r="24" spans="1:11" x14ac:dyDescent="0.2">
      <c r="A24" s="150" t="s">
        <v>56</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str">
        <f>IF(連結実質赤字比率に係る赤字・黒字の構成分析!C$40="",NA(),連結実質赤字比率に係る赤字・黒字の構成分析!C$40)</f>
        <v>後期高齢者医療事業</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2">
      <c r="A31" s="181" t="str">
        <f>IF(連結実質赤字比率に係る赤字・黒字の構成分析!C$39="",NA(),連結実質赤字比率に係る赤字・黒字の構成分析!C$39)</f>
        <v>下水道事業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0.14000000000000001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v>
      </c>
    </row>
    <row r="32" spans="1:11" x14ac:dyDescent="0.2">
      <c r="A32" s="181" t="str">
        <f>IF(連結実質赤字比率に係る赤字・黒字の構成分析!C$38="",NA(),連結実質赤字比率に係る赤字・黒字の構成分析!C$38)</f>
        <v>簡易水道事業</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0.28999999999999998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0.24</v>
      </c>
    </row>
    <row r="33" spans="1:16" x14ac:dyDescent="0.2">
      <c r="A33" s="181" t="str">
        <f>IF(連結実質赤字比率に係る赤字・黒字の構成分析!C$37="",NA(),連結実質赤字比率に係る赤字・黒字の構成分析!C$37)</f>
        <v>国民健康保険診療施設勘定会計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0.28999999999999998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0.37</v>
      </c>
    </row>
    <row r="34" spans="1:16" x14ac:dyDescent="0.2">
      <c r="A34" s="181" t="str">
        <f>IF(連結実質赤字比率に係る赤字・黒字の構成分析!C$36="",NA(),連結実質赤字比率に係る赤字・黒字の構成分析!C$36)</f>
        <v>国民健康保険事業勘定会計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1.94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2.91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3.35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2.0499999999999998</v>
      </c>
    </row>
    <row r="35" spans="1:16" x14ac:dyDescent="0.2">
      <c r="A35" s="181" t="str">
        <f>IF(連結実質赤字比率に係る赤字・黒字の構成分析!C$35="",NA(),連結実質赤字比率に係る赤字・黒字の構成分析!C$35)</f>
        <v>介護保険事業勘定会計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1.75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1.48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2.0299999999999998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2.54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2.74</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7.18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6.59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7.07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8.58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9.86</v>
      </c>
    </row>
    <row r="39" spans="1:16" x14ac:dyDescent="0.2">
      <c r="A39" s="150" t="s">
        <v>59</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222</v>
      </c>
      <c r="E42" s="182"/>
      <c r="F42" s="182"/>
      <c r="G42" s="182">
        <f>'実質公債費比率（分子）の構造'!L$52</f>
        <v>214</v>
      </c>
      <c r="H42" s="182"/>
      <c r="I42" s="182"/>
      <c r="J42" s="182">
        <f>'実質公債費比率（分子）の構造'!M$52</f>
        <v>206</v>
      </c>
      <c r="K42" s="182"/>
      <c r="L42" s="182"/>
      <c r="M42" s="182">
        <f>'実質公債費比率（分子）の構造'!N$52</f>
        <v>189</v>
      </c>
      <c r="N42" s="182"/>
      <c r="O42" s="182"/>
      <c r="P42" s="182">
        <f>'実質公債費比率（分子）の構造'!O$52</f>
        <v>186</v>
      </c>
    </row>
    <row r="43" spans="1:16" x14ac:dyDescent="0.2">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f>'実質公債費比率（分子）の構造'!K$50</f>
        <v>3</v>
      </c>
      <c r="C44" s="182"/>
      <c r="D44" s="182"/>
      <c r="E44" s="182">
        <f>'実質公債費比率（分子）の構造'!L$50</f>
        <v>3</v>
      </c>
      <c r="F44" s="182"/>
      <c r="G44" s="182"/>
      <c r="H44" s="182">
        <f>'実質公債費比率（分子）の構造'!M$50</f>
        <v>3</v>
      </c>
      <c r="I44" s="182"/>
      <c r="J44" s="182"/>
      <c r="K44" s="182">
        <f>'実質公債費比率（分子）の構造'!N$50</f>
        <v>3</v>
      </c>
      <c r="L44" s="182"/>
      <c r="M44" s="182"/>
      <c r="N44" s="182">
        <f>'実質公債費比率（分子）の構造'!O$50</f>
        <v>3</v>
      </c>
      <c r="O44" s="182"/>
      <c r="P44" s="182"/>
    </row>
    <row r="45" spans="1:16" x14ac:dyDescent="0.2">
      <c r="A45" s="182" t="s">
        <v>65</v>
      </c>
      <c r="B45" s="182">
        <f>'実質公債費比率（分子）の構造'!K$49</f>
        <v>10</v>
      </c>
      <c r="C45" s="182"/>
      <c r="D45" s="182"/>
      <c r="E45" s="182">
        <f>'実質公債費比率（分子）の構造'!L$49</f>
        <v>10</v>
      </c>
      <c r="F45" s="182"/>
      <c r="G45" s="182"/>
      <c r="H45" s="182">
        <f>'実質公債費比率（分子）の構造'!M$49</f>
        <v>9</v>
      </c>
      <c r="I45" s="182"/>
      <c r="J45" s="182"/>
      <c r="K45" s="182">
        <f>'実質公債費比率（分子）の構造'!N$49</f>
        <v>10</v>
      </c>
      <c r="L45" s="182"/>
      <c r="M45" s="182"/>
      <c r="N45" s="182">
        <f>'実質公債費比率（分子）の構造'!O$49</f>
        <v>6</v>
      </c>
      <c r="O45" s="182"/>
      <c r="P45" s="182"/>
    </row>
    <row r="46" spans="1:16" x14ac:dyDescent="0.2">
      <c r="A46" s="182" t="s">
        <v>66</v>
      </c>
      <c r="B46" s="182">
        <f>'実質公債費比率（分子）の構造'!K$48</f>
        <v>38</v>
      </c>
      <c r="C46" s="182"/>
      <c r="D46" s="182"/>
      <c r="E46" s="182">
        <f>'実質公債費比率（分子）の構造'!L$48</f>
        <v>37</v>
      </c>
      <c r="F46" s="182"/>
      <c r="G46" s="182"/>
      <c r="H46" s="182">
        <f>'実質公債費比率（分子）の構造'!M$48</f>
        <v>36</v>
      </c>
      <c r="I46" s="182"/>
      <c r="J46" s="182"/>
      <c r="K46" s="182">
        <f>'実質公債費比率（分子）の構造'!N$48</f>
        <v>37</v>
      </c>
      <c r="L46" s="182"/>
      <c r="M46" s="182"/>
      <c r="N46" s="182">
        <f>'実質公債費比率（分子）の構造'!O$48</f>
        <v>46</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208</v>
      </c>
      <c r="C49" s="182"/>
      <c r="D49" s="182"/>
      <c r="E49" s="182">
        <f>'実質公債費比率（分子）の構造'!L$45</f>
        <v>203</v>
      </c>
      <c r="F49" s="182"/>
      <c r="G49" s="182"/>
      <c r="H49" s="182">
        <f>'実質公債費比率（分子）の構造'!M$45</f>
        <v>217</v>
      </c>
      <c r="I49" s="182"/>
      <c r="J49" s="182"/>
      <c r="K49" s="182">
        <f>'実質公債費比率（分子）の構造'!N$45</f>
        <v>211</v>
      </c>
      <c r="L49" s="182"/>
      <c r="M49" s="182"/>
      <c r="N49" s="182">
        <f>'実質公債費比率（分子）の構造'!O$45</f>
        <v>212</v>
      </c>
      <c r="O49" s="182"/>
      <c r="P49" s="182"/>
    </row>
    <row r="50" spans="1:16" x14ac:dyDescent="0.2">
      <c r="A50" s="182" t="s">
        <v>70</v>
      </c>
      <c r="B50" s="182" t="e">
        <f>NA()</f>
        <v>#N/A</v>
      </c>
      <c r="C50" s="182">
        <f>IF(ISNUMBER('実質公債費比率（分子）の構造'!K$53),'実質公債費比率（分子）の構造'!K$53,NA())</f>
        <v>37</v>
      </c>
      <c r="D50" s="182" t="e">
        <f>NA()</f>
        <v>#N/A</v>
      </c>
      <c r="E50" s="182" t="e">
        <f>NA()</f>
        <v>#N/A</v>
      </c>
      <c r="F50" s="182">
        <f>IF(ISNUMBER('実質公債費比率（分子）の構造'!L$53),'実質公債費比率（分子）の構造'!L$53,NA())</f>
        <v>39</v>
      </c>
      <c r="G50" s="182" t="e">
        <f>NA()</f>
        <v>#N/A</v>
      </c>
      <c r="H50" s="182" t="e">
        <f>NA()</f>
        <v>#N/A</v>
      </c>
      <c r="I50" s="182">
        <f>IF(ISNUMBER('実質公債費比率（分子）の構造'!M$53),'実質公債費比率（分子）の構造'!M$53,NA())</f>
        <v>59</v>
      </c>
      <c r="J50" s="182" t="e">
        <f>NA()</f>
        <v>#N/A</v>
      </c>
      <c r="K50" s="182" t="e">
        <f>NA()</f>
        <v>#N/A</v>
      </c>
      <c r="L50" s="182">
        <f>IF(ISNUMBER('実質公債費比率（分子）の構造'!N$53),'実質公債費比率（分子）の構造'!N$53,NA())</f>
        <v>72</v>
      </c>
      <c r="M50" s="182" t="e">
        <f>NA()</f>
        <v>#N/A</v>
      </c>
      <c r="N50" s="182" t="e">
        <f>NA()</f>
        <v>#N/A</v>
      </c>
      <c r="O50" s="182">
        <f>IF(ISNUMBER('実質公債費比率（分子）の構造'!O$53),'実質公債費比率（分子）の構造'!O$53,NA())</f>
        <v>81</v>
      </c>
      <c r="P50" s="182" t="e">
        <f>NA()</f>
        <v>#N/A</v>
      </c>
    </row>
    <row r="53" spans="1:16" x14ac:dyDescent="0.2">
      <c r="A53" s="150" t="s">
        <v>71</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2005</v>
      </c>
      <c r="E56" s="181"/>
      <c r="F56" s="181"/>
      <c r="G56" s="181">
        <f>'将来負担比率（分子）の構造'!J$52</f>
        <v>1798</v>
      </c>
      <c r="H56" s="181"/>
      <c r="I56" s="181"/>
      <c r="J56" s="181">
        <f>'将来負担比率（分子）の構造'!K$52</f>
        <v>1756</v>
      </c>
      <c r="K56" s="181"/>
      <c r="L56" s="181"/>
      <c r="M56" s="181">
        <f>'将来負担比率（分子）の構造'!L$52</f>
        <v>1689</v>
      </c>
      <c r="N56" s="181"/>
      <c r="O56" s="181"/>
      <c r="P56" s="181">
        <f>'将来負担比率（分子）の構造'!M$52</f>
        <v>1849</v>
      </c>
    </row>
    <row r="57" spans="1:16" x14ac:dyDescent="0.2">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2">
      <c r="A58" s="181" t="s">
        <v>40</v>
      </c>
      <c r="B58" s="181"/>
      <c r="C58" s="181"/>
      <c r="D58" s="181">
        <f>'将来負担比率（分子）の構造'!I$50</f>
        <v>3698</v>
      </c>
      <c r="E58" s="181"/>
      <c r="F58" s="181"/>
      <c r="G58" s="181">
        <f>'将来負担比率（分子）の構造'!J$50</f>
        <v>3682</v>
      </c>
      <c r="H58" s="181"/>
      <c r="I58" s="181"/>
      <c r="J58" s="181">
        <f>'将来負担比率（分子）の構造'!K$50</f>
        <v>3374</v>
      </c>
      <c r="K58" s="181"/>
      <c r="L58" s="181"/>
      <c r="M58" s="181">
        <f>'将来負担比率（分子）の構造'!L$50</f>
        <v>2738</v>
      </c>
      <c r="N58" s="181"/>
      <c r="O58" s="181"/>
      <c r="P58" s="181">
        <f>'将来負担比率（分子）の構造'!M$50</f>
        <v>2434</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t="str">
        <f>'将来負担比率（分子）の構造'!I$46</f>
        <v>-</v>
      </c>
      <c r="C61" s="181"/>
      <c r="D61" s="181"/>
      <c r="E61" s="181">
        <f>'将来負担比率（分子）の構造'!J$46</f>
        <v>10</v>
      </c>
      <c r="F61" s="181"/>
      <c r="G61" s="181"/>
      <c r="H61" s="181">
        <f>'将来負担比率（分子）の構造'!K$46</f>
        <v>7</v>
      </c>
      <c r="I61" s="181"/>
      <c r="J61" s="181"/>
      <c r="K61" s="181">
        <f>'将来負担比率（分子）の構造'!L$46</f>
        <v>6</v>
      </c>
      <c r="L61" s="181"/>
      <c r="M61" s="181"/>
      <c r="N61" s="181">
        <f>'将来負担比率（分子）の構造'!M$46</f>
        <v>0</v>
      </c>
      <c r="O61" s="181"/>
      <c r="P61" s="181"/>
    </row>
    <row r="62" spans="1:16" x14ac:dyDescent="0.2">
      <c r="A62" s="181" t="s">
        <v>34</v>
      </c>
      <c r="B62" s="181">
        <f>'将来負担比率（分子）の構造'!I$45</f>
        <v>328</v>
      </c>
      <c r="C62" s="181"/>
      <c r="D62" s="181"/>
      <c r="E62" s="181">
        <f>'将来負担比率（分子）の構造'!J$45</f>
        <v>338</v>
      </c>
      <c r="F62" s="181"/>
      <c r="G62" s="181"/>
      <c r="H62" s="181">
        <f>'将来負担比率（分子）の構造'!K$45</f>
        <v>312</v>
      </c>
      <c r="I62" s="181"/>
      <c r="J62" s="181"/>
      <c r="K62" s="181">
        <f>'将来負担比率（分子）の構造'!L$45</f>
        <v>290</v>
      </c>
      <c r="L62" s="181"/>
      <c r="M62" s="181"/>
      <c r="N62" s="181">
        <f>'将来負担比率（分子）の構造'!M$45</f>
        <v>260</v>
      </c>
      <c r="O62" s="181"/>
      <c r="P62" s="181"/>
    </row>
    <row r="63" spans="1:16" x14ac:dyDescent="0.2">
      <c r="A63" s="181" t="s">
        <v>33</v>
      </c>
      <c r="B63" s="181">
        <f>'将来負担比率（分子）の構造'!I$44</f>
        <v>40</v>
      </c>
      <c r="C63" s="181"/>
      <c r="D63" s="181"/>
      <c r="E63" s="181">
        <f>'将来負担比率（分子）の構造'!J$44</f>
        <v>30</v>
      </c>
      <c r="F63" s="181"/>
      <c r="G63" s="181"/>
      <c r="H63" s="181">
        <f>'将来負担比率（分子）の構造'!K$44</f>
        <v>20</v>
      </c>
      <c r="I63" s="181"/>
      <c r="J63" s="181"/>
      <c r="K63" s="181">
        <f>'将来負担比率（分子）の構造'!L$44</f>
        <v>10</v>
      </c>
      <c r="L63" s="181"/>
      <c r="M63" s="181"/>
      <c r="N63" s="181">
        <f>'将来負担比率（分子）の構造'!M$44</f>
        <v>4</v>
      </c>
      <c r="O63" s="181"/>
      <c r="P63" s="181"/>
    </row>
    <row r="64" spans="1:16" x14ac:dyDescent="0.2">
      <c r="A64" s="181" t="s">
        <v>32</v>
      </c>
      <c r="B64" s="181">
        <f>'将来負担比率（分子）の構造'!I$43</f>
        <v>390</v>
      </c>
      <c r="C64" s="181"/>
      <c r="D64" s="181"/>
      <c r="E64" s="181">
        <f>'将来負担比率（分子）の構造'!J$43</f>
        <v>429</v>
      </c>
      <c r="F64" s="181"/>
      <c r="G64" s="181"/>
      <c r="H64" s="181">
        <f>'将来負担比率（分子）の構造'!K$43</f>
        <v>485</v>
      </c>
      <c r="I64" s="181"/>
      <c r="J64" s="181"/>
      <c r="K64" s="181">
        <f>'将来負担比率（分子）の構造'!L$43</f>
        <v>423</v>
      </c>
      <c r="L64" s="181"/>
      <c r="M64" s="181"/>
      <c r="N64" s="181">
        <f>'将来負担比率（分子）の構造'!M$43</f>
        <v>289</v>
      </c>
      <c r="O64" s="181"/>
      <c r="P64" s="181"/>
    </row>
    <row r="65" spans="1:16" x14ac:dyDescent="0.2">
      <c r="A65" s="181" t="s">
        <v>31</v>
      </c>
      <c r="B65" s="181">
        <f>'将来負担比率（分子）の構造'!I$42</f>
        <v>35</v>
      </c>
      <c r="C65" s="181"/>
      <c r="D65" s="181"/>
      <c r="E65" s="181">
        <f>'将来負担比率（分子）の構造'!J$42</f>
        <v>32</v>
      </c>
      <c r="F65" s="181"/>
      <c r="G65" s="181"/>
      <c r="H65" s="181">
        <f>'将来負担比率（分子）の構造'!K$42</f>
        <v>29</v>
      </c>
      <c r="I65" s="181"/>
      <c r="J65" s="181"/>
      <c r="K65" s="181">
        <f>'将来負担比率（分子）の構造'!L$42</f>
        <v>26</v>
      </c>
      <c r="L65" s="181"/>
      <c r="M65" s="181"/>
      <c r="N65" s="181">
        <f>'将来負担比率（分子）の構造'!M$42</f>
        <v>23</v>
      </c>
      <c r="O65" s="181"/>
      <c r="P65" s="181"/>
    </row>
    <row r="66" spans="1:16" x14ac:dyDescent="0.2">
      <c r="A66" s="181" t="s">
        <v>30</v>
      </c>
      <c r="B66" s="181">
        <f>'将来負担比率（分子）の構造'!I$41</f>
        <v>2154</v>
      </c>
      <c r="C66" s="181"/>
      <c r="D66" s="181"/>
      <c r="E66" s="181">
        <f>'将来負担比率（分子）の構造'!J$41</f>
        <v>2101</v>
      </c>
      <c r="F66" s="181"/>
      <c r="G66" s="181"/>
      <c r="H66" s="181">
        <f>'将来負担比率（分子）の構造'!K$41</f>
        <v>2066</v>
      </c>
      <c r="I66" s="181"/>
      <c r="J66" s="181"/>
      <c r="K66" s="181">
        <f>'将来負担比率（分子）の構造'!L$41</f>
        <v>1995</v>
      </c>
      <c r="L66" s="181"/>
      <c r="M66" s="181"/>
      <c r="N66" s="181">
        <f>'将来負担比率（分子）の構造'!M$41</f>
        <v>2002</v>
      </c>
      <c r="O66" s="181"/>
      <c r="P66" s="181"/>
    </row>
    <row r="67" spans="1:16" x14ac:dyDescent="0.2">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75</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76</v>
      </c>
      <c r="B72" s="185">
        <f>基金残高に係る経年分析!F55</f>
        <v>608</v>
      </c>
      <c r="C72" s="185">
        <f>基金残高に係る経年分析!G55</f>
        <v>607</v>
      </c>
      <c r="D72" s="185">
        <f>基金残高に係る経年分析!H55</f>
        <v>659</v>
      </c>
    </row>
    <row r="73" spans="1:16" x14ac:dyDescent="0.2">
      <c r="A73" s="184" t="s">
        <v>77</v>
      </c>
      <c r="B73" s="185">
        <f>基金残高に係る経年分析!F56</f>
        <v>300</v>
      </c>
      <c r="C73" s="185">
        <f>基金残高に係る経年分析!G56</f>
        <v>250</v>
      </c>
      <c r="D73" s="185">
        <f>基金残高に係る経年分析!H56</f>
        <v>200</v>
      </c>
    </row>
    <row r="74" spans="1:16" x14ac:dyDescent="0.2">
      <c r="A74" s="184" t="s">
        <v>78</v>
      </c>
      <c r="B74" s="185">
        <f>基金残高に係る経年分析!F57</f>
        <v>2277</v>
      </c>
      <c r="C74" s="185">
        <f>基金残高に係る経年分析!G57</f>
        <v>1855</v>
      </c>
      <c r="D74" s="185">
        <f>基金残高に係る経年分析!H57</f>
        <v>1575</v>
      </c>
    </row>
  </sheetData>
  <sheetProtection algorithmName="SHA-512" hashValue="0+/ut7yo7NgJU81im3RLJDaHLyWoXrzFnfzenIG7DZPZcOdumLVKMgVmrGsPeBAz7soNpUDY9rqLrQDgvgemBw==" saltValue="5M+39TS9JI1mxuQoaSzd4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2021-10-28T23:40:30Z</cp:lastPrinted>
  <dcterms:created xsi:type="dcterms:W3CDTF">2021-02-05T05:00:28Z</dcterms:created>
  <dcterms:modified xsi:type="dcterms:W3CDTF">2021-10-28T23:40:57Z</dcterms:modified>
  <cp:category/>
</cp:coreProperties>
</file>