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財政課\02財政係\01 川崎作成(財政係長)H30~\28 財政状況資料集\R01年度版の作成\回答\"/>
    </mc:Choice>
  </mc:AlternateContent>
  <bookViews>
    <workbookView xWindow="-105" yWindow="-105" windowWidth="23250" windowHeight="125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AM35" i="10"/>
  <c r="C35" i="10"/>
  <c r="C34" i="10"/>
  <c r="U34" i="10" s="1"/>
  <c r="U35" i="10" s="1"/>
  <c r="U36" i="10" l="1"/>
  <c r="U37"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CO34" i="10" l="1"/>
  <c r="CO35" i="10" s="1"/>
</calcChain>
</file>

<file path=xl/sharedStrings.xml><?xml version="1.0" encoding="utf-8"?>
<sst xmlns="http://schemas.openxmlformats.org/spreadsheetml/2006/main" count="1142" uniqueCount="622">
  <si>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</si>
  <si>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</si>
  <si>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</si>
  <si>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</si>
  <si>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</si>
  <si>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</si>
  <si>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</si>
  <si>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</si>
  <si>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</si>
  <si>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</si>
  <si>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</si>
  <si>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</si>
  <si>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</si>
  <si>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</si>
  <si>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</si>
  <si>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</si>
  <si>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</si>
  <si>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</si>
  <si>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</si>
  <si>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</si>
  <si>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</si>
  <si>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</si>
  <si>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</si>
  <si>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</si>
  <si>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</si>
  <si>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</si>
  <si>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</si>
  <si>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</si>
  <si>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</si>
  <si>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</si>
  <si>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</si>
  <si>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</si>
  <si>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</si>
  <si>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</si>
  <si>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</si>
  <si>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</si>
  <si>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</si>
  <si>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</si>
  <si>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</si>
  <si>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</si>
  <si>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</si>
  <si>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</si>
  <si>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</si>
  <si>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</si>
  <si>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</si>
  <si>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</si>
  <si>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</si>
  <si>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</si>
  <si>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</si>
  <si>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</si>
  <si>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</si>
  <si>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</si>
  <si>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</si>
  <si>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</si>
  <si>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</si>
  <si>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</si>
  <si>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</si>
  <si>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</si>
  <si>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</si>
  <si>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</si>
  <si>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</si>
  <si>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</si>
  <si>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</si>
  <si>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</si>
  <si>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</si>
  <si>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</si>
  <si>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</si>
  <si>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</si>
  <si>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</si>
  <si>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</si>
  <si>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</si>
  <si>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</si>
  <si>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</si>
  <si>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</si>
  <si>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</si>
  <si>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</si>
  <si>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</si>
  <si>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</si>
  <si>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</si>
  <si>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</si>
  <si>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</si>
  <si>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</si>
  <si>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</si>
  <si>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</si>
  <si>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</si>
  <si>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</si>
  <si>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</si>
  <si>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</si>
  <si>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</si>
  <si>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</si>
  <si>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</si>
  <si>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</si>
  <si>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</si>
  <si>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</si>
  <si>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</si>
  <si>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</si>
  <si>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</si>
  <si>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</si>
  <si>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</si>
  <si>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</si>
  <si>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</si>
  <si>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</si>
  <si>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</si>
  <si>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</si>
  <si>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</si>
  <si>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</si>
  <si>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</si>
  <si>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</si>
  <si>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</si>
  <si>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</si>
  <si>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</si>
  <si>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</si>
  <si>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</si>
  <si>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</si>
  <si>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</si>
  <si>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</si>
  <si>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</si>
  <si>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</si>
  <si>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</si>
  <si>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</si>
  <si>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</si>
  <si>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</si>
  <si>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</si>
  <si>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</si>
  <si>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</si>
  <si>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</si>
  <si>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</si>
  <si>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</si>
  <si>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</si>
  <si>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</si>
  <si>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</si>
  <si>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</si>
  <si>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</si>
  <si>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</si>
  <si>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</si>
  <si>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</si>
  <si>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</si>
  <si>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</si>
  <si>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</si>
  <si>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</si>
  <si>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</si>
  <si>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</si>
  <si>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</si>
  <si>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</si>
  <si>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</si>
  <si>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</si>
  <si>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</si>
  <si>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</si>
  <si>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</si>
  <si>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</si>
  <si>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</si>
  <si>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</si>
  <si>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</si>
  <si>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</si>
  <si>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</si>
  <si>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</si>
  <si>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</si>
  <si>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</si>
  <si>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</si>
  <si>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</si>
  <si>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</si>
  <si>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</si>
  <si>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</si>
  <si>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</si>
  <si>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</si>
  <si>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</si>
  <si>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</si>
  <si>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</si>
  <si>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</si>
  <si>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</si>
  <si>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</si>
  <si>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</si>
  <si>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</si>
  <si>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</si>
  <si>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</si>
  <si>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</si>
  <si>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</si>
  <si>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</si>
  <si>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</si>
  <si>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</si>
  <si>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</si>
  <si>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</si>
  <si>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</si>
  <si>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</si>
  <si>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</si>
  <si>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</si>
  <si>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</si>
  <si>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</si>
  <si>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</si>
  <si>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</si>
  <si>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</si>
  <si>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</si>
  <si>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</si>
  <si>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</si>
  <si>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</si>
  <si>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</si>
  <si>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</si>
  <si>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</si>
  <si>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</si>
  <si>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</si>
  <si>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</si>
  <si>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</si>
  <si>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</si>
  <si>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</si>
  <si>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</si>
  <si>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</si>
  <si>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</si>
  <si>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</si>
  <si>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</si>
  <si>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</si>
  <si>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</si>
  <si>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</si>
  <si>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</si>
  <si>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</si>
  <si>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</si>
  <si>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</si>
  <si>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</si>
  <si>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</si>
  <si>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</si>
  <si>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</si>
  <si>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</si>
  <si>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宮崎県川南町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</si>
  <si>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</si>
  <si>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</si>
  <si>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</si>
  <si>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</si>
  <si>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</si>
  <si>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</si>
  <si>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</si>
  <si>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</si>
  <si>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</si>
  <si>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</si>
  <si>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</si>
  <si>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</si>
  <si>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</si>
  <si>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</si>
  <si>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</si>
  <si>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</si>
  <si>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</si>
  <si>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</si>
  <si>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</si>
  <si>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</si>
  <si>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</si>
  <si>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</si>
  <si>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</si>
  <si>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</si>
  <si>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</si>
  <si>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</si>
  <si>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</si>
  <si>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</si>
  <si>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</si>
  <si>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</si>
  <si>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</si>
  <si>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</si>
  <si>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</si>
  <si>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</si>
  <si>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</si>
  <si>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</si>
  <si>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</si>
  <si>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</si>
  <si>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</si>
  <si>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</si>
  <si>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</si>
  <si>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</si>
  <si>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</si>
  <si>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</si>
  <si>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</si>
  <si>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</si>
  <si>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</si>
  <si>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</si>
  <si>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</si>
  <si>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</si>
  <si>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</si>
  <si>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</si>
  <si>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</si>
  <si>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</si>
  <si>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</si>
  <si>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</si>
  <si>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</si>
  <si>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</si>
  <si>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</si>
  <si>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</si>
  <si>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</si>
  <si>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</si>
  <si>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</si>
  <si>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</si>
  <si>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</si>
  <si>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</si>
  <si>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</si>
  <si>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</si>
  <si>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</si>
  <si>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</si>
  <si>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</si>
  <si>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</si>
  <si>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</si>
  <si>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</si>
  <si>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</si>
  <si>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</si>
  <si>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</si>
  <si>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</si>
  <si>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</si>
  <si>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</si>
  <si>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</si>
  <si>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</si>
  <si>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</si>
  <si>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</si>
  <si>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</si>
  <si>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</si>
  <si>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</si>
  <si>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</si>
  <si>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</si>
  <si>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</si>
  <si>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</si>
  <si>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</si>
  <si>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</si>
  <si>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</si>
  <si>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</si>
  <si>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</si>
  <si>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</si>
  <si>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</si>
  <si>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</si>
  <si>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</si>
  <si>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</si>
  <si>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</si>
  <si>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</si>
  <si>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</si>
  <si>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</si>
  <si>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</si>
  <si>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</si>
  <si>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</si>
  <si>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</si>
  <si>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</si>
  <si>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</si>
  <si>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</si>
  <si>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</si>
  <si>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</si>
  <si>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</si>
  <si>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</si>
  <si>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</si>
  <si>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</si>
  <si>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</si>
  <si>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</si>
  <si>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</si>
  <si>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</si>
  <si>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</si>
  <si>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</si>
  <si>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</si>
  <si>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</si>
  <si>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</si>
  <si>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</si>
  <si>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</si>
  <si>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</si>
  <si>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</si>
  <si>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</si>
  <si>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</si>
  <si>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</si>
  <si>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</si>
  <si>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</si>
  <si>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</si>
  <si>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</si>
  <si>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</si>
  <si>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</si>
  <si>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</si>
  <si>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</si>
  <si>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</si>
  <si>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</si>
  <si>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</si>
  <si>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</si>
  <si>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</si>
  <si>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</si>
  <si>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</si>
  <si>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</si>
  <si>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</si>
  <si>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</si>
  <si>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</si>
  <si>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</si>
  <si>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宮崎県川南町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</si>
  <si>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</si>
  <si>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</si>
  <si>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</si>
  <si>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</si>
  <si>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</si>
  <si>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</si>
  <si>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</si>
  <si>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</si>
  <si>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</si>
  <si>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</si>
  <si>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</si>
  <si>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</si>
  <si>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</si>
  <si>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</si>
  <si>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</si>
  <si>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</si>
  <si>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</si>
  <si>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</si>
  <si>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</si>
  <si>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</si>
  <si>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</si>
  <si>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</si>
  <si>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</si>
  <si>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</si>
  <si>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</si>
  <si>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</si>
  <si>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</si>
  <si>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</si>
  <si>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</si>
  <si>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</si>
  <si>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</si>
  <si>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</si>
  <si>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</si>
  <si>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</si>
  <si>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介護認定審査会特別会計</t>
    <phoneticPr fontId="5"/>
  </si>
  <si>
    <t>介護保険特別会計</t>
    <phoneticPr fontId="5"/>
  </si>
  <si>
    <t>後期高齢者医療特別会計</t>
    <phoneticPr fontId="5"/>
  </si>
  <si>
    <t>水道事業会計</t>
    <phoneticPr fontId="5"/>
  </si>
  <si>
    <t>法適用企業</t>
    <phoneticPr fontId="5"/>
  </si>
  <si>
    <t>営農飲雑用水事業特別会計</t>
    <phoneticPr fontId="5"/>
  </si>
  <si>
    <t>法非適用企業</t>
    <phoneticPr fontId="5"/>
  </si>
  <si>
    <t>漁業集落排水事業特別会計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</si>
  <si>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</si>
  <si>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</si>
  <si>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</si>
  <si>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</si>
  <si>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</si>
  <si>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</si>
  <si>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</si>
  <si>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</si>
  <si>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</si>
  <si>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</si>
  <si>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</si>
  <si>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</si>
  <si>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</si>
  <si>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</si>
  <si>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</si>
  <si>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</si>
  <si>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</si>
  <si>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</si>
  <si>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</si>
  <si>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</si>
  <si>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</si>
  <si>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</si>
  <si>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</si>
  <si>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</si>
  <si>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</si>
  <si>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</si>
  <si>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</si>
  <si>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</si>
  <si>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</si>
  <si>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</si>
  <si>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</si>
  <si>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</si>
  <si>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</si>
  <si>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</si>
  <si>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</si>
  <si>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</si>
  <si>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</si>
  <si>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</si>
  <si>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</si>
  <si>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</si>
  <si>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</si>
  <si>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</si>
  <si>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</si>
  <si>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</si>
  <si>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</si>
  <si>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</si>
  <si>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</si>
  <si>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</si>
  <si>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</si>
  <si>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</si>
  <si>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</si>
  <si>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</si>
  <si>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</si>
  <si>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</si>
  <si>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</si>
  <si>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</si>
  <si>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</si>
  <si>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</si>
  <si>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</si>
  <si>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</si>
  <si>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</si>
  <si>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</si>
  <si>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</si>
  <si>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</si>
  <si>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</si>
  <si>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</si>
  <si>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営農飲雑用水事業特別会計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</si>
  <si>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</si>
  <si>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</si>
  <si>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</si>
  <si>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</si>
  <si>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</si>
  <si>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</si>
  <si>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</si>
  <si>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</si>
  <si>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</si>
  <si>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</si>
  <si>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</si>
  <si>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</si>
  <si>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</si>
  <si>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</si>
  <si>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</si>
  <si>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</si>
  <si>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</si>
  <si>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</si>
  <si>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</si>
  <si>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</si>
  <si>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</si>
  <si>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</si>
  <si>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</si>
  <si>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</si>
  <si>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</si>
  <si>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</si>
  <si>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</si>
  <si>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</si>
  <si>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</si>
  <si>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</si>
  <si>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</si>
  <si>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</si>
  <si>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</si>
  <si>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</si>
  <si>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</si>
  <si>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</si>
  <si>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</si>
  <si>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</si>
  <si>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</si>
  <si>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</si>
  <si>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</si>
  <si>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</si>
  <si>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</si>
  <si>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</si>
  <si>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</si>
  <si>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</si>
  <si>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</si>
  <si>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</si>
  <si>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</si>
  <si>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</si>
  <si>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</si>
  <si>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</si>
  <si>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</si>
  <si>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</si>
  <si>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</si>
  <si>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</si>
  <si>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</si>
  <si>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</si>
  <si>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</si>
  <si>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</si>
  <si>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</si>
  <si>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</si>
  <si>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</si>
  <si>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</si>
  <si>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</si>
  <si>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</si>
  <si>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</si>
  <si>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</si>
  <si>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</si>
  <si>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</si>
  <si>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</si>
  <si>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</si>
  <si>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</si>
  <si>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</si>
  <si>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</si>
  <si>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</si>
  <si>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</si>
  <si>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</si>
  <si>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</si>
  <si>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</si>
  <si>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</si>
  <si>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</si>
  <si>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</si>
  <si>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</si>
  <si>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7.52</t>
  </si>
  <si>
    <t>水道事業会計</t>
  </si>
  <si>
    <t>一般会計</t>
  </si>
  <si>
    <t>介護保険特別会計</t>
  </si>
  <si>
    <t>国民健康保険事業特別会計</t>
  </si>
  <si>
    <t>営農飲雑用水事業特別会計</t>
  </si>
  <si>
    <t>下水道事業特別会計</t>
  </si>
  <si>
    <t>後期高齢者医療特別会計</t>
  </si>
  <si>
    <t>漁業集落排水事業特別会計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</si>
  <si>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</si>
  <si>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</si>
  <si>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</si>
  <si>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</si>
  <si>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</si>
  <si>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</si>
  <si>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</si>
  <si>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</si>
  <si>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</si>
  <si>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西都児湯環境整備事務組合</t>
    <rPh sb="0" eb="2">
      <t>サイト</t>
    </rPh>
    <rPh sb="2" eb="4">
      <t>コユ</t>
    </rPh>
    <rPh sb="4" eb="6">
      <t>カンキョウ</t>
    </rPh>
    <rPh sb="6" eb="8">
      <t>セイビ</t>
    </rPh>
    <rPh sb="8" eb="10">
      <t>ジム</t>
    </rPh>
    <rPh sb="10" eb="12">
      <t>クミアイ</t>
    </rPh>
    <phoneticPr fontId="2"/>
  </si>
  <si>
    <t>宮崎県東児湯消防組合</t>
    <rPh sb="0" eb="3">
      <t>ミヤザキケン</t>
    </rPh>
    <rPh sb="3" eb="4">
      <t>ヒガシ</t>
    </rPh>
    <rPh sb="4" eb="6">
      <t>コユ</t>
    </rPh>
    <rPh sb="6" eb="8">
      <t>ショウボウ</t>
    </rPh>
    <rPh sb="8" eb="10">
      <t>クミアイ</t>
    </rPh>
    <phoneticPr fontId="2"/>
  </si>
  <si>
    <t>川南都農衛生組合</t>
    <rPh sb="0" eb="2">
      <t>カワミナミ</t>
    </rPh>
    <rPh sb="2" eb="4">
      <t>ツノ</t>
    </rPh>
    <rPh sb="4" eb="6">
      <t>エイセイ</t>
    </rPh>
    <rPh sb="6" eb="8">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</si>
  <si>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</si>
  <si>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phoneticPr fontId="2"/>
  </si>
  <si>
    <t>宮崎県市町村総合事務組合（自治会館管理）</t>
    <rPh sb="13" eb="15">
      <t>ジチ</t>
    </rPh>
    <rPh sb="15" eb="17">
      <t>カイカン</t>
    </rPh>
    <rPh sb="17" eb="19">
      <t>カンリ</t>
    </rPh>
    <phoneticPr fontId="2"/>
  </si>
  <si>
    <t>宮崎県後期高齢者広域連合（一般会計）</t>
    <rPh sb="0" eb="3">
      <t>ミヤザキケン</t>
    </rPh>
    <rPh sb="3" eb="5">
      <t>コウキ</t>
    </rPh>
    <rPh sb="5" eb="8">
      <t>コウレイシャ</t>
    </rPh>
    <rPh sb="8" eb="10">
      <t>コウイキ</t>
    </rPh>
    <rPh sb="10" eb="12">
      <t>レンゴウ</t>
    </rPh>
    <rPh sb="13" eb="15">
      <t>イッパン</t>
    </rPh>
    <rPh sb="15" eb="17">
      <t>カイケイ</t>
    </rPh>
    <phoneticPr fontId="2"/>
  </si>
  <si>
    <t>宮崎県後期高齢者広域連合（特別会計）</t>
    <rPh sb="0" eb="3">
      <t>ミヤザキケン</t>
    </rPh>
    <rPh sb="3" eb="5">
      <t>コウキ</t>
    </rPh>
    <rPh sb="5" eb="8">
      <t>コウレイシャ</t>
    </rPh>
    <rPh sb="8" eb="10">
      <t>コウイキ</t>
    </rPh>
    <rPh sb="10" eb="12">
      <t>レンゴウ</t>
    </rPh>
    <rPh sb="13" eb="15">
      <t>トクベツ</t>
    </rPh>
    <rPh sb="15" eb="17">
      <t>カイケイ</t>
    </rPh>
    <phoneticPr fontId="2"/>
  </si>
  <si>
    <t>公益社団法人　尾鈴農業公社</t>
    <rPh sb="0" eb="2">
      <t>コウエキ</t>
    </rPh>
    <rPh sb="2" eb="4">
      <t>シャダン</t>
    </rPh>
    <rPh sb="4" eb="6">
      <t>ホウジン</t>
    </rPh>
    <rPh sb="7" eb="9">
      <t>オスズ</t>
    </rPh>
    <rPh sb="9" eb="11">
      <t>ノウギョウ</t>
    </rPh>
    <rPh sb="11" eb="13">
      <t>コウシャ</t>
    </rPh>
    <phoneticPr fontId="2"/>
  </si>
  <si>
    <t>公益社団法人　宮崎県環境整備公社</t>
    <rPh sb="0" eb="2">
      <t>コウエキ</t>
    </rPh>
    <rPh sb="2" eb="4">
      <t>シャダン</t>
    </rPh>
    <rPh sb="4" eb="6">
      <t>ホウジン</t>
    </rPh>
    <rPh sb="7" eb="10">
      <t>ミヤザキケン</t>
    </rPh>
    <rPh sb="10" eb="12">
      <t>カンキョウ</t>
    </rPh>
    <rPh sb="12" eb="14">
      <t>セイビ</t>
    </rPh>
    <rPh sb="14" eb="16">
      <t>コウシャ</t>
    </rPh>
    <phoneticPr fontId="2"/>
  </si>
  <si>
    <t>-</t>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</si>
  <si>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</si>
  <si>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</si>
  <si>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</si>
  <si>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</si>
  <si>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12"/>
  </si>
  <si>
    <t>ふるさと振興基金</t>
    <rPh sb="4" eb="6">
      <t>シンコウ</t>
    </rPh>
    <rPh sb="6" eb="8">
      <t>キキン</t>
    </rPh>
    <phoneticPr fontId="12"/>
  </si>
  <si>
    <t>地域福祉基金</t>
    <rPh sb="0" eb="2">
      <t>チイキ</t>
    </rPh>
    <rPh sb="2" eb="4">
      <t>フクシ</t>
    </rPh>
    <rPh sb="4" eb="6">
      <t>キキン</t>
    </rPh>
    <phoneticPr fontId="12"/>
  </si>
  <si>
    <t>次代を担う人づくり基金</t>
    <rPh sb="0" eb="2">
      <t>ジダイ</t>
    </rPh>
    <rPh sb="3" eb="4">
      <t>ニナ</t>
    </rPh>
    <rPh sb="5" eb="6">
      <t>ヒト</t>
    </rPh>
    <rPh sb="9" eb="11">
      <t>キキン</t>
    </rPh>
    <phoneticPr fontId="12"/>
  </si>
  <si>
    <t>長寿社会福祉基金</t>
    <rPh sb="0" eb="2">
      <t>チョウジュ</t>
    </rPh>
    <rPh sb="2" eb="4">
      <t>シャカイ</t>
    </rPh>
    <rPh sb="4" eb="6">
      <t>フクシ</t>
    </rPh>
    <rPh sb="6" eb="8">
      <t>キキン</t>
    </rPh>
    <phoneticPr fontId="1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</si>
  <si>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</si>
  <si>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</si>
  <si>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</si>
  <si>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</si>
  <si>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</si>
  <si>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</si>
  <si>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</si>
  <si>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</si>
  <si>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</si>
  <si>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</si>
  <si>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</si>
  <si>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</si>
  <si>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将来負担比率は、数値なしの状況である。有形固定資産減価償却率については、前年度から減少したが、今後老朽化がの進む公共施設に対して、計画的にその対策に取り組んでいく。</t>
    <rPh sb="1" eb="3">
      <t>ショウライ</t>
    </rPh>
    <phoneticPr fontId="5"/>
  </si>
  <si>
    <t>　将来負担比率は、数値なしの状況である。ただ老朽化の進む公共施設の更新工事等の大きな支出が見込まれるため、今後の実質公債費比率の数値も上昇するものと考えられる。</t>
    <rPh sb="1" eb="3">
      <t>ショウライ</t>
    </rPh>
    <rPh sb="3" eb="5">
      <t>フタン</t>
    </rPh>
    <rPh sb="5" eb="7">
      <t>ヒリツ</t>
    </rPh>
    <rPh sb="9" eb="11">
      <t>スウチ</t>
    </rPh>
    <rPh sb="14" eb="16">
      <t>ジョウキョウ</t>
    </rPh>
    <rPh sb="22" eb="25">
      <t>ロウキュウカ</t>
    </rPh>
    <rPh sb="26" eb="27">
      <t>スス</t>
    </rPh>
    <rPh sb="28" eb="30">
      <t>コウキョウ</t>
    </rPh>
    <rPh sb="30" eb="32">
      <t>シセツ</t>
    </rPh>
    <rPh sb="33" eb="35">
      <t>コウシン</t>
    </rPh>
    <rPh sb="35" eb="37">
      <t>コウジ</t>
    </rPh>
    <rPh sb="37" eb="38">
      <t>トウ</t>
    </rPh>
    <rPh sb="39" eb="40">
      <t>オオ</t>
    </rPh>
    <rPh sb="42" eb="44">
      <t>シシュツ</t>
    </rPh>
    <rPh sb="45" eb="47">
      <t>ミコ</t>
    </rPh>
    <rPh sb="53" eb="55">
      <t>コンゴ</t>
    </rPh>
    <rPh sb="56" eb="58">
      <t>ジッシツ</t>
    </rPh>
    <rPh sb="58" eb="61">
      <t>コウサイヒ</t>
    </rPh>
    <rPh sb="61" eb="63">
      <t>ヒリツ</t>
    </rPh>
    <rPh sb="64" eb="66">
      <t>スウチ</t>
    </rPh>
    <rPh sb="67" eb="69">
      <t>ジョウショウ</t>
    </rPh>
    <rPh sb="74" eb="75">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</si>
</sst>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96635</c:v>
                </c:pt>
                <c:pt idx="1">
                  <c:v>97062</c:v>
                </c:pt>
                <c:pt idx="2">
                  <c:v>106005</c:v>
                </c:pt>
                <c:pt idx="3">
                  <c:v>98507</c:v>
                </c:pt>
                <c:pt idx="4">
                  <c:v>113347</c:v>
                </c:pt>
              </c:numCache>
            </c:numRef>
          </c:val>
          <c:smooth val="0"/>
          <c:extLst xmlns:c16r2="http://schemas.microsoft.com/office/drawing/2015/06/chart">
            <c:ext xmlns:c16="http://schemas.microsoft.com/office/drawing/2014/chart" uri="{C3380CC4-5D6E-409C-BE32-E72D297353CC}">
              <c16:uniqueId val="{00000000-16A6-43FB-82B6-152188F8CF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58658</c:v>
                </c:pt>
                <c:pt idx="1">
                  <c:v>43239</c:v>
                </c:pt>
                <c:pt idx="2">
                  <c:v>59702</c:v>
                </c:pt>
                <c:pt idx="3">
                  <c:v>130232</c:v>
                </c:pt>
                <c:pt idx="4">
                  <c:v>182199</c:v>
                </c:pt>
              </c:numCache>
            </c:numRef>
          </c:val>
          <c:smooth val="0"/>
          <c:extLst xmlns:c16r2="http://schemas.microsoft.com/office/drawing/2015/06/chart">
            <c:ext xmlns:c16="http://schemas.microsoft.com/office/drawing/2014/chart" uri="{C3380CC4-5D6E-409C-BE32-E72D297353CC}">
              <c16:uniqueId val="{00000001-16A6-43FB-82B6-152188F8CFC7}"/>
            </c:ext>
          </c:extLst>
        </c:ser>
        <c:dLbls>
          <c:showLegendKey val="0"/>
          <c:showVal val="0"/>
          <c:showCatName val="0"/>
          <c:showSerName val="0"/>
          <c:showPercent val="0"/>
          <c:showBubbleSize val="0"/>
        </c:dLbls>
        <c:marker val="1"/>
        <c:smooth val="0"/>
        <c:axId val="326593984"/>
        <c:axId val="326595552"/>
      </c:lineChart>
      <c:catAx>
        <c:axId val="326593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6595552"/>
        <c:crosses val="autoZero"/>
        <c:auto val="1"/>
        <c:lblAlgn val="ctr"/>
        <c:lblOffset val="100"/>
        <c:tickLblSkip val="1"/>
        <c:tickMarkSkip val="1"/>
        <c:noMultiLvlLbl val="0"/>
      </c:catAx>
      <c:valAx>
        <c:axId val="32659555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6593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3.99</c:v>
                </c:pt>
                <c:pt idx="1">
                  <c:v>4.5199999999999996</c:v>
                </c:pt>
                <c:pt idx="2">
                  <c:v>4.75</c:v>
                </c:pt>
                <c:pt idx="3">
                  <c:v>5.1100000000000003</c:v>
                </c:pt>
                <c:pt idx="4">
                  <c:v>5</c:v>
                </c:pt>
              </c:numCache>
            </c:numRef>
          </c:val>
          <c:extLst xmlns:c16r2="http://schemas.microsoft.com/office/drawing/2015/06/chart">
            <c:ext xmlns:c16="http://schemas.microsoft.com/office/drawing/2014/chart" uri="{C3380CC4-5D6E-409C-BE32-E72D297353CC}">
              <c16:uniqueId val="{00000000-C0DC-45E0-B8F8-06973D758D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26.2</c:v>
                </c:pt>
                <c:pt idx="1">
                  <c:v>28.61</c:v>
                </c:pt>
                <c:pt idx="2">
                  <c:v>28.69</c:v>
                </c:pt>
                <c:pt idx="3">
                  <c:v>20.02</c:v>
                </c:pt>
                <c:pt idx="4">
                  <c:v>27.45</c:v>
                </c:pt>
              </c:numCache>
            </c:numRef>
          </c:val>
          <c:extLst xmlns:c16r2="http://schemas.microsoft.com/office/drawing/2015/06/chart">
            <c:ext xmlns:c16="http://schemas.microsoft.com/office/drawing/2014/chart" uri="{C3380CC4-5D6E-409C-BE32-E72D297353CC}">
              <c16:uniqueId val="{00000001-C0DC-45E0-B8F8-06973D758D2A}"/>
            </c:ext>
          </c:extLst>
        </c:ser>
        <c:dLbls>
          <c:showLegendKey val="0"/>
          <c:showVal val="0"/>
          <c:showCatName val="0"/>
          <c:showSerName val="0"/>
          <c:showPercent val="0"/>
          <c:showBubbleSize val="0"/>
        </c:dLbls>
        <c:gapWidth val="250"/>
        <c:overlap val="100"/>
        <c:axId val="326596336"/>
        <c:axId val="326594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6.15</c:v>
                </c:pt>
                <c:pt idx="1">
                  <c:v>15.14</c:v>
                </c:pt>
                <c:pt idx="2">
                  <c:v>0.1</c:v>
                </c:pt>
                <c:pt idx="3">
                  <c:v>-7.52</c:v>
                </c:pt>
                <c:pt idx="4">
                  <c:v>8.56</c:v>
                </c:pt>
              </c:numCache>
            </c:numRef>
          </c:val>
          <c:smooth val="0"/>
          <c:extLst xmlns:c16r2="http://schemas.microsoft.com/office/drawing/2015/06/chart">
            <c:ext xmlns:c16="http://schemas.microsoft.com/office/drawing/2014/chart" uri="{C3380CC4-5D6E-409C-BE32-E72D297353CC}">
              <c16:uniqueId val="{00000002-C0DC-45E0-B8F8-06973D758D2A}"/>
            </c:ext>
          </c:extLst>
        </c:ser>
        <c:dLbls>
          <c:showLegendKey val="0"/>
          <c:showVal val="0"/>
          <c:showCatName val="0"/>
          <c:showSerName val="0"/>
          <c:showPercent val="0"/>
          <c:showBubbleSize val="0"/>
        </c:dLbls>
        <c:marker val="1"/>
        <c:smooth val="0"/>
        <c:axId val="326596336"/>
        <c:axId val="326594376"/>
      </c:lineChart>
      <c:catAx>
        <c:axId val="32659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6594376"/>
        <c:crosses val="autoZero"/>
        <c:auto val="1"/>
        <c:lblAlgn val="ctr"/>
        <c:lblOffset val="100"/>
        <c:tickLblSkip val="1"/>
        <c:tickMarkSkip val="1"/>
        <c:noMultiLvlLbl val="0"/>
      </c:catAx>
      <c:valAx>
        <c:axId val="326594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59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9FF6-4CA8-8E83-F01EEEE53F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FF6-4CA8-8E83-F01EEEE53FF7}"/>
            </c:ext>
          </c:extLst>
        </c:ser>
        <c:ser>
          <c:idx val="2"/>
          <c:order val="2"/>
          <c:tx>
            <c:strRef>
              <c:f>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0.09</c:v>
                </c:pt>
                <c:pt idx="4">
                  <c:v>#N/A</c:v>
                </c:pt>
                <c:pt idx="5">
                  <c:v>0.03</c:v>
                </c:pt>
                <c:pt idx="6">
                  <c:v>#N/A</c:v>
                </c:pt>
                <c:pt idx="7">
                  <c:v>0.08</c:v>
                </c:pt>
                <c:pt idx="8">
                  <c:v>#N/A</c:v>
                </c:pt>
                <c:pt idx="9">
                  <c:v>0.06</c:v>
                </c:pt>
              </c:numCache>
            </c:numRef>
          </c:val>
          <c:extLst xmlns:c16r2="http://schemas.microsoft.com/office/drawing/2015/06/chart">
            <c:ext xmlns:c16="http://schemas.microsoft.com/office/drawing/2014/chart" uri="{C3380CC4-5D6E-409C-BE32-E72D297353CC}">
              <c16:uniqueId val="{00000002-9FF6-4CA8-8E83-F01EEEE53FF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c:v>
                </c:pt>
                <c:pt idx="4">
                  <c:v>#N/A</c:v>
                </c:pt>
                <c:pt idx="5">
                  <c:v>0.02</c:v>
                </c:pt>
                <c:pt idx="6">
                  <c:v>#N/A</c:v>
                </c:pt>
                <c:pt idx="7">
                  <c:v>0.02</c:v>
                </c:pt>
                <c:pt idx="8">
                  <c:v>#N/A</c:v>
                </c:pt>
                <c:pt idx="9">
                  <c:v>0.09</c:v>
                </c:pt>
              </c:numCache>
            </c:numRef>
          </c:val>
          <c:extLst xmlns:c16r2="http://schemas.microsoft.com/office/drawing/2015/06/chart">
            <c:ext xmlns:c16="http://schemas.microsoft.com/office/drawing/2014/chart" uri="{C3380CC4-5D6E-409C-BE32-E72D297353CC}">
              <c16:uniqueId val="{00000003-9FF6-4CA8-8E83-F01EEEE53FF7}"/>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0.12</c:v>
                </c:pt>
                <c:pt idx="4">
                  <c:v>#N/A</c:v>
                </c:pt>
                <c:pt idx="5">
                  <c:v>0.09</c:v>
                </c:pt>
                <c:pt idx="6">
                  <c:v>#N/A</c:v>
                </c:pt>
                <c:pt idx="7">
                  <c:v>0.35</c:v>
                </c:pt>
                <c:pt idx="8">
                  <c:v>#N/A</c:v>
                </c:pt>
                <c:pt idx="9">
                  <c:v>0.17</c:v>
                </c:pt>
              </c:numCache>
            </c:numRef>
          </c:val>
          <c:extLst xmlns:c16r2="http://schemas.microsoft.com/office/drawing/2015/06/chart">
            <c:ext xmlns:c16="http://schemas.microsoft.com/office/drawing/2014/chart" uri="{C3380CC4-5D6E-409C-BE32-E72D297353CC}">
              <c16:uniqueId val="{00000004-9FF6-4CA8-8E83-F01EEEE53FF7}"/>
            </c:ext>
          </c:extLst>
        </c:ser>
        <c:ser>
          <c:idx val="5"/>
          <c:order val="5"/>
          <c:tx>
            <c:strRef>
              <c:f>データシート!$A$32</c:f>
              <c:strCache>
                <c:ptCount val="1"/>
                <c:pt idx="0">
                  <c:v>営農飲雑用水事業特別会計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0.05</c:v>
                </c:pt>
                <c:pt idx="4">
                  <c:v>#N/A</c:v>
                </c:pt>
                <c:pt idx="5">
                  <c:v>0.06</c:v>
                </c:pt>
                <c:pt idx="6">
                  <c:v>#N/A</c:v>
                </c:pt>
                <c:pt idx="7">
                  <c:v>0.06</c:v>
                </c:pt>
                <c:pt idx="8">
                  <c:v>#N/A</c:v>
                </c:pt>
                <c:pt idx="9">
                  <c:v>0.41</c:v>
                </c:pt>
              </c:numCache>
            </c:numRef>
          </c:val>
          <c:extLst xmlns:c16r2="http://schemas.microsoft.com/office/drawing/2015/06/chart">
            <c:ext xmlns:c16="http://schemas.microsoft.com/office/drawing/2014/chart" uri="{C3380CC4-5D6E-409C-BE32-E72D297353CC}">
              <c16:uniqueId val="{00000005-9FF6-4CA8-8E83-F01EEEE53FF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4.24</c:v>
                </c:pt>
                <c:pt idx="2">
                  <c:v>#N/A</c:v>
                </c:pt>
                <c:pt idx="3">
                  <c:v>5.45</c:v>
                </c:pt>
                <c:pt idx="4">
                  <c:v>#N/A</c:v>
                </c:pt>
                <c:pt idx="5">
                  <c:v>6.41</c:v>
                </c:pt>
                <c:pt idx="6">
                  <c:v>#N/A</c:v>
                </c:pt>
                <c:pt idx="7">
                  <c:v>0.56999999999999995</c:v>
                </c:pt>
                <c:pt idx="8">
                  <c:v>#N/A</c:v>
                </c:pt>
                <c:pt idx="9">
                  <c:v>0.84</c:v>
                </c:pt>
              </c:numCache>
            </c:numRef>
          </c:val>
          <c:extLst xmlns:c16r2="http://schemas.microsoft.com/office/drawing/2015/06/chart">
            <c:ext xmlns:c16="http://schemas.microsoft.com/office/drawing/2014/chart" uri="{C3380CC4-5D6E-409C-BE32-E72D297353CC}">
              <c16:uniqueId val="{00000006-9FF6-4CA8-8E83-F01EEEE53FF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1.05</c:v>
                </c:pt>
                <c:pt idx="2">
                  <c:v>#N/A</c:v>
                </c:pt>
                <c:pt idx="3">
                  <c:v>1.64</c:v>
                </c:pt>
                <c:pt idx="4">
                  <c:v>#N/A</c:v>
                </c:pt>
                <c:pt idx="5">
                  <c:v>2.15</c:v>
                </c:pt>
                <c:pt idx="6">
                  <c:v>#N/A</c:v>
                </c:pt>
                <c:pt idx="7">
                  <c:v>1.8</c:v>
                </c:pt>
                <c:pt idx="8">
                  <c:v>#N/A</c:v>
                </c:pt>
                <c:pt idx="9">
                  <c:v>1.03</c:v>
                </c:pt>
              </c:numCache>
            </c:numRef>
          </c:val>
          <c:extLst xmlns:c16r2="http://schemas.microsoft.com/office/drawing/2015/06/chart">
            <c:ext xmlns:c16="http://schemas.microsoft.com/office/drawing/2014/chart" uri="{C3380CC4-5D6E-409C-BE32-E72D297353CC}">
              <c16:uniqueId val="{00000007-9FF6-4CA8-8E83-F01EEEE53FF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3.99</c:v>
                </c:pt>
                <c:pt idx="2">
                  <c:v>#N/A</c:v>
                </c:pt>
                <c:pt idx="3">
                  <c:v>4.51</c:v>
                </c:pt>
                <c:pt idx="4">
                  <c:v>#N/A</c:v>
                </c:pt>
                <c:pt idx="5">
                  <c:v>4.75</c:v>
                </c:pt>
                <c:pt idx="6">
                  <c:v>#N/A</c:v>
                </c:pt>
                <c:pt idx="7">
                  <c:v>5.1100000000000003</c:v>
                </c:pt>
                <c:pt idx="8">
                  <c:v>#N/A</c:v>
                </c:pt>
                <c:pt idx="9">
                  <c:v>5</c:v>
                </c:pt>
              </c:numCache>
            </c:numRef>
          </c:val>
          <c:extLst xmlns:c16r2="http://schemas.microsoft.com/office/drawing/2015/06/chart">
            <c:ext xmlns:c16="http://schemas.microsoft.com/office/drawing/2014/chart" uri="{C3380CC4-5D6E-409C-BE32-E72D297353CC}">
              <c16:uniqueId val="{00000008-9FF6-4CA8-8E83-F01EEEE53FF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11.06</c:v>
                </c:pt>
                <c:pt idx="2">
                  <c:v>#N/A</c:v>
                </c:pt>
                <c:pt idx="3">
                  <c:v>12.28</c:v>
                </c:pt>
                <c:pt idx="4">
                  <c:v>#N/A</c:v>
                </c:pt>
                <c:pt idx="5">
                  <c:v>11.22</c:v>
                </c:pt>
                <c:pt idx="6">
                  <c:v>#N/A</c:v>
                </c:pt>
                <c:pt idx="7">
                  <c:v>11.45</c:v>
                </c:pt>
                <c:pt idx="8">
                  <c:v>#N/A</c:v>
                </c:pt>
                <c:pt idx="9">
                  <c:v>11.47</c:v>
                </c:pt>
              </c:numCache>
            </c:numRef>
          </c:val>
          <c:extLst xmlns:c16r2="http://schemas.microsoft.com/office/drawing/2015/06/chart">
            <c:ext xmlns:c16="http://schemas.microsoft.com/office/drawing/2014/chart" uri="{C3380CC4-5D6E-409C-BE32-E72D297353CC}">
              <c16:uniqueId val="{00000009-9FF6-4CA8-8E83-F01EEEE53FF7}"/>
            </c:ext>
          </c:extLst>
        </c:ser>
        <c:dLbls>
          <c:showLegendKey val="0"/>
          <c:showVal val="0"/>
          <c:showCatName val="0"/>
          <c:showSerName val="0"/>
          <c:showPercent val="0"/>
          <c:showBubbleSize val="0"/>
        </c:dLbls>
        <c:gapWidth val="150"/>
        <c:overlap val="100"/>
        <c:axId val="326594768"/>
        <c:axId val="326595160"/>
      </c:barChart>
      <c:catAx>
        <c:axId val="32659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6595160"/>
        <c:crosses val="autoZero"/>
        <c:auto val="1"/>
        <c:lblAlgn val="ctr"/>
        <c:lblOffset val="100"/>
        <c:tickLblSkip val="1"/>
        <c:tickMarkSkip val="1"/>
        <c:noMultiLvlLbl val="0"/>
      </c:catAx>
      <c:valAx>
        <c:axId val="326595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594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713</c:v>
                </c:pt>
                <c:pt idx="5">
                  <c:v>476</c:v>
                </c:pt>
                <c:pt idx="8">
                  <c:v>474</c:v>
                </c:pt>
                <c:pt idx="11">
                  <c:v>467</c:v>
                </c:pt>
                <c:pt idx="14">
                  <c:v>438</c:v>
                </c:pt>
              </c:numCache>
            </c:numRef>
          </c:val>
          <c:extLst xmlns:c16r2="http://schemas.microsoft.com/office/drawing/2015/06/chart">
            <c:ext xmlns:c16="http://schemas.microsoft.com/office/drawing/2014/chart" uri="{C3380CC4-5D6E-409C-BE32-E72D297353CC}">
              <c16:uniqueId val="{00000000-A1C2-494B-99CF-234AFD8F6E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1C2-494B-99CF-234AFD8F6E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1C2-494B-99CF-234AFD8F6E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110</c:v>
                </c:pt>
                <c:pt idx="3">
                  <c:v>110</c:v>
                </c:pt>
                <c:pt idx="6">
                  <c:v>108</c:v>
                </c:pt>
                <c:pt idx="9">
                  <c:v>121</c:v>
                </c:pt>
                <c:pt idx="12">
                  <c:v>94</c:v>
                </c:pt>
              </c:numCache>
            </c:numRef>
          </c:val>
          <c:extLst xmlns:c16r2="http://schemas.microsoft.com/office/drawing/2015/06/chart">
            <c:ext xmlns:c16="http://schemas.microsoft.com/office/drawing/2014/chart" uri="{C3380CC4-5D6E-409C-BE32-E72D297353CC}">
              <c16:uniqueId val="{00000003-A1C2-494B-99CF-234AFD8F6E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71</c:v>
                </c:pt>
                <c:pt idx="3">
                  <c:v>80</c:v>
                </c:pt>
                <c:pt idx="6">
                  <c:v>76</c:v>
                </c:pt>
                <c:pt idx="9">
                  <c:v>89</c:v>
                </c:pt>
                <c:pt idx="12">
                  <c:v>83</c:v>
                </c:pt>
              </c:numCache>
            </c:numRef>
          </c:val>
          <c:extLst xmlns:c16r2="http://schemas.microsoft.com/office/drawing/2015/06/chart">
            <c:ext xmlns:c16="http://schemas.microsoft.com/office/drawing/2014/chart" uri="{C3380CC4-5D6E-409C-BE32-E72D297353CC}">
              <c16:uniqueId val="{00000004-A1C2-494B-99CF-234AFD8F6E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1C2-494B-99CF-234AFD8F6E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1C2-494B-99CF-234AFD8F6E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629</c:v>
                </c:pt>
                <c:pt idx="3">
                  <c:v>560</c:v>
                </c:pt>
                <c:pt idx="6">
                  <c:v>564</c:v>
                </c:pt>
                <c:pt idx="9">
                  <c:v>578</c:v>
                </c:pt>
                <c:pt idx="12">
                  <c:v>599</c:v>
                </c:pt>
              </c:numCache>
            </c:numRef>
          </c:val>
          <c:extLst xmlns:c16r2="http://schemas.microsoft.com/office/drawing/2015/06/chart">
            <c:ext xmlns:c16="http://schemas.microsoft.com/office/drawing/2014/chart" uri="{C3380CC4-5D6E-409C-BE32-E72D297353CC}">
              <c16:uniqueId val="{00000007-A1C2-494B-99CF-234AFD8F6E6A}"/>
            </c:ext>
          </c:extLst>
        </c:ser>
        <c:dLbls>
          <c:showLegendKey val="0"/>
          <c:showVal val="0"/>
          <c:showCatName val="0"/>
          <c:showSerName val="0"/>
          <c:showPercent val="0"/>
          <c:showBubbleSize val="0"/>
        </c:dLbls>
        <c:gapWidth val="100"/>
        <c:overlap val="100"/>
        <c:axId val="451587344"/>
        <c:axId val="451583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97</c:v>
                </c:pt>
                <c:pt idx="2">
                  <c:v>#N/A</c:v>
                </c:pt>
                <c:pt idx="3">
                  <c:v>#N/A</c:v>
                </c:pt>
                <c:pt idx="4">
                  <c:v>274</c:v>
                </c:pt>
                <c:pt idx="5">
                  <c:v>#N/A</c:v>
                </c:pt>
                <c:pt idx="6">
                  <c:v>#N/A</c:v>
                </c:pt>
                <c:pt idx="7">
                  <c:v>274</c:v>
                </c:pt>
                <c:pt idx="8">
                  <c:v>#N/A</c:v>
                </c:pt>
                <c:pt idx="9">
                  <c:v>#N/A</c:v>
                </c:pt>
                <c:pt idx="10">
                  <c:v>321</c:v>
                </c:pt>
                <c:pt idx="11">
                  <c:v>#N/A</c:v>
                </c:pt>
                <c:pt idx="12">
                  <c:v>#N/A</c:v>
                </c:pt>
                <c:pt idx="13">
                  <c:v>338</c:v>
                </c:pt>
                <c:pt idx="14">
                  <c:v>#N/A</c:v>
                </c:pt>
              </c:numCache>
            </c:numRef>
          </c:val>
          <c:smooth val="0"/>
          <c:extLst xmlns:c16r2="http://schemas.microsoft.com/office/drawing/2015/06/chart">
            <c:ext xmlns:c16="http://schemas.microsoft.com/office/drawing/2014/chart" uri="{C3380CC4-5D6E-409C-BE32-E72D297353CC}">
              <c16:uniqueId val="{00000008-A1C2-494B-99CF-234AFD8F6E6A}"/>
            </c:ext>
          </c:extLst>
        </c:ser>
        <c:dLbls>
          <c:showLegendKey val="0"/>
          <c:showVal val="0"/>
          <c:showCatName val="0"/>
          <c:showSerName val="0"/>
          <c:showPercent val="0"/>
          <c:showBubbleSize val="0"/>
        </c:dLbls>
        <c:marker val="1"/>
        <c:smooth val="0"/>
        <c:axId val="451587344"/>
        <c:axId val="451583816"/>
      </c:lineChart>
      <c:catAx>
        <c:axId val="45158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1583816"/>
        <c:crosses val="autoZero"/>
        <c:auto val="1"/>
        <c:lblAlgn val="ctr"/>
        <c:lblOffset val="100"/>
        <c:tickLblSkip val="1"/>
        <c:tickMarkSkip val="1"/>
        <c:noMultiLvlLbl val="0"/>
      </c:catAx>
      <c:valAx>
        <c:axId val="451583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158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5112</c:v>
                </c:pt>
                <c:pt idx="5">
                  <c:v>4679</c:v>
                </c:pt>
                <c:pt idx="8">
                  <c:v>4512</c:v>
                </c:pt>
                <c:pt idx="11">
                  <c:v>4536</c:v>
                </c:pt>
                <c:pt idx="14">
                  <c:v>4762</c:v>
                </c:pt>
              </c:numCache>
            </c:numRef>
          </c:val>
          <c:extLst xmlns:c16r2="http://schemas.microsoft.com/office/drawing/2015/06/chart">
            <c:ext xmlns:c16="http://schemas.microsoft.com/office/drawing/2014/chart" uri="{C3380CC4-5D6E-409C-BE32-E72D297353CC}">
              <c16:uniqueId val="{00000000-47F2-4BE5-8544-84D638BCDD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189</c:v>
                </c:pt>
                <c:pt idx="5">
                  <c:v>164</c:v>
                </c:pt>
                <c:pt idx="8">
                  <c:v>141</c:v>
                </c:pt>
                <c:pt idx="11">
                  <c:v>120</c:v>
                </c:pt>
                <c:pt idx="14">
                  <c:v>99</c:v>
                </c:pt>
              </c:numCache>
            </c:numRef>
          </c:val>
          <c:extLst xmlns:c16r2="http://schemas.microsoft.com/office/drawing/2015/06/chart">
            <c:ext xmlns:c16="http://schemas.microsoft.com/office/drawing/2014/chart" uri="{C3380CC4-5D6E-409C-BE32-E72D297353CC}">
              <c16:uniqueId val="{00000001-47F2-4BE5-8544-84D638BCDD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5510</c:v>
                </c:pt>
                <c:pt idx="5">
                  <c:v>5732</c:v>
                </c:pt>
                <c:pt idx="8">
                  <c:v>6334</c:v>
                </c:pt>
                <c:pt idx="11">
                  <c:v>5952</c:v>
                </c:pt>
                <c:pt idx="14">
                  <c:v>5751</c:v>
                </c:pt>
              </c:numCache>
            </c:numRef>
          </c:val>
          <c:extLst xmlns:c16r2="http://schemas.microsoft.com/office/drawing/2015/06/chart">
            <c:ext xmlns:c16="http://schemas.microsoft.com/office/drawing/2014/chart" uri="{C3380CC4-5D6E-409C-BE32-E72D297353CC}">
              <c16:uniqueId val="{00000002-47F2-4BE5-8544-84D638BCDD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7F2-4BE5-8544-84D638BCDD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7F2-4BE5-8544-84D638BCDD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7</c:v>
                </c:pt>
                <c:pt idx="6">
                  <c:v>7</c:v>
                </c:pt>
                <c:pt idx="9">
                  <c:v>5</c:v>
                </c:pt>
                <c:pt idx="12">
                  <c:v>7</c:v>
                </c:pt>
              </c:numCache>
            </c:numRef>
          </c:val>
          <c:extLst xmlns:c16r2="http://schemas.microsoft.com/office/drawing/2015/06/chart">
            <c:ext xmlns:c16="http://schemas.microsoft.com/office/drawing/2014/chart" uri="{C3380CC4-5D6E-409C-BE32-E72D297353CC}">
              <c16:uniqueId val="{00000005-47F2-4BE5-8544-84D638BCDD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1324</c:v>
                </c:pt>
                <c:pt idx="3">
                  <c:v>1289</c:v>
                </c:pt>
                <c:pt idx="6">
                  <c:v>1264</c:v>
                </c:pt>
                <c:pt idx="9">
                  <c:v>1265</c:v>
                </c:pt>
                <c:pt idx="12">
                  <c:v>1204</c:v>
                </c:pt>
              </c:numCache>
            </c:numRef>
          </c:val>
          <c:extLst xmlns:c16r2="http://schemas.microsoft.com/office/drawing/2015/06/chart">
            <c:ext xmlns:c16="http://schemas.microsoft.com/office/drawing/2014/chart" uri="{C3380CC4-5D6E-409C-BE32-E72D297353CC}">
              <c16:uniqueId val="{00000006-47F2-4BE5-8544-84D638BCDD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712</c:v>
                </c:pt>
                <c:pt idx="3">
                  <c:v>608</c:v>
                </c:pt>
                <c:pt idx="6">
                  <c:v>510</c:v>
                </c:pt>
                <c:pt idx="9">
                  <c:v>388</c:v>
                </c:pt>
                <c:pt idx="12">
                  <c:v>303</c:v>
                </c:pt>
              </c:numCache>
            </c:numRef>
          </c:val>
          <c:extLst xmlns:c16r2="http://schemas.microsoft.com/office/drawing/2015/06/chart">
            <c:ext xmlns:c16="http://schemas.microsoft.com/office/drawing/2014/chart" uri="{C3380CC4-5D6E-409C-BE32-E72D297353CC}">
              <c16:uniqueId val="{00000007-47F2-4BE5-8544-84D638BCDD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730</c:v>
                </c:pt>
                <c:pt idx="3">
                  <c:v>768</c:v>
                </c:pt>
                <c:pt idx="6">
                  <c:v>692</c:v>
                </c:pt>
                <c:pt idx="9">
                  <c:v>683</c:v>
                </c:pt>
                <c:pt idx="12">
                  <c:v>638</c:v>
                </c:pt>
              </c:numCache>
            </c:numRef>
          </c:val>
          <c:extLst xmlns:c16r2="http://schemas.microsoft.com/office/drawing/2015/06/chart">
            <c:ext xmlns:c16="http://schemas.microsoft.com/office/drawing/2014/chart" uri="{C3380CC4-5D6E-409C-BE32-E72D297353CC}">
              <c16:uniqueId val="{00000008-47F2-4BE5-8544-84D638BCDD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7F2-4BE5-8544-84D638BCDD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6012</c:v>
                </c:pt>
                <c:pt idx="3">
                  <c:v>5214</c:v>
                </c:pt>
                <c:pt idx="6">
                  <c:v>5051</c:v>
                </c:pt>
                <c:pt idx="9">
                  <c:v>5148</c:v>
                </c:pt>
                <c:pt idx="12">
                  <c:v>5620</c:v>
                </c:pt>
              </c:numCache>
            </c:numRef>
          </c:val>
          <c:extLst xmlns:c16r2="http://schemas.microsoft.com/office/drawing/2015/06/chart">
            <c:ext xmlns:c16="http://schemas.microsoft.com/office/drawing/2014/chart" uri="{C3380CC4-5D6E-409C-BE32-E72D297353CC}">
              <c16:uniqueId val="{0000000A-47F2-4BE5-8544-84D638BCDD14}"/>
            </c:ext>
          </c:extLst>
        </c:ser>
        <c:dLbls>
          <c:showLegendKey val="0"/>
          <c:showVal val="0"/>
          <c:showCatName val="0"/>
          <c:showSerName val="0"/>
          <c:showPercent val="0"/>
          <c:showBubbleSize val="0"/>
        </c:dLbls>
        <c:gapWidth val="100"/>
        <c:overlap val="100"/>
        <c:axId val="451582640"/>
        <c:axId val="451584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7F2-4BE5-8544-84D638BCDD14}"/>
            </c:ext>
          </c:extLst>
        </c:ser>
        <c:dLbls>
          <c:showLegendKey val="0"/>
          <c:showVal val="0"/>
          <c:showCatName val="0"/>
          <c:showSerName val="0"/>
          <c:showPercent val="0"/>
          <c:showBubbleSize val="0"/>
        </c:dLbls>
        <c:marker val="1"/>
        <c:smooth val="0"/>
        <c:axId val="451582640"/>
        <c:axId val="451584600"/>
      </c:lineChart>
      <c:catAx>
        <c:axId val="45158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1584600"/>
        <c:crosses val="autoZero"/>
        <c:auto val="1"/>
        <c:lblAlgn val="ctr"/>
        <c:lblOffset val="100"/>
        <c:tickLblSkip val="1"/>
        <c:tickMarkSkip val="1"/>
        <c:noMultiLvlLbl val="0"/>
      </c:catAx>
      <c:valAx>
        <c:axId val="451584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158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1281</c:v>
                </c:pt>
                <c:pt idx="1">
                  <c:v>915</c:v>
                </c:pt>
                <c:pt idx="2">
                  <c:v>1320</c:v>
                </c:pt>
              </c:numCache>
            </c:numRef>
          </c:val>
          <c:extLst xmlns:c16r2="http://schemas.microsoft.com/office/drawing/2015/06/chart">
            <c:ext xmlns:c16="http://schemas.microsoft.com/office/drawing/2014/chart" uri="{C3380CC4-5D6E-409C-BE32-E72D297353CC}">
              <c16:uniqueId val="{00000000-1A47-4F61-8B78-4C213E9148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547</c:v>
                </c:pt>
                <c:pt idx="1">
                  <c:v>548</c:v>
                </c:pt>
                <c:pt idx="2">
                  <c:v>548</c:v>
                </c:pt>
              </c:numCache>
            </c:numRef>
          </c:val>
          <c:extLst xmlns:c16r2="http://schemas.microsoft.com/office/drawing/2015/06/chart">
            <c:ext xmlns:c16="http://schemas.microsoft.com/office/drawing/2014/chart" uri="{C3380CC4-5D6E-409C-BE32-E72D297353CC}">
              <c16:uniqueId val="{00000001-1A47-4F61-8B78-4C213E9148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3775</c:v>
                </c:pt>
                <c:pt idx="1">
                  <c:v>3735</c:v>
                </c:pt>
                <c:pt idx="2">
                  <c:v>2995</c:v>
                </c:pt>
              </c:numCache>
            </c:numRef>
          </c:val>
          <c:extLst xmlns:c16r2="http://schemas.microsoft.com/office/drawing/2015/06/chart">
            <c:ext xmlns:c16="http://schemas.microsoft.com/office/drawing/2014/chart" uri="{C3380CC4-5D6E-409C-BE32-E72D297353CC}">
              <c16:uniqueId val="{00000002-1A47-4F61-8B78-4C213E91488E}"/>
            </c:ext>
          </c:extLst>
        </c:ser>
        <c:dLbls>
          <c:showLegendKey val="0"/>
          <c:showVal val="0"/>
          <c:showCatName val="0"/>
          <c:showSerName val="0"/>
          <c:showPercent val="0"/>
          <c:showBubbleSize val="0"/>
        </c:dLbls>
        <c:gapWidth val="120"/>
        <c:overlap val="100"/>
        <c:axId val="451586168"/>
        <c:axId val="451585384"/>
      </c:barChart>
      <c:catAx>
        <c:axId val="451586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1585384"/>
        <c:crosses val="autoZero"/>
        <c:auto val="1"/>
        <c:lblAlgn val="ctr"/>
        <c:lblOffset val="100"/>
        <c:tickLblSkip val="1"/>
        <c:tickMarkSkip val="1"/>
        <c:noMultiLvlLbl val="0"/>
      </c:catAx>
      <c:valAx>
        <c:axId val="4515853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1586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197-434F-AE20-79AE47D1714C}"/>
                </c:ext>
                <c:ext xmlns:c15="http://schemas.microsoft.com/office/drawing/2012/chart" uri="{CE6537A1-D6FC-4f65-9D91-7224C49458BB}">
                  <c15:dlblFieldTable>
                    <c15:dlblFTEntry>
                      <c15:txfldGUID>{E82CDAE3-C74D-46C3-9CEC-94342818D189}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197-434F-AE20-79AE47D1714C}"/>
                </c:ext>
                <c:ext xmlns:c15="http://schemas.microsoft.com/office/drawing/2012/chart" uri="{CE6537A1-D6FC-4f65-9D91-7224C49458BB}">
                  <c15:dlblFieldTable>
                    <c15:dlblFTEntry>
                      <c15:txfldGUID>{6362EFB7-670D-409F-A751-FFC8F40244F8}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197-434F-AE20-79AE47D1714C}"/>
                </c:ext>
                <c:ext xmlns:c15="http://schemas.microsoft.com/office/drawing/2012/chart" uri="{CE6537A1-D6FC-4f65-9D91-7224C49458BB}">
                  <c15:dlblFieldTable>
                    <c15:dlblFTEntry>
                      <c15:txfldGUID>{738EDFAF-E299-4C50-913D-0DFCF03A9D16}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197-434F-AE20-79AE47D1714C}"/>
                </c:ext>
                <c:ext xmlns:c15="http://schemas.microsoft.com/office/drawing/2012/chart" uri="{CE6537A1-D6FC-4f65-9D91-7224C49458BB}">
                  <c15:dlblFieldTable>
                    <c15:dlblFTEntry>
                      <c15:txfldGUID>{110A8C0B-DD70-468A-ABAC-62932EA202D8}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197-434F-AE20-79AE47D1714C}"/>
                </c:ext>
                <c:ext xmlns:c15="http://schemas.microsoft.com/office/drawing/2012/chart" uri="{CE6537A1-D6FC-4f65-9D91-7224C49458BB}">
                  <c15:dlblFieldTable>
                    <c15:dlblFTEntry>
                      <c15:txfldGUID>{040FF2DE-4473-498B-9CA9-EC7752A6D2AB}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197-434F-AE20-79AE47D1714C}"/>
                </c:ext>
                <c:ext xmlns:c15="http://schemas.microsoft.com/office/drawing/2012/chart" uri="{CE6537A1-D6FC-4f65-9D91-7224C49458BB}">
                  <c15:dlblFieldTable>
                    <c15:dlblFTEntry>
                      <c15:txfldGUID>{AFB4BD88-82BA-4310-86A7-255073DF70F0}</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197-434F-AE20-79AE47D1714C}"/>
                </c:ext>
                <c:ext xmlns:c15="http://schemas.microsoft.com/office/drawing/2012/chart" uri="{CE6537A1-D6FC-4f65-9D91-7224C49458BB}">
                  <c15:dlblFieldTable>
                    <c15:dlblFTEntry>
                      <c15:txfldGUID>{91559D35-09B4-4F47-826D-78115E5E32E7}</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197-434F-AE20-79AE47D1714C}"/>
                </c:ext>
                <c:ext xmlns:c15="http://schemas.microsoft.com/office/drawing/2012/chart" uri="{CE6537A1-D6FC-4f65-9D91-7224C49458BB}">
                  <c15:dlblFieldTable>
                    <c15:dlblFTEntry>
                      <c15:txfldGUID>{ACF04CFD-BB84-4BC9-AC7C-47BF0BD838A6}</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197-434F-AE20-79AE47D1714C}"/>
                </c:ext>
                <c:ext xmlns:c15="http://schemas.microsoft.com/office/drawing/2012/chart" uri="{CE6537A1-D6FC-4f65-9D91-7224C49458BB}">
                  <c15:dlblFieldTable>
                    <c15:dlblFTEntry>
                      <c15:txfldGUID>{5B586AE1-E08C-4286-83A9-C6B5167BF746}</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56.5</c:v>
                </c:pt>
                <c:pt idx="8">
                  <c:v>62.5</c:v>
                </c:pt>
                <c:pt idx="16">
                  <c:v>63.7</c:v>
                </c:pt>
                <c:pt idx="24">
                  <c:v>65.599999999999994</c:v>
                </c:pt>
                <c:pt idx="32">
                  <c:v>65.2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197-434F-AE20-79AE47D1714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197-434F-AE20-79AE47D1714C}"/>
                </c:ext>
                <c:ext xmlns:c15="http://schemas.microsoft.com/office/drawing/2012/chart" uri="{CE6537A1-D6FC-4f65-9D91-7224C49458BB}">
                  <c15:layout/>
                  <c15:dlblFieldTable>
                    <c15:dlblFTEntry>
                      <c15:txfldGUID>{25AFF698-229C-433C-BC71-7E62801D4BBA}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197-434F-AE20-79AE47D1714C}"/>
                </c:ext>
                <c:ext xmlns:c15="http://schemas.microsoft.com/office/drawing/2012/chart" uri="{CE6537A1-D6FC-4f65-9D91-7224C49458BB}">
                  <c15:dlblFieldTable>
                    <c15:dlblFTEntry>
                      <c15:txfldGUID>{7B90433A-8C2A-4CD7-A69E-416120508901}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197-434F-AE20-79AE47D1714C}"/>
                </c:ext>
                <c:ext xmlns:c15="http://schemas.microsoft.com/office/drawing/2012/chart" uri="{CE6537A1-D6FC-4f65-9D91-7224C49458BB}">
                  <c15:dlblFieldTable>
                    <c15:dlblFTEntry>
                      <c15:txfldGUID>{F904ACA9-209D-4539-9BC6-FD12AD0150D4}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197-434F-AE20-79AE47D1714C}"/>
                </c:ext>
                <c:ext xmlns:c15="http://schemas.microsoft.com/office/drawing/2012/chart" uri="{CE6537A1-D6FC-4f65-9D91-7224C49458BB}">
                  <c15:dlblFieldTable>
                    <c15:dlblFTEntry>
                      <c15:txfldGUID>{D03A86E6-4346-4AC5-93F1-C7378CEA7362}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197-434F-AE20-79AE47D1714C}"/>
                </c:ext>
                <c:ext xmlns:c15="http://schemas.microsoft.com/office/drawing/2012/chart" uri="{CE6537A1-D6FC-4f65-9D91-7224C49458BB}">
                  <c15:dlblFieldTable>
                    <c15:dlblFTEntry>
                      <c15:txfldGUID>{5C7E1EBC-1908-4802-AB14-9F0639C62C0E}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197-434F-AE20-79AE47D1714C}"/>
                </c:ext>
                <c:ext xmlns:c15="http://schemas.microsoft.com/office/drawing/2012/chart" uri="{CE6537A1-D6FC-4f65-9D91-7224C49458BB}">
                  <c15:layout/>
                  <c15:dlblFieldTable>
                    <c15:dlblFTEntry>
                      <c15:txfldGUID>{0E3185D9-8F56-4329-8139-146E202110E5}</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197-434F-AE20-79AE47D1714C}"/>
                </c:ext>
                <c:ext xmlns:c15="http://schemas.microsoft.com/office/drawing/2012/chart" uri="{CE6537A1-D6FC-4f65-9D91-7224C49458BB}">
                  <c15:layout/>
                  <c15:dlblFieldTable>
                    <c15:dlblFTEntry>
                      <c15:txfldGUID>{6100D6DB-86EF-4813-BB39-D6BDCE969A21}</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197-434F-AE20-79AE47D1714C}"/>
                </c:ext>
                <c:ext xmlns:c15="http://schemas.microsoft.com/office/drawing/2012/chart" uri="{CE6537A1-D6FC-4f65-9D91-7224C49458BB}">
                  <c15:layout/>
                  <c15:dlblFieldTable>
                    <c15:dlblFTEntry>
                      <c15:txfldGUID>{DCFC20EE-23BB-45E1-B046-E980C1FB52F0}</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197-434F-AE20-79AE47D1714C}"/>
                </c:ext>
                <c:ext xmlns:c15="http://schemas.microsoft.com/office/drawing/2012/chart" uri="{CE6537A1-D6FC-4f65-9D91-7224C49458BB}">
                  <c15:layout/>
                  <c15:dlblFieldTable>
                    <c15:dlblFTEntry>
                      <c15:txfldGUID>{F99F8905-E55D-4875-B8BE-B9238EAF5012}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56.1</c:v>
                </c:pt>
                <c:pt idx="16">
                  <c:v>58.6</c:v>
                </c:pt>
                <c:pt idx="24">
                  <c:v>59.5</c:v>
                </c:pt>
                <c:pt idx="32">
                  <c:v>60.5</c:v>
                </c:pt>
              </c:numCache>
            </c:numRef>
          </c:xVal>
          <c:yVal>
            <c:numRef>
              <c:f>公会計指標分析・財政指標組合せ分析表!$BP$55:$DC$55</c:f>
              <c:numCache>
                <c:formatCode>#,##0.0;"▲ "#,##0.0</c:formatCode>
                <c:ptCount val="40"/>
                <c:pt idx="0">
                  <c:v>37.200000000000003</c:v>
                </c:pt>
                <c:pt idx="8">
                  <c:v>24</c:v>
                </c:pt>
                <c:pt idx="16">
                  <c:v>19.8</c:v>
                </c:pt>
                <c:pt idx="24">
                  <c:v>19.8</c:v>
                </c:pt>
                <c:pt idx="32">
                  <c:v>20</c:v>
                </c:pt>
              </c:numCache>
            </c:numRef>
          </c:yVal>
          <c:smooth val="0"/>
          <c:extLst xmlns:c16r2="http://schemas.microsoft.com/office/drawing/2015/06/chart">
            <c:ext xmlns:c16="http://schemas.microsoft.com/office/drawing/2014/chart" uri="{C3380CC4-5D6E-409C-BE32-E72D297353CC}">
              <c16:uniqueId val="{00000013-5197-434F-AE20-79AE47D1714C}"/>
            </c:ext>
          </c:extLst>
        </c:ser>
        <c:dLbls>
          <c:showLegendKey val="0"/>
          <c:showVal val="1"/>
          <c:showCatName val="0"/>
          <c:showSerName val="0"/>
          <c:showPercent val="0"/>
          <c:showBubbleSize val="0"/>
        </c:dLbls>
        <c:axId val="451583032"/>
        <c:axId val="451586560"/>
      </c:scatterChart>
      <c:valAx>
        <c:axId val="451583032"/>
        <c:scaling>
          <c:orientation val="minMax"/>
          <c:max val="60.9"/>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1586560"/>
        <c:crosses val="autoZero"/>
        <c:crossBetween val="midCat"/>
      </c:valAx>
      <c:valAx>
        <c:axId val="451586560"/>
        <c:scaling>
          <c:orientation val="minMax"/>
          <c:max val="41"/>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1583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384-486E-8718-16BD5EF83282}"/>
                </c:ext>
                <c:ext xmlns:c15="http://schemas.microsoft.com/office/drawing/2012/chart" uri="{CE6537A1-D6FC-4f65-9D91-7224C49458BB}">
                  <c15:dlblFieldTable>
                    <c15:dlblFTEntry>
                      <c15:txfldGUID>{E0A2626D-7422-4B4F-8DC4-DAC726F84B53}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384-486E-8718-16BD5EF83282}"/>
                </c:ext>
                <c:ext xmlns:c15="http://schemas.microsoft.com/office/drawing/2012/chart" uri="{CE6537A1-D6FC-4f65-9D91-7224C49458BB}">
                  <c15:dlblFieldTable>
                    <c15:dlblFTEntry>
                      <c15:txfldGUID>{86B77B7D-BF01-45C1-80F3-E053787C17E9}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384-486E-8718-16BD5EF83282}"/>
                </c:ext>
                <c:ext xmlns:c15="http://schemas.microsoft.com/office/drawing/2012/chart" uri="{CE6537A1-D6FC-4f65-9D91-7224C49458BB}">
                  <c15:dlblFieldTable>
                    <c15:dlblFTEntry>
                      <c15:txfldGUID>{625AD751-6B04-41B1-AA6A-BA6845CFBF1F}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384-486E-8718-16BD5EF83282}"/>
                </c:ext>
                <c:ext xmlns:c15="http://schemas.microsoft.com/office/drawing/2012/chart" uri="{CE6537A1-D6FC-4f65-9D91-7224C49458BB}">
                  <c15:dlblFieldTable>
                    <c15:dlblFTEntry>
                      <c15:txfldGUID>{7572CCCA-0980-44B2-923D-442DA0039135}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384-486E-8718-16BD5EF83282}"/>
                </c:ext>
                <c:ext xmlns:c15="http://schemas.microsoft.com/office/drawing/2012/chart" uri="{CE6537A1-D6FC-4f65-9D91-7224C49458BB}">
                  <c15:dlblFieldTable>
                    <c15:dlblFTEntry>
                      <c15:txfldGUID>{08FDB6FC-8C0D-4972-B614-7DD2F80DC609}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384-486E-8718-16BD5EF83282}"/>
                </c:ext>
                <c:ext xmlns:c15="http://schemas.microsoft.com/office/drawing/2012/chart" uri="{CE6537A1-D6FC-4f65-9D91-7224C49458BB}">
                  <c15:dlblFieldTable>
                    <c15:dlblFTEntry>
                      <c15:txfldGUID>{1F877020-C105-4221-830D-D13B39DBBAEB}</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384-486E-8718-16BD5EF83282}"/>
                </c:ext>
                <c:ext xmlns:c15="http://schemas.microsoft.com/office/drawing/2012/chart" uri="{CE6537A1-D6FC-4f65-9D91-7224C49458BB}">
                  <c15:dlblFieldTable>
                    <c15:dlblFTEntry>
                      <c15:txfldGUID>{A0454A66-2CAD-4602-A064-DE83A855B167}</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384-486E-8718-16BD5EF83282}"/>
                </c:ext>
                <c:ext xmlns:c15="http://schemas.microsoft.com/office/drawing/2012/chart" uri="{CE6537A1-D6FC-4f65-9D91-7224C49458BB}">
                  <c15:dlblFieldTable>
                    <c15:dlblFTEntry>
                      <c15:txfldGUID>{D4AE74FB-41FE-4EBD-B641-2CD0B752AD37}</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384-486E-8718-16BD5EF83282}"/>
                </c:ext>
                <c:ext xmlns:c15="http://schemas.microsoft.com/office/drawing/2012/chart" uri="{CE6537A1-D6FC-4f65-9D91-7224C49458BB}">
                  <c15:dlblFieldTable>
                    <c15:dlblFTEntry>
                      <c15:txfldGUID>{F9FB119E-7B28-4BB5-9287-EF6773EC66B6}</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5.9</c:v>
                </c:pt>
                <c:pt idx="16">
                  <c:v>5.3</c:v>
                </c:pt>
                <c:pt idx="24">
                  <c:v>7.1</c:v>
                </c:pt>
                <c:pt idx="32">
                  <c:v>7.4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384-486E-8718-16BD5EF8328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384-486E-8718-16BD5EF83282}"/>
                </c:ext>
                <c:ext xmlns:c15="http://schemas.microsoft.com/office/drawing/2012/chart" uri="{CE6537A1-D6FC-4f65-9D91-7224C49458BB}">
                  <c15:layout/>
                  <c15:dlblFieldTable>
                    <c15:dlblFTEntry>
                      <c15:txfldGUID>{13730293-FCBF-4523-8B52-0CB1B3DE45F6}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384-486E-8718-16BD5EF83282}"/>
                </c:ext>
                <c:ext xmlns:c15="http://schemas.microsoft.com/office/drawing/2012/chart" uri="{CE6537A1-D6FC-4f65-9D91-7224C49458BB}">
                  <c15:dlblFieldTable>
                    <c15:dlblFTEntry>
                      <c15:txfldGUID>{2D0189E9-0D17-4CC4-B59D-FF48950BB484}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384-486E-8718-16BD5EF83282}"/>
                </c:ext>
                <c:ext xmlns:c15="http://schemas.microsoft.com/office/drawing/2012/chart" uri="{CE6537A1-D6FC-4f65-9D91-7224C49458BB}">
                  <c15:dlblFieldTable>
                    <c15:dlblFTEntry>
                      <c15:txfldGUID>{5A1A80FB-A2AF-41D9-8E58-A83B3F4F0985}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384-486E-8718-16BD5EF83282}"/>
                </c:ext>
                <c:ext xmlns:c15="http://schemas.microsoft.com/office/drawing/2012/chart" uri="{CE6537A1-D6FC-4f65-9D91-7224C49458BB}">
                  <c15:dlblFieldTable>
                    <c15:dlblFTEntry>
                      <c15:txfldGUID>{049B2BA2-FCF6-45E9-A4E8-3CB63A14E440}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384-486E-8718-16BD5EF83282}"/>
                </c:ext>
                <c:ext xmlns:c15="http://schemas.microsoft.com/office/drawing/2012/chart" uri="{CE6537A1-D6FC-4f65-9D91-7224C49458BB}">
                  <c15:dlblFieldTable>
                    <c15:dlblFTEntry>
                      <c15:txfldGUID>{B65453AC-0991-4588-8C8E-36EE601C651A}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384-486E-8718-16BD5EF83282}"/>
                </c:ext>
                <c:ext xmlns:c15="http://schemas.microsoft.com/office/drawing/2012/chart" uri="{CE6537A1-D6FC-4f65-9D91-7224C49458BB}">
                  <c15:layout/>
                  <c15:dlblFieldTable>
                    <c15:dlblFTEntry>
                      <c15:txfldGUID>{7FF29B6A-B0FD-42B4-A29F-5234271475A0}</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096530706953748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384-486E-8718-16BD5EF83282}"/>
                </c:ext>
                <c:ext xmlns:c15="http://schemas.microsoft.com/office/drawing/2012/chart" uri="{CE6537A1-D6FC-4f65-9D91-7224C49458BB}">
                  <c15:layout/>
                  <c15:dlblFieldTable>
                    <c15:dlblFTEntry>
                      <c15:txfldGUID>{46A91A7A-6C5D-4EDE-961C-29B05E8A02E1}</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384-486E-8718-16BD5EF83282}"/>
                </c:ext>
                <c:ext xmlns:c15="http://schemas.microsoft.com/office/drawing/2012/chart" uri="{CE6537A1-D6FC-4f65-9D91-7224C49458BB}">
                  <c15:layout/>
                  <c15:dlblFieldTable>
                    <c15:dlblFTEntry>
                      <c15:txfldGUID>{1C83D4A9-A610-4399-8BC7-EC4431962E56}</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1.8171803637232503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384-486E-8718-16BD5EF83282}"/>
                </c:ext>
                <c:ext xmlns:c15="http://schemas.microsoft.com/office/drawing/2012/chart" uri="{CE6537A1-D6FC-4f65-9D91-7224C49458BB}">
                  <c15:layout/>
                  <c15:dlblFieldTable>
                    <c15:dlblFTEntry>
                      <c15:txfldGUID>{3F259CE2-13CE-4DC1-A230-35212F3C7A4D}</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8.8000000000000007</c:v>
                </c:pt>
                <c:pt idx="32">
                  <c:v>8.9</c:v>
                </c:pt>
              </c:numCache>
            </c:numRef>
          </c:xVal>
          <c:yVal>
            <c:numRef>
              <c:f>公会計指標分析・財政指標組合せ分析表!$BP$77:$DC$77</c:f>
              <c:numCache>
                <c:formatCode>#,##0.0;"▲ "#,##0.0</c:formatCode>
                <c:ptCount val="40"/>
                <c:pt idx="0">
                  <c:v>37.200000000000003</c:v>
                </c:pt>
                <c:pt idx="8">
                  <c:v>24</c:v>
                </c:pt>
                <c:pt idx="16">
                  <c:v>19.8</c:v>
                </c:pt>
                <c:pt idx="24">
                  <c:v>19.8</c:v>
                </c:pt>
                <c:pt idx="32">
                  <c:v>20</c:v>
                </c:pt>
              </c:numCache>
            </c:numRef>
          </c:yVal>
          <c:smooth val="0"/>
          <c:extLst xmlns:c16r2="http://schemas.microsoft.com/office/drawing/2015/06/chart">
            <c:ext xmlns:c16="http://schemas.microsoft.com/office/drawing/2014/chart" uri="{C3380CC4-5D6E-409C-BE32-E72D297353CC}">
              <c16:uniqueId val="{00000013-3384-486E-8718-16BD5EF83282}"/>
            </c:ext>
          </c:extLst>
        </c:ser>
        <c:dLbls>
          <c:showLegendKey val="0"/>
          <c:showVal val="1"/>
          <c:showCatName val="0"/>
          <c:showSerName val="0"/>
          <c:showPercent val="0"/>
          <c:showBubbleSize val="0"/>
        </c:dLbls>
        <c:axId val="451588912"/>
        <c:axId val="451589696"/>
      </c:scatterChart>
      <c:valAx>
        <c:axId val="451588912"/>
        <c:scaling>
          <c:orientation val="minMax"/>
          <c:max val="10.299999999999999"/>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1589696"/>
        <c:crosses val="autoZero"/>
        <c:crossBetween val="midCat"/>
      </c:valAx>
      <c:valAx>
        <c:axId val="451589696"/>
        <c:scaling>
          <c:orientation val="minMax"/>
          <c:max val="41"/>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15889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元利償還金は、平成２８年度から増加傾向にある。今後は大規模な普通建設事業等を控えており、より増加することが見込まれる。計画的な起債、償還を行い、将来を見据えて健全な財政運営に努める。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令和元年度現在で該当なし。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な起債、償還を行ってきた一方で、基金については、今後の公共施設の更新や、大規模工事に備えて、数年前から計画的な積増しを行ってきた。令和元年度は将来負担比率の分子は増加した。今後も、状況を把握しながら将来に負担を残さない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宮崎県川南町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町運動公園の再整備事業及び令和２年度から整備する総合福祉センター建設設計委託に充当したため減少した。ふるさと振興基金については、ふるさと納税（寄附金）を原資に積立てているが、令和元年度は地域活性化拠点施設（かわみなみぷらっつ）整備の補助残分の財源に充当したため減少した。これらの要因により全体的に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近年著しく地方交付税の金額が減少してきているため、人口減少対策等の事業を展開し、また老朽化してきている公共施設の整備にも財源が必要であり</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ある程度の基金の積立ては必要不可欠であると考えている</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公共施設等の新規及び更新整備費に、ふるさと振興基金は、個性的で魅力的な地域づくりの経費に、地域福祉基金は、高齢者保健福祉事業等を支援する経費に、次代を担う人づくり基金は、地域の活性化の中核となる人材を育成するとともに、住民が主体となって行う活力あるまちづくりを促進するための経費に、長寿社会福祉基金は、高齢者や障害者の在宅福祉の充実及び生きがい、健康づくり事業を推進するための経費に活用することと条例で定められ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町運動公園の再整備事業及び令和２年度から整備する総合福祉センター建設設計委託に充当したため減少した。ふるさと振興基金については、ふるさと納税（寄附金）を原資に積立てているが、令和元年度は地域活性化拠点施設（かわみなみぷらっつ）整備の補助残分の財源に充当し、また近年著しく人口が減少していることに対しての定住化対策補助金等の原資として活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近年著しく地方交付税の金額が減少してきているため、人口減少対策等の事業を展開し、また老朽化してきている公共施設の整備にも財源が必要であり</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ある程度の基金の積立ては必要不可欠であると考えている。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基金残高は４０５百万円の増となっているが、平成３０年度の普通交付税過少交付分が錯誤分として令和元年度に交付された影響が出たものと思われる。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近年、予算総額が上昇してきているため、安定的な財政運営のためにも現状の基金残高は維持していきたいと考えている。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前年度並みである。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現在低金利な状態であるが、今後金利が上昇することも考えられるため、その時に対応できるよう基金残高としては現状を維持していきたい。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15,642
15,408
90.12
11,437,904
11,149,746
240,618
4,807,752
5,619,866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施設の改修等を行ったため、有形固定資産減価償却率が減少した。今後、計画的な施設の統廃合等を行い、数値の動向に注視する必要がある。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34</xdr:row>
      <xdr:rowOff>57785</xdr:rowOff>
    </xdr:to>
    <xdr:cxnSp macro="">
      <xdr:nvCxnSpPr>
        <xdr:cNvPr id="73" name="直線コネクタ 72"/>
        <xdr:cNvCxnSpPr/>
      </xdr:nvCxnSpPr>
      <xdr:spPr>
        <a:xfrm flipV="1">
          <a:off x="4760595" y="5311394"/>
          <a:ext cx="1270" cy="13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4"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5" name="直線コネクタ 74"/>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76" name="有形固定資産減価償却率最大値テキスト"/>
        <xdr:cNvSpPr txBox="1"/>
      </xdr:nvSpPr>
      <xdr:spPr>
        <a:xfrm>
          <a:off x="4813300" y="508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77" name="直線コネクタ 76"/>
        <xdr:cNvCxnSpPr/>
      </xdr:nvCxnSpPr>
      <xdr:spPr>
        <a:xfrm>
          <a:off x="4673600" y="531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155592</xdr:rowOff>
    </xdr:from>
    <xdr:ext cx="405111" cy="259045"/>
    <xdr:sp macro="" textlink="">
      <xdr:nvSpPr>
        <xdr:cNvPr id="78" name="有形固定資産減価償却率平均値テキスト"/>
        <xdr:cNvSpPr txBox="1"/>
      </xdr:nvSpPr>
      <xdr:spPr>
        <a:xfrm>
          <a:off x="4813300" y="6070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9" name="フローチャート: 判断 78"/>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80" name="フローチャート: 判断 79"/>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50673</xdr:rowOff>
    </xdr:from>
    <xdr:to>
      <xdr:col>15</xdr:col>
      <xdr:colOff>187325</xdr:colOff>
      <xdr:row>31</xdr:row>
      <xdr:rowOff>152273</xdr:rowOff>
    </xdr:to>
    <xdr:sp macro="" textlink="">
      <xdr:nvSpPr>
        <xdr:cNvPr id="81" name="フローチャート: 判断 80"/>
        <xdr:cNvSpPr/>
      </xdr:nvSpPr>
      <xdr:spPr>
        <a:xfrm>
          <a:off x="3238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114173</xdr:rowOff>
    </xdr:from>
    <xdr:to>
      <xdr:col>11</xdr:col>
      <xdr:colOff>187325</xdr:colOff>
      <xdr:row>31</xdr:row>
      <xdr:rowOff>44323</xdr:rowOff>
    </xdr:to>
    <xdr:sp macro="" textlink="">
      <xdr:nvSpPr>
        <xdr:cNvPr id="82" name="フローチャート: 判断 81"/>
        <xdr:cNvSpPr/>
      </xdr:nvSpPr>
      <xdr:spPr>
        <a:xfrm>
          <a:off x="2476500" y="60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101219</xdr:rowOff>
    </xdr:from>
    <xdr:to>
      <xdr:col>7</xdr:col>
      <xdr:colOff>187325</xdr:colOff>
      <xdr:row>31</xdr:row>
      <xdr:rowOff>31369</xdr:rowOff>
    </xdr:to>
    <xdr:sp macro="" textlink="">
      <xdr:nvSpPr>
        <xdr:cNvPr id="83" name="フローチャート: 判断 82"/>
        <xdr:cNvSpPr/>
      </xdr:nvSpPr>
      <xdr:spPr>
        <a:xfrm>
          <a:off x="1714500" y="601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164211</xdr:rowOff>
    </xdr:from>
    <xdr:to>
      <xdr:col>23</xdr:col>
      <xdr:colOff>136525</xdr:colOff>
      <xdr:row>33</xdr:row>
      <xdr:rowOff>94361</xdr:rowOff>
    </xdr:to>
    <xdr:sp macro="" textlink="">
      <xdr:nvSpPr>
        <xdr:cNvPr id="89" name="楕円 88"/>
        <xdr:cNvSpPr/>
      </xdr:nvSpPr>
      <xdr:spPr>
        <a:xfrm>
          <a:off x="47117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142638</xdr:rowOff>
    </xdr:from>
    <xdr:ext cx="405111" cy="259045"/>
    <xdr:sp macro="" textlink="">
      <xdr:nvSpPr>
        <xdr:cNvPr id="90" name="有形固定資産減価償却率該当値テキスト"/>
        <xdr:cNvSpPr txBox="1"/>
      </xdr:nvSpPr>
      <xdr:spPr>
        <a:xfrm>
          <a:off x="4813300" y="6400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10033</xdr:rowOff>
    </xdr:from>
    <xdr:to>
      <xdr:col>19</xdr:col>
      <xdr:colOff>187325</xdr:colOff>
      <xdr:row>33</xdr:row>
      <xdr:rowOff>111633</xdr:rowOff>
    </xdr:to>
    <xdr:sp macro="" textlink="">
      <xdr:nvSpPr>
        <xdr:cNvPr id="91" name="楕円 90"/>
        <xdr:cNvSpPr/>
      </xdr:nvSpPr>
      <xdr:spPr>
        <a:xfrm>
          <a:off x="4000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43561</xdr:rowOff>
    </xdr:from>
    <xdr:to>
      <xdr:col>23</xdr:col>
      <xdr:colOff>85725</xdr:colOff>
      <xdr:row>33</xdr:row>
      <xdr:rowOff>60833</xdr:rowOff>
    </xdr:to>
    <xdr:cxnSp macro="">
      <xdr:nvCxnSpPr>
        <xdr:cNvPr id="92" name="直線コネクタ 91"/>
        <xdr:cNvCxnSpPr/>
      </xdr:nvCxnSpPr>
      <xdr:spPr>
        <a:xfrm flipV="1">
          <a:off x="4051300" y="6472936"/>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99441</xdr:rowOff>
    </xdr:from>
    <xdr:to>
      <xdr:col>15</xdr:col>
      <xdr:colOff>187325</xdr:colOff>
      <xdr:row>33</xdr:row>
      <xdr:rowOff>29591</xdr:rowOff>
    </xdr:to>
    <xdr:sp macro="" textlink="">
      <xdr:nvSpPr>
        <xdr:cNvPr id="93" name="楕円 92"/>
        <xdr:cNvSpPr/>
      </xdr:nvSpPr>
      <xdr:spPr>
        <a:xfrm>
          <a:off x="3238500" y="63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150241</xdr:rowOff>
    </xdr:from>
    <xdr:to>
      <xdr:col>19</xdr:col>
      <xdr:colOff>136525</xdr:colOff>
      <xdr:row>33</xdr:row>
      <xdr:rowOff>60833</xdr:rowOff>
    </xdr:to>
    <xdr:cxnSp macro="">
      <xdr:nvCxnSpPr>
        <xdr:cNvPr id="94" name="直線コネクタ 93"/>
        <xdr:cNvCxnSpPr/>
      </xdr:nvCxnSpPr>
      <xdr:spPr>
        <a:xfrm>
          <a:off x="3289300" y="6408166"/>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47625</xdr:rowOff>
    </xdr:from>
    <xdr:to>
      <xdr:col>11</xdr:col>
      <xdr:colOff>187325</xdr:colOff>
      <xdr:row>32</xdr:row>
      <xdr:rowOff>149225</xdr:rowOff>
    </xdr:to>
    <xdr:sp macro="" textlink="">
      <xdr:nvSpPr>
        <xdr:cNvPr id="95" name="楕円 94"/>
        <xdr:cNvSpPr/>
      </xdr:nvSpPr>
      <xdr:spPr>
        <a:xfrm>
          <a:off x="2476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98425</xdr:rowOff>
    </xdr:from>
    <xdr:to>
      <xdr:col>15</xdr:col>
      <xdr:colOff>136525</xdr:colOff>
      <xdr:row>32</xdr:row>
      <xdr:rowOff>150241</xdr:rowOff>
    </xdr:to>
    <xdr:cxnSp macro="">
      <xdr:nvCxnSpPr>
        <xdr:cNvPr id="96" name="直線コネクタ 95"/>
        <xdr:cNvCxnSpPr/>
      </xdr:nvCxnSpPr>
      <xdr:spPr>
        <a:xfrm>
          <a:off x="2527300" y="6356350"/>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131445</xdr:rowOff>
    </xdr:from>
    <xdr:to>
      <xdr:col>7</xdr:col>
      <xdr:colOff>187325</xdr:colOff>
      <xdr:row>31</xdr:row>
      <xdr:rowOff>61595</xdr:rowOff>
    </xdr:to>
    <xdr:sp macro="" textlink="">
      <xdr:nvSpPr>
        <xdr:cNvPr id="97" name="楕円 96"/>
        <xdr:cNvSpPr/>
      </xdr:nvSpPr>
      <xdr:spPr>
        <a:xfrm>
          <a:off x="1714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10795</xdr:rowOff>
    </xdr:from>
    <xdr:to>
      <xdr:col>11</xdr:col>
      <xdr:colOff>136525</xdr:colOff>
      <xdr:row>32</xdr:row>
      <xdr:rowOff>98425</xdr:rowOff>
    </xdr:to>
    <xdr:cxnSp macro="">
      <xdr:nvCxnSpPr>
        <xdr:cNvPr id="98" name="直線コネクタ 97"/>
        <xdr:cNvCxnSpPr/>
      </xdr:nvCxnSpPr>
      <xdr:spPr>
        <a:xfrm>
          <a:off x="1765300" y="6097270"/>
          <a:ext cx="762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99" name="n_1aveValue有形固定資産減価償却率"/>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168800</xdr:rowOff>
    </xdr:from>
    <xdr:ext cx="405111" cy="259045"/>
    <xdr:sp macro="" textlink="">
      <xdr:nvSpPr>
        <xdr:cNvPr id="100" name="n_2aveValue有形固定資産減価償却率"/>
        <xdr:cNvSpPr txBox="1"/>
      </xdr:nvSpPr>
      <xdr:spPr>
        <a:xfrm>
          <a:off x="3086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60850</xdr:rowOff>
    </xdr:from>
    <xdr:ext cx="405111" cy="259045"/>
    <xdr:sp macro="" textlink="">
      <xdr:nvSpPr>
        <xdr:cNvPr id="101" name="n_3aveValue有形固定資産減価償却率"/>
        <xdr:cNvSpPr txBox="1"/>
      </xdr:nvSpPr>
      <xdr:spPr>
        <a:xfrm>
          <a:off x="2324744" y="580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47896</xdr:rowOff>
    </xdr:from>
    <xdr:ext cx="405111" cy="259045"/>
    <xdr:sp macro="" textlink="">
      <xdr:nvSpPr>
        <xdr:cNvPr id="102" name="n_4aveValue有形固定資産減価償却率"/>
        <xdr:cNvSpPr txBox="1"/>
      </xdr:nvSpPr>
      <xdr:spPr>
        <a:xfrm>
          <a:off x="1562744" y="579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102760</xdr:rowOff>
    </xdr:from>
    <xdr:ext cx="405111" cy="259045"/>
    <xdr:sp macro="" textlink="">
      <xdr:nvSpPr>
        <xdr:cNvPr id="103" name="n_1mainValue有形固定資産減価償却率"/>
        <xdr:cNvSpPr txBox="1"/>
      </xdr:nvSpPr>
      <xdr:spPr>
        <a:xfrm>
          <a:off x="3836044" y="6532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20718</xdr:rowOff>
    </xdr:from>
    <xdr:ext cx="405111" cy="259045"/>
    <xdr:sp macro="" textlink="">
      <xdr:nvSpPr>
        <xdr:cNvPr id="104" name="n_2mainValue有形固定資産減価償却率"/>
        <xdr:cNvSpPr txBox="1"/>
      </xdr:nvSpPr>
      <xdr:spPr>
        <a:xfrm>
          <a:off x="3086744" y="6450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140352</xdr:rowOff>
    </xdr:from>
    <xdr:ext cx="405111" cy="259045"/>
    <xdr:sp macro="" textlink="">
      <xdr:nvSpPr>
        <xdr:cNvPr id="105" name="n_3mainValue有形固定資産減価償却率"/>
        <xdr:cNvSpPr txBox="1"/>
      </xdr:nvSpPr>
      <xdr:spPr>
        <a:xfrm>
          <a:off x="2324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106" name="n_4mainValue有形固定資産減価償却率"/>
        <xdr:cNvSpPr txBox="1"/>
      </xdr:nvSpPr>
      <xdr:spPr>
        <a:xfrm>
          <a:off x="1562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現在は、基金残高があるため低い数値が出ているが、総合福祉センター建設や文化ホール図書館の各種改修工事に費用が掛かるため、数値の動向に注視していく必要がある。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59382</xdr:rowOff>
    </xdr:from>
    <xdr:to>
      <xdr:col>76</xdr:col>
      <xdr:colOff>21589</xdr:colOff>
      <xdr:row>35</xdr:row>
      <xdr:rowOff>47797</xdr:rowOff>
    </xdr:to>
    <xdr:cxnSp macro="">
      <xdr:nvCxnSpPr>
        <xdr:cNvPr id="137" name="直線コネクタ 136"/>
        <xdr:cNvCxnSpPr/>
      </xdr:nvCxnSpPr>
      <xdr:spPr>
        <a:xfrm flipV="1">
          <a:off x="14793595" y="5460057"/>
          <a:ext cx="1269" cy="136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51624</xdr:rowOff>
    </xdr:from>
    <xdr:ext cx="560923" cy="259045"/>
    <xdr:sp macro="" textlink="">
      <xdr:nvSpPr>
        <xdr:cNvPr id="138" name="債務償還比率最小値テキスト"/>
        <xdr:cNvSpPr txBox="1"/>
      </xdr:nvSpPr>
      <xdr:spPr>
        <a:xfrm>
          <a:off x="14846300" y="68238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47797</xdr:rowOff>
    </xdr:from>
    <xdr:to>
      <xdr:col>76</xdr:col>
      <xdr:colOff>111125</xdr:colOff>
      <xdr:row>35</xdr:row>
      <xdr:rowOff>47797</xdr:rowOff>
    </xdr:to>
    <xdr:cxnSp macro="">
      <xdr:nvCxnSpPr>
        <xdr:cNvPr id="139" name="直線コネクタ 138"/>
        <xdr:cNvCxnSpPr/>
      </xdr:nvCxnSpPr>
      <xdr:spPr>
        <a:xfrm>
          <a:off x="14706600" y="68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6059</xdr:rowOff>
    </xdr:from>
    <xdr:ext cx="469744" cy="259045"/>
    <xdr:sp macro="" textlink="">
      <xdr:nvSpPr>
        <xdr:cNvPr id="140" name="債務償還比率最大値テキスト"/>
        <xdr:cNvSpPr txBox="1"/>
      </xdr:nvSpPr>
      <xdr:spPr>
        <a:xfrm>
          <a:off x="14846300" y="523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59382</xdr:rowOff>
    </xdr:from>
    <xdr:to>
      <xdr:col>76</xdr:col>
      <xdr:colOff>111125</xdr:colOff>
      <xdr:row>27</xdr:row>
      <xdr:rowOff>59382</xdr:rowOff>
    </xdr:to>
    <xdr:cxnSp macro="">
      <xdr:nvCxnSpPr>
        <xdr:cNvPr id="141" name="直線コネクタ 140"/>
        <xdr:cNvCxnSpPr/>
      </xdr:nvCxnSpPr>
      <xdr:spPr>
        <a:xfrm>
          <a:off x="14706600" y="5460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96301</xdr:rowOff>
    </xdr:from>
    <xdr:ext cx="469744" cy="259045"/>
    <xdr:sp macro="" textlink="">
      <xdr:nvSpPr>
        <xdr:cNvPr id="142" name="債務償還比率平均値テキスト"/>
        <xdr:cNvSpPr txBox="1"/>
      </xdr:nvSpPr>
      <xdr:spPr>
        <a:xfrm>
          <a:off x="14846300" y="6011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117874</xdr:rowOff>
    </xdr:from>
    <xdr:to>
      <xdr:col>76</xdr:col>
      <xdr:colOff>73025</xdr:colOff>
      <xdr:row>31</xdr:row>
      <xdr:rowOff>48024</xdr:rowOff>
    </xdr:to>
    <xdr:sp macro="" textlink="">
      <xdr:nvSpPr>
        <xdr:cNvPr id="143" name="フローチャート: 判断 142"/>
        <xdr:cNvSpPr/>
      </xdr:nvSpPr>
      <xdr:spPr>
        <a:xfrm>
          <a:off x="14744700" y="603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126973</xdr:rowOff>
    </xdr:from>
    <xdr:to>
      <xdr:col>72</xdr:col>
      <xdr:colOff>123825</xdr:colOff>
      <xdr:row>31</xdr:row>
      <xdr:rowOff>57123</xdr:rowOff>
    </xdr:to>
    <xdr:sp macro="" textlink="">
      <xdr:nvSpPr>
        <xdr:cNvPr id="144" name="フローチャート: 判断 143"/>
        <xdr:cNvSpPr/>
      </xdr:nvSpPr>
      <xdr:spPr>
        <a:xfrm>
          <a:off x="14033500" y="60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114019</xdr:rowOff>
    </xdr:from>
    <xdr:to>
      <xdr:col>68</xdr:col>
      <xdr:colOff>123825</xdr:colOff>
      <xdr:row>31</xdr:row>
      <xdr:rowOff>44169</xdr:rowOff>
    </xdr:to>
    <xdr:sp macro="" textlink="">
      <xdr:nvSpPr>
        <xdr:cNvPr id="145" name="フローチャート: 判断 144"/>
        <xdr:cNvSpPr/>
      </xdr:nvSpPr>
      <xdr:spPr>
        <a:xfrm>
          <a:off x="132715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124968</xdr:rowOff>
    </xdr:from>
    <xdr:to>
      <xdr:col>64</xdr:col>
      <xdr:colOff>123825</xdr:colOff>
      <xdr:row>31</xdr:row>
      <xdr:rowOff>55118</xdr:rowOff>
    </xdr:to>
    <xdr:sp macro="" textlink="">
      <xdr:nvSpPr>
        <xdr:cNvPr id="146" name="フローチャート: 判断 145"/>
        <xdr:cNvSpPr/>
      </xdr:nvSpPr>
      <xdr:spPr>
        <a:xfrm>
          <a:off x="12509500" y="60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95359</xdr:rowOff>
    </xdr:from>
    <xdr:to>
      <xdr:col>60</xdr:col>
      <xdr:colOff>123825</xdr:colOff>
      <xdr:row>31</xdr:row>
      <xdr:rowOff>25509</xdr:rowOff>
    </xdr:to>
    <xdr:sp macro="" textlink="">
      <xdr:nvSpPr>
        <xdr:cNvPr id="147" name="フローチャート: 判断 146"/>
        <xdr:cNvSpPr/>
      </xdr:nvSpPr>
      <xdr:spPr>
        <a:xfrm>
          <a:off x="11747500" y="601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8582</xdr:rowOff>
    </xdr:from>
    <xdr:to>
      <xdr:col>76</xdr:col>
      <xdr:colOff>73025</xdr:colOff>
      <xdr:row>27</xdr:row>
      <xdr:rowOff>110182</xdr:rowOff>
    </xdr:to>
    <xdr:sp macro="" textlink="">
      <xdr:nvSpPr>
        <xdr:cNvPr id="153" name="楕円 152"/>
        <xdr:cNvSpPr/>
      </xdr:nvSpPr>
      <xdr:spPr>
        <a:xfrm>
          <a:off x="14744700" y="54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133059</xdr:rowOff>
    </xdr:from>
    <xdr:ext cx="469744" cy="259045"/>
    <xdr:sp macro="" textlink="">
      <xdr:nvSpPr>
        <xdr:cNvPr id="154" name="債務償還比率該当値テキスト"/>
        <xdr:cNvSpPr txBox="1"/>
      </xdr:nvSpPr>
      <xdr:spPr>
        <a:xfrm>
          <a:off x="14846300" y="536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52687</xdr:rowOff>
    </xdr:from>
    <xdr:to>
      <xdr:col>72</xdr:col>
      <xdr:colOff>123825</xdr:colOff>
      <xdr:row>27</xdr:row>
      <xdr:rowOff>154287</xdr:rowOff>
    </xdr:to>
    <xdr:sp macro="" textlink="">
      <xdr:nvSpPr>
        <xdr:cNvPr id="155" name="楕円 154"/>
        <xdr:cNvSpPr/>
      </xdr:nvSpPr>
      <xdr:spPr>
        <a:xfrm>
          <a:off x="14033500" y="545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59382</xdr:rowOff>
    </xdr:from>
    <xdr:to>
      <xdr:col>76</xdr:col>
      <xdr:colOff>22225</xdr:colOff>
      <xdr:row>27</xdr:row>
      <xdr:rowOff>103487</xdr:rowOff>
    </xdr:to>
    <xdr:cxnSp macro="">
      <xdr:nvCxnSpPr>
        <xdr:cNvPr id="156" name="直線コネクタ 155"/>
        <xdr:cNvCxnSpPr/>
      </xdr:nvCxnSpPr>
      <xdr:spPr>
        <a:xfrm flipV="1">
          <a:off x="14084300" y="5460057"/>
          <a:ext cx="711200" cy="4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113874</xdr:rowOff>
    </xdr:from>
    <xdr:to>
      <xdr:col>68</xdr:col>
      <xdr:colOff>123825</xdr:colOff>
      <xdr:row>27</xdr:row>
      <xdr:rowOff>44024</xdr:rowOff>
    </xdr:to>
    <xdr:sp macro="" textlink="">
      <xdr:nvSpPr>
        <xdr:cNvPr id="157" name="楕円 156"/>
        <xdr:cNvSpPr/>
      </xdr:nvSpPr>
      <xdr:spPr>
        <a:xfrm>
          <a:off x="13271500" y="534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164674</xdr:rowOff>
    </xdr:from>
    <xdr:to>
      <xdr:col>72</xdr:col>
      <xdr:colOff>73025</xdr:colOff>
      <xdr:row>27</xdr:row>
      <xdr:rowOff>103487</xdr:rowOff>
    </xdr:to>
    <xdr:cxnSp macro="">
      <xdr:nvCxnSpPr>
        <xdr:cNvPr id="158" name="直線コネクタ 157"/>
        <xdr:cNvCxnSpPr/>
      </xdr:nvCxnSpPr>
      <xdr:spPr>
        <a:xfrm>
          <a:off x="13322300" y="5393899"/>
          <a:ext cx="762000" cy="11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21227</xdr:rowOff>
    </xdr:from>
    <xdr:to>
      <xdr:col>64</xdr:col>
      <xdr:colOff>123825</xdr:colOff>
      <xdr:row>27</xdr:row>
      <xdr:rowOff>122827</xdr:rowOff>
    </xdr:to>
    <xdr:sp macro="" textlink="">
      <xdr:nvSpPr>
        <xdr:cNvPr id="159" name="楕円 158"/>
        <xdr:cNvSpPr/>
      </xdr:nvSpPr>
      <xdr:spPr>
        <a:xfrm>
          <a:off x="12509500" y="542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164674</xdr:rowOff>
    </xdr:from>
    <xdr:to>
      <xdr:col>68</xdr:col>
      <xdr:colOff>73025</xdr:colOff>
      <xdr:row>27</xdr:row>
      <xdr:rowOff>72027</xdr:rowOff>
    </xdr:to>
    <xdr:cxnSp macro="">
      <xdr:nvCxnSpPr>
        <xdr:cNvPr id="160" name="直線コネクタ 159"/>
        <xdr:cNvCxnSpPr/>
      </xdr:nvCxnSpPr>
      <xdr:spPr>
        <a:xfrm flipV="1">
          <a:off x="12560300" y="5393899"/>
          <a:ext cx="762000" cy="7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74894</xdr:rowOff>
    </xdr:from>
    <xdr:to>
      <xdr:col>60</xdr:col>
      <xdr:colOff>123825</xdr:colOff>
      <xdr:row>28</xdr:row>
      <xdr:rowOff>5044</xdr:rowOff>
    </xdr:to>
    <xdr:sp macro="" textlink="">
      <xdr:nvSpPr>
        <xdr:cNvPr id="161" name="楕円 160"/>
        <xdr:cNvSpPr/>
      </xdr:nvSpPr>
      <xdr:spPr>
        <a:xfrm>
          <a:off x="11747500" y="54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72027</xdr:rowOff>
    </xdr:from>
    <xdr:to>
      <xdr:col>64</xdr:col>
      <xdr:colOff>73025</xdr:colOff>
      <xdr:row>27</xdr:row>
      <xdr:rowOff>125694</xdr:rowOff>
    </xdr:to>
    <xdr:cxnSp macro="">
      <xdr:nvCxnSpPr>
        <xdr:cNvPr id="162" name="直線コネクタ 161"/>
        <xdr:cNvCxnSpPr/>
      </xdr:nvCxnSpPr>
      <xdr:spPr>
        <a:xfrm flipV="1">
          <a:off x="11798300" y="5472702"/>
          <a:ext cx="762000" cy="5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48250</xdr:rowOff>
    </xdr:from>
    <xdr:ext cx="469744" cy="259045"/>
    <xdr:sp macro="" textlink="">
      <xdr:nvSpPr>
        <xdr:cNvPr id="163" name="n_1aveValue債務償還比率"/>
        <xdr:cNvSpPr txBox="1"/>
      </xdr:nvSpPr>
      <xdr:spPr>
        <a:xfrm>
          <a:off x="13836727" y="613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35296</xdr:rowOff>
    </xdr:from>
    <xdr:ext cx="469744" cy="259045"/>
    <xdr:sp macro="" textlink="">
      <xdr:nvSpPr>
        <xdr:cNvPr id="164" name="n_2aveValue債務償還比率"/>
        <xdr:cNvSpPr txBox="1"/>
      </xdr:nvSpPr>
      <xdr:spPr>
        <a:xfrm>
          <a:off x="13087427" y="61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46245</xdr:rowOff>
    </xdr:from>
    <xdr:ext cx="469744" cy="259045"/>
    <xdr:sp macro="" textlink="">
      <xdr:nvSpPr>
        <xdr:cNvPr id="165" name="n_3aveValue債務償還比率"/>
        <xdr:cNvSpPr txBox="1"/>
      </xdr:nvSpPr>
      <xdr:spPr>
        <a:xfrm>
          <a:off x="12325427" y="613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16636</xdr:rowOff>
    </xdr:from>
    <xdr:ext cx="469744" cy="259045"/>
    <xdr:sp macro="" textlink="">
      <xdr:nvSpPr>
        <xdr:cNvPr id="166" name="n_4aveValue債務償還比率"/>
        <xdr:cNvSpPr txBox="1"/>
      </xdr:nvSpPr>
      <xdr:spPr>
        <a:xfrm>
          <a:off x="11563427" y="610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170814</xdr:rowOff>
    </xdr:from>
    <xdr:ext cx="469744" cy="259045"/>
    <xdr:sp macro="" textlink="">
      <xdr:nvSpPr>
        <xdr:cNvPr id="167" name="n_1mainValue債務償還比率"/>
        <xdr:cNvSpPr txBox="1"/>
      </xdr:nvSpPr>
      <xdr:spPr>
        <a:xfrm>
          <a:off x="13836727" y="5228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60551</xdr:rowOff>
    </xdr:from>
    <xdr:ext cx="405111" cy="259045"/>
    <xdr:sp macro="" textlink="">
      <xdr:nvSpPr>
        <xdr:cNvPr id="168" name="n_2mainValue債務償還比率"/>
        <xdr:cNvSpPr txBox="1"/>
      </xdr:nvSpPr>
      <xdr:spPr>
        <a:xfrm>
          <a:off x="13119744" y="511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139354</xdr:rowOff>
    </xdr:from>
    <xdr:ext cx="469744" cy="259045"/>
    <xdr:sp macro="" textlink="">
      <xdr:nvSpPr>
        <xdr:cNvPr id="169" name="n_3mainValue債務償還比率"/>
        <xdr:cNvSpPr txBox="1"/>
      </xdr:nvSpPr>
      <xdr:spPr>
        <a:xfrm>
          <a:off x="12325427" y="519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21571</xdr:rowOff>
    </xdr:from>
    <xdr:ext cx="469744" cy="259045"/>
    <xdr:sp macro="" textlink="">
      <xdr:nvSpPr>
        <xdr:cNvPr id="170" name="n_4mainValue債務償還比率"/>
        <xdr:cNvSpPr txBox="1"/>
      </xdr:nvSpPr>
      <xdr:spPr>
        <a:xfrm>
          <a:off x="11563427" y="525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15,642
15,408
90.12
11,437,904
11,149,746
240,618
4,807,752
5,619,866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110490</xdr:rowOff>
    </xdr:to>
    <xdr:cxnSp macro="">
      <xdr:nvCxnSpPr>
        <xdr:cNvPr id="57" name="直線コネクタ 56"/>
        <xdr:cNvCxnSpPr/>
      </xdr:nvCxnSpPr>
      <xdr:spPr>
        <a:xfrm flipV="1">
          <a:off x="4634865" y="590169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8"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9" name="直線コネクタ 58"/>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80662</xdr:rowOff>
    </xdr:from>
    <xdr:ext cx="405111" cy="259045"/>
    <xdr:sp macro="" textlink="">
      <xdr:nvSpPr>
        <xdr:cNvPr id="62" name="【道路】&#10;有形固定資産減価償却率平均値テキスト"/>
        <xdr:cNvSpPr txBox="1"/>
      </xdr:nvSpPr>
      <xdr:spPr>
        <a:xfrm>
          <a:off x="4673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19685</xdr:rowOff>
    </xdr:from>
    <xdr:to>
      <xdr:col>20</xdr:col>
      <xdr:colOff>38100</xdr:colOff>
      <xdr:row>37</xdr:row>
      <xdr:rowOff>121285</xdr:rowOff>
    </xdr:to>
    <xdr:sp macro="" textlink="">
      <xdr:nvSpPr>
        <xdr:cNvPr id="64" name="フローチャート: 判断 63"/>
        <xdr:cNvSpPr/>
      </xdr:nvSpPr>
      <xdr:spPr>
        <a:xfrm>
          <a:off x="3746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xdr:rowOff>
    </xdr:from>
    <xdr:to>
      <xdr:col>15</xdr:col>
      <xdr:colOff>101600</xdr:colOff>
      <xdr:row>37</xdr:row>
      <xdr:rowOff>111760</xdr:rowOff>
    </xdr:to>
    <xdr:sp macro="" textlink="">
      <xdr:nvSpPr>
        <xdr:cNvPr id="65" name="フローチャート: 判断 64"/>
        <xdr:cNvSpPr/>
      </xdr:nvSpPr>
      <xdr:spPr>
        <a:xfrm>
          <a:off x="2857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149225</xdr:rowOff>
    </xdr:from>
    <xdr:to>
      <xdr:col>10</xdr:col>
      <xdr:colOff>165100</xdr:colOff>
      <xdr:row>37</xdr:row>
      <xdr:rowOff>79375</xdr:rowOff>
    </xdr:to>
    <xdr:sp macro="" textlink="">
      <xdr:nvSpPr>
        <xdr:cNvPr id="66" name="フローチャート: 判断 65"/>
        <xdr:cNvSpPr/>
      </xdr:nvSpPr>
      <xdr:spPr>
        <a:xfrm>
          <a:off x="1968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13970</xdr:rowOff>
    </xdr:from>
    <xdr:to>
      <xdr:col>6</xdr:col>
      <xdr:colOff>38100</xdr:colOff>
      <xdr:row>37</xdr:row>
      <xdr:rowOff>115570</xdr:rowOff>
    </xdr:to>
    <xdr:sp macro="" textlink="">
      <xdr:nvSpPr>
        <xdr:cNvPr id="67" name="フローチャート: 判断 66"/>
        <xdr:cNvSpPr/>
      </xdr:nvSpPr>
      <xdr:spPr>
        <a:xfrm>
          <a:off x="1079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73" name="楕円 72"/>
        <xdr:cNvSpPr/>
      </xdr:nvSpPr>
      <xdr:spPr>
        <a:xfrm>
          <a:off x="4584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24782</xdr:rowOff>
    </xdr:from>
    <xdr:ext cx="405111" cy="259045"/>
    <xdr:sp macro="" textlink="">
      <xdr:nvSpPr>
        <xdr:cNvPr id="74" name="【道路】&#10;有形固定資産減価償却率該当値テキスト"/>
        <xdr:cNvSpPr txBox="1"/>
      </xdr:nvSpPr>
      <xdr:spPr>
        <a:xfrm>
          <a:off x="46736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5" name="楕円 74"/>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97155</xdr:rowOff>
    </xdr:to>
    <xdr:cxnSp macro="">
      <xdr:nvCxnSpPr>
        <xdr:cNvPr id="76" name="直線コネクタ 75"/>
        <xdr:cNvCxnSpPr/>
      </xdr:nvCxnSpPr>
      <xdr:spPr>
        <a:xfrm>
          <a:off x="3797300" y="65913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158750</xdr:rowOff>
    </xdr:from>
    <xdr:to>
      <xdr:col>15</xdr:col>
      <xdr:colOff>101600</xdr:colOff>
      <xdr:row>38</xdr:row>
      <xdr:rowOff>88900</xdr:rowOff>
    </xdr:to>
    <xdr:sp macro="" textlink="">
      <xdr:nvSpPr>
        <xdr:cNvPr id="77" name="楕円 76"/>
        <xdr:cNvSpPr/>
      </xdr:nvSpPr>
      <xdr:spPr>
        <a:xfrm>
          <a:off x="2857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38100</xdr:rowOff>
    </xdr:from>
    <xdr:to>
      <xdr:col>19</xdr:col>
      <xdr:colOff>177800</xdr:colOff>
      <xdr:row>38</xdr:row>
      <xdr:rowOff>76200</xdr:rowOff>
    </xdr:to>
    <xdr:cxnSp macro="">
      <xdr:nvCxnSpPr>
        <xdr:cNvPr id="78" name="直線コネクタ 77"/>
        <xdr:cNvCxnSpPr/>
      </xdr:nvCxnSpPr>
      <xdr:spPr>
        <a:xfrm>
          <a:off x="2908300" y="655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130175</xdr:rowOff>
    </xdr:from>
    <xdr:to>
      <xdr:col>10</xdr:col>
      <xdr:colOff>165100</xdr:colOff>
      <xdr:row>38</xdr:row>
      <xdr:rowOff>60325</xdr:rowOff>
    </xdr:to>
    <xdr:sp macro="" textlink="">
      <xdr:nvSpPr>
        <xdr:cNvPr id="79" name="楕円 78"/>
        <xdr:cNvSpPr/>
      </xdr:nvSpPr>
      <xdr:spPr>
        <a:xfrm>
          <a:off x="1968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9525</xdr:rowOff>
    </xdr:from>
    <xdr:to>
      <xdr:col>15</xdr:col>
      <xdr:colOff>50800</xdr:colOff>
      <xdr:row>38</xdr:row>
      <xdr:rowOff>38100</xdr:rowOff>
    </xdr:to>
    <xdr:cxnSp macro="">
      <xdr:nvCxnSpPr>
        <xdr:cNvPr id="80" name="直線コネクタ 79"/>
        <xdr:cNvCxnSpPr/>
      </xdr:nvCxnSpPr>
      <xdr:spPr>
        <a:xfrm>
          <a:off x="2019300" y="65246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118745</xdr:rowOff>
    </xdr:from>
    <xdr:to>
      <xdr:col>6</xdr:col>
      <xdr:colOff>38100</xdr:colOff>
      <xdr:row>38</xdr:row>
      <xdr:rowOff>48895</xdr:rowOff>
    </xdr:to>
    <xdr:sp macro="" textlink="">
      <xdr:nvSpPr>
        <xdr:cNvPr id="81" name="楕円 80"/>
        <xdr:cNvSpPr/>
      </xdr:nvSpPr>
      <xdr:spPr>
        <a:xfrm>
          <a:off x="1079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169545</xdr:rowOff>
    </xdr:from>
    <xdr:to>
      <xdr:col>10</xdr:col>
      <xdr:colOff>114300</xdr:colOff>
      <xdr:row>38</xdr:row>
      <xdr:rowOff>9525</xdr:rowOff>
    </xdr:to>
    <xdr:cxnSp macro="">
      <xdr:nvCxnSpPr>
        <xdr:cNvPr id="82" name="直線コネクタ 81"/>
        <xdr:cNvCxnSpPr/>
      </xdr:nvCxnSpPr>
      <xdr:spPr>
        <a:xfrm>
          <a:off x="1130300" y="65131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137812</xdr:rowOff>
    </xdr:from>
    <xdr:ext cx="405111" cy="259045"/>
    <xdr:sp macro="" textlink="">
      <xdr:nvSpPr>
        <xdr:cNvPr id="83" name="n_1aveValue【道路】&#10;有形固定資産減価償却率"/>
        <xdr:cNvSpPr txBox="1"/>
      </xdr:nvSpPr>
      <xdr:spPr>
        <a:xfrm>
          <a:off x="35820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128287</xdr:rowOff>
    </xdr:from>
    <xdr:ext cx="405111" cy="259045"/>
    <xdr:sp macro="" textlink="">
      <xdr:nvSpPr>
        <xdr:cNvPr id="84" name="n_2aveValue【道路】&#10;有形固定資産減価償却率"/>
        <xdr:cNvSpPr txBox="1"/>
      </xdr:nvSpPr>
      <xdr:spPr>
        <a:xfrm>
          <a:off x="2705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95902</xdr:rowOff>
    </xdr:from>
    <xdr:ext cx="405111" cy="259045"/>
    <xdr:sp macro="" textlink="">
      <xdr:nvSpPr>
        <xdr:cNvPr id="85" name="n_3aveValue【道路】&#10;有形固定資産減価償却率"/>
        <xdr:cNvSpPr txBox="1"/>
      </xdr:nvSpPr>
      <xdr:spPr>
        <a:xfrm>
          <a:off x="1816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132097</xdr:rowOff>
    </xdr:from>
    <xdr:ext cx="405111" cy="259045"/>
    <xdr:sp macro="" textlink="">
      <xdr:nvSpPr>
        <xdr:cNvPr id="86" name="n_4aveValue【道路】&#10;有形固定資産減価償却率"/>
        <xdr:cNvSpPr txBox="1"/>
      </xdr:nvSpPr>
      <xdr:spPr>
        <a:xfrm>
          <a:off x="927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87" name="n_1mainValue【道路】&#10;有形固定資産減価償却率"/>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88" name="n_2mainValue【道路】&#10;有形固定資産減価償却率"/>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51452</xdr:rowOff>
    </xdr:from>
    <xdr:ext cx="405111" cy="259045"/>
    <xdr:sp macro="" textlink="">
      <xdr:nvSpPr>
        <xdr:cNvPr id="89" name="n_3mainValue【道路】&#10;有形固定資産減価償却率"/>
        <xdr:cNvSpPr txBox="1"/>
      </xdr:nvSpPr>
      <xdr:spPr>
        <a:xfrm>
          <a:off x="1816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40022</xdr:rowOff>
    </xdr:from>
    <xdr:ext cx="405111" cy="259045"/>
    <xdr:sp macro="" textlink="">
      <xdr:nvSpPr>
        <xdr:cNvPr id="90" name="n_4mainValue【道路】&#10;有形固定資産減価償却率"/>
        <xdr:cNvSpPr txBox="1"/>
      </xdr:nvSpPr>
      <xdr:spPr>
        <a:xfrm>
          <a:off x="927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101466</xdr:rowOff>
    </xdr:from>
    <xdr:to>
      <xdr:col>54</xdr:col>
      <xdr:colOff>189865</xdr:colOff>
      <xdr:row>41</xdr:row>
      <xdr:rowOff>69777</xdr:rowOff>
    </xdr:to>
    <xdr:cxnSp macro="">
      <xdr:nvCxnSpPr>
        <xdr:cNvPr id="116" name="直線コネクタ 115"/>
        <xdr:cNvCxnSpPr/>
      </xdr:nvCxnSpPr>
      <xdr:spPr>
        <a:xfrm flipV="1">
          <a:off x="10476865" y="5587866"/>
          <a:ext cx="0" cy="151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73604</xdr:rowOff>
    </xdr:from>
    <xdr:ext cx="534377" cy="259045"/>
    <xdr:sp macro="" textlink="">
      <xdr:nvSpPr>
        <xdr:cNvPr id="117" name="【道路】&#10;一人当たり延長最小値テキスト"/>
        <xdr:cNvSpPr txBox="1"/>
      </xdr:nvSpPr>
      <xdr:spPr>
        <a:xfrm>
          <a:off x="10515600" y="71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69777</xdr:rowOff>
    </xdr:from>
    <xdr:to>
      <xdr:col>55</xdr:col>
      <xdr:colOff>88900</xdr:colOff>
      <xdr:row>41</xdr:row>
      <xdr:rowOff>69777</xdr:rowOff>
    </xdr:to>
    <xdr:cxnSp macro="">
      <xdr:nvCxnSpPr>
        <xdr:cNvPr id="118" name="直線コネクタ 117"/>
        <xdr:cNvCxnSpPr/>
      </xdr:nvCxnSpPr>
      <xdr:spPr>
        <a:xfrm>
          <a:off x="10388600" y="709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48143</xdr:rowOff>
    </xdr:from>
    <xdr:ext cx="599010" cy="259045"/>
    <xdr:sp macro="" textlink="">
      <xdr:nvSpPr>
        <xdr:cNvPr id="119" name="【道路】&#10;一人当たり延長最大値テキスト"/>
        <xdr:cNvSpPr txBox="1"/>
      </xdr:nvSpPr>
      <xdr:spPr>
        <a:xfrm>
          <a:off x="10515600" y="536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101466</xdr:rowOff>
    </xdr:from>
    <xdr:to>
      <xdr:col>55</xdr:col>
      <xdr:colOff>88900</xdr:colOff>
      <xdr:row>32</xdr:row>
      <xdr:rowOff>101466</xdr:rowOff>
    </xdr:to>
    <xdr:cxnSp macro="">
      <xdr:nvCxnSpPr>
        <xdr:cNvPr id="120" name="直線コネクタ 119"/>
        <xdr:cNvCxnSpPr/>
      </xdr:nvCxnSpPr>
      <xdr:spPr>
        <a:xfrm>
          <a:off x="10388600" y="558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53491</xdr:rowOff>
    </xdr:from>
    <xdr:ext cx="534377" cy="259045"/>
    <xdr:sp macro="" textlink="">
      <xdr:nvSpPr>
        <xdr:cNvPr id="121" name="【道路】&#10;一人当たり延長平均値テキスト"/>
        <xdr:cNvSpPr txBox="1"/>
      </xdr:nvSpPr>
      <xdr:spPr>
        <a:xfrm>
          <a:off x="10515600" y="656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30614</xdr:rowOff>
    </xdr:from>
    <xdr:to>
      <xdr:col>55</xdr:col>
      <xdr:colOff>50800</xdr:colOff>
      <xdr:row>39</xdr:row>
      <xdr:rowOff>132214</xdr:rowOff>
    </xdr:to>
    <xdr:sp macro="" textlink="">
      <xdr:nvSpPr>
        <xdr:cNvPr id="122" name="フローチャート: 判断 121"/>
        <xdr:cNvSpPr/>
      </xdr:nvSpPr>
      <xdr:spPr>
        <a:xfrm>
          <a:off x="10426700" y="671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34065</xdr:rowOff>
    </xdr:from>
    <xdr:to>
      <xdr:col>50</xdr:col>
      <xdr:colOff>165100</xdr:colOff>
      <xdr:row>39</xdr:row>
      <xdr:rowOff>135665</xdr:rowOff>
    </xdr:to>
    <xdr:sp macro="" textlink="">
      <xdr:nvSpPr>
        <xdr:cNvPr id="123" name="フローチャート: 判断 122"/>
        <xdr:cNvSpPr/>
      </xdr:nvSpPr>
      <xdr:spPr>
        <a:xfrm>
          <a:off x="9588500" y="67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49044</xdr:rowOff>
    </xdr:from>
    <xdr:to>
      <xdr:col>46</xdr:col>
      <xdr:colOff>38100</xdr:colOff>
      <xdr:row>39</xdr:row>
      <xdr:rowOff>150644</xdr:rowOff>
    </xdr:to>
    <xdr:sp macro="" textlink="">
      <xdr:nvSpPr>
        <xdr:cNvPr id="124" name="フローチャート: 判断 123"/>
        <xdr:cNvSpPr/>
      </xdr:nvSpPr>
      <xdr:spPr>
        <a:xfrm>
          <a:off x="8699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132776</xdr:rowOff>
    </xdr:from>
    <xdr:to>
      <xdr:col>41</xdr:col>
      <xdr:colOff>101600</xdr:colOff>
      <xdr:row>40</xdr:row>
      <xdr:rowOff>62926</xdr:rowOff>
    </xdr:to>
    <xdr:sp macro="" textlink="">
      <xdr:nvSpPr>
        <xdr:cNvPr id="125" name="フローチャート: 判断 124"/>
        <xdr:cNvSpPr/>
      </xdr:nvSpPr>
      <xdr:spPr>
        <a:xfrm>
          <a:off x="7810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39671</xdr:rowOff>
    </xdr:from>
    <xdr:to>
      <xdr:col>36</xdr:col>
      <xdr:colOff>165100</xdr:colOff>
      <xdr:row>39</xdr:row>
      <xdr:rowOff>141271</xdr:rowOff>
    </xdr:to>
    <xdr:sp macro="" textlink="">
      <xdr:nvSpPr>
        <xdr:cNvPr id="126" name="フローチャート: 判断 125"/>
        <xdr:cNvSpPr/>
      </xdr:nvSpPr>
      <xdr:spPr>
        <a:xfrm>
          <a:off x="6921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74299</xdr:rowOff>
    </xdr:from>
    <xdr:to>
      <xdr:col>55</xdr:col>
      <xdr:colOff>50800</xdr:colOff>
      <xdr:row>41</xdr:row>
      <xdr:rowOff>4449</xdr:rowOff>
    </xdr:to>
    <xdr:sp macro="" textlink="">
      <xdr:nvSpPr>
        <xdr:cNvPr id="132" name="楕円 131"/>
        <xdr:cNvSpPr/>
      </xdr:nvSpPr>
      <xdr:spPr>
        <a:xfrm>
          <a:off x="10426700" y="693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160676</xdr:rowOff>
    </xdr:from>
    <xdr:ext cx="534377" cy="259045"/>
    <xdr:sp macro="" textlink="">
      <xdr:nvSpPr>
        <xdr:cNvPr id="133" name="【道路】&#10;一人当たり延長該当値テキスト"/>
        <xdr:cNvSpPr txBox="1"/>
      </xdr:nvSpPr>
      <xdr:spPr>
        <a:xfrm>
          <a:off x="10515600" y="684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77009</xdr:rowOff>
    </xdr:from>
    <xdr:to>
      <xdr:col>50</xdr:col>
      <xdr:colOff>165100</xdr:colOff>
      <xdr:row>41</xdr:row>
      <xdr:rowOff>7159</xdr:rowOff>
    </xdr:to>
    <xdr:sp macro="" textlink="">
      <xdr:nvSpPr>
        <xdr:cNvPr id="134" name="楕円 133"/>
        <xdr:cNvSpPr/>
      </xdr:nvSpPr>
      <xdr:spPr>
        <a:xfrm>
          <a:off x="9588500" y="693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125099</xdr:rowOff>
    </xdr:from>
    <xdr:to>
      <xdr:col>55</xdr:col>
      <xdr:colOff>0</xdr:colOff>
      <xdr:row>40</xdr:row>
      <xdr:rowOff>127809</xdr:rowOff>
    </xdr:to>
    <xdr:cxnSp macro="">
      <xdr:nvCxnSpPr>
        <xdr:cNvPr id="135" name="直線コネクタ 134"/>
        <xdr:cNvCxnSpPr/>
      </xdr:nvCxnSpPr>
      <xdr:spPr>
        <a:xfrm flipV="1">
          <a:off x="9639300" y="6983099"/>
          <a:ext cx="8382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58917</xdr:rowOff>
    </xdr:from>
    <xdr:to>
      <xdr:col>46</xdr:col>
      <xdr:colOff>38100</xdr:colOff>
      <xdr:row>40</xdr:row>
      <xdr:rowOff>160517</xdr:rowOff>
    </xdr:to>
    <xdr:sp macro="" textlink="">
      <xdr:nvSpPr>
        <xdr:cNvPr id="136" name="楕円 135"/>
        <xdr:cNvSpPr/>
      </xdr:nvSpPr>
      <xdr:spPr>
        <a:xfrm>
          <a:off x="8699500" y="691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109717</xdr:rowOff>
    </xdr:from>
    <xdr:to>
      <xdr:col>50</xdr:col>
      <xdr:colOff>114300</xdr:colOff>
      <xdr:row>40</xdr:row>
      <xdr:rowOff>127809</xdr:rowOff>
    </xdr:to>
    <xdr:cxnSp macro="">
      <xdr:nvCxnSpPr>
        <xdr:cNvPr id="137" name="直線コネクタ 136"/>
        <xdr:cNvCxnSpPr/>
      </xdr:nvCxnSpPr>
      <xdr:spPr>
        <a:xfrm>
          <a:off x="8750300" y="6967717"/>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62902</xdr:rowOff>
    </xdr:from>
    <xdr:to>
      <xdr:col>41</xdr:col>
      <xdr:colOff>101600</xdr:colOff>
      <xdr:row>40</xdr:row>
      <xdr:rowOff>164502</xdr:rowOff>
    </xdr:to>
    <xdr:sp macro="" textlink="">
      <xdr:nvSpPr>
        <xdr:cNvPr id="138" name="楕円 137"/>
        <xdr:cNvSpPr/>
      </xdr:nvSpPr>
      <xdr:spPr>
        <a:xfrm>
          <a:off x="7810500" y="692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109717</xdr:rowOff>
    </xdr:from>
    <xdr:to>
      <xdr:col>45</xdr:col>
      <xdr:colOff>177800</xdr:colOff>
      <xdr:row>40</xdr:row>
      <xdr:rowOff>113702</xdr:rowOff>
    </xdr:to>
    <xdr:cxnSp macro="">
      <xdr:nvCxnSpPr>
        <xdr:cNvPr id="139" name="直線コネクタ 138"/>
        <xdr:cNvCxnSpPr/>
      </xdr:nvCxnSpPr>
      <xdr:spPr>
        <a:xfrm flipV="1">
          <a:off x="7861300" y="6967717"/>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79491</xdr:rowOff>
    </xdr:from>
    <xdr:to>
      <xdr:col>36</xdr:col>
      <xdr:colOff>165100</xdr:colOff>
      <xdr:row>41</xdr:row>
      <xdr:rowOff>9641</xdr:rowOff>
    </xdr:to>
    <xdr:sp macro="" textlink="">
      <xdr:nvSpPr>
        <xdr:cNvPr id="140" name="楕円 139"/>
        <xdr:cNvSpPr/>
      </xdr:nvSpPr>
      <xdr:spPr>
        <a:xfrm>
          <a:off x="6921500" y="693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113702</xdr:rowOff>
    </xdr:from>
    <xdr:to>
      <xdr:col>41</xdr:col>
      <xdr:colOff>50800</xdr:colOff>
      <xdr:row>40</xdr:row>
      <xdr:rowOff>130291</xdr:rowOff>
    </xdr:to>
    <xdr:cxnSp macro="">
      <xdr:nvCxnSpPr>
        <xdr:cNvPr id="141" name="直線コネクタ 140"/>
        <xdr:cNvCxnSpPr/>
      </xdr:nvCxnSpPr>
      <xdr:spPr>
        <a:xfrm flipV="1">
          <a:off x="6972300" y="6971702"/>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152192</xdr:rowOff>
    </xdr:from>
    <xdr:ext cx="534377" cy="259045"/>
    <xdr:sp macro="" textlink="">
      <xdr:nvSpPr>
        <xdr:cNvPr id="142" name="n_1aveValue【道路】&#10;一人当たり延長"/>
        <xdr:cNvSpPr txBox="1"/>
      </xdr:nvSpPr>
      <xdr:spPr>
        <a:xfrm>
          <a:off x="9359411" y="64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167171</xdr:rowOff>
    </xdr:from>
    <xdr:ext cx="534377" cy="259045"/>
    <xdr:sp macro="" textlink="">
      <xdr:nvSpPr>
        <xdr:cNvPr id="143" name="n_2aveValue【道路】&#10;一人当たり延長"/>
        <xdr:cNvSpPr txBox="1"/>
      </xdr:nvSpPr>
      <xdr:spPr>
        <a:xfrm>
          <a:off x="84831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79453</xdr:rowOff>
    </xdr:from>
    <xdr:ext cx="534377" cy="259045"/>
    <xdr:sp macro="" textlink="">
      <xdr:nvSpPr>
        <xdr:cNvPr id="144" name="n_3aveValue【道路】&#10;一人当たり延長"/>
        <xdr:cNvSpPr txBox="1"/>
      </xdr:nvSpPr>
      <xdr:spPr>
        <a:xfrm>
          <a:off x="7594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157798</xdr:rowOff>
    </xdr:from>
    <xdr:ext cx="534377" cy="259045"/>
    <xdr:sp macro="" textlink="">
      <xdr:nvSpPr>
        <xdr:cNvPr id="145" name="n_4aveValue【道路】&#10;一人当たり延長"/>
        <xdr:cNvSpPr txBox="1"/>
      </xdr:nvSpPr>
      <xdr:spPr>
        <a:xfrm>
          <a:off x="6705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169736</xdr:rowOff>
    </xdr:from>
    <xdr:ext cx="534377" cy="259045"/>
    <xdr:sp macro="" textlink="">
      <xdr:nvSpPr>
        <xdr:cNvPr id="146" name="n_1mainValue【道路】&#10;一人当たり延長"/>
        <xdr:cNvSpPr txBox="1"/>
      </xdr:nvSpPr>
      <xdr:spPr>
        <a:xfrm>
          <a:off x="9359411" y="70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151644</xdr:rowOff>
    </xdr:from>
    <xdr:ext cx="534377" cy="259045"/>
    <xdr:sp macro="" textlink="">
      <xdr:nvSpPr>
        <xdr:cNvPr id="147" name="n_2mainValue【道路】&#10;一人当たり延長"/>
        <xdr:cNvSpPr txBox="1"/>
      </xdr:nvSpPr>
      <xdr:spPr>
        <a:xfrm>
          <a:off x="8483111" y="7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155629</xdr:rowOff>
    </xdr:from>
    <xdr:ext cx="534377" cy="259045"/>
    <xdr:sp macro="" textlink="">
      <xdr:nvSpPr>
        <xdr:cNvPr id="148" name="n_3mainValue【道路】&#10;一人当たり延長"/>
        <xdr:cNvSpPr txBox="1"/>
      </xdr:nvSpPr>
      <xdr:spPr>
        <a:xfrm>
          <a:off x="7594111" y="701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768</xdr:rowOff>
    </xdr:from>
    <xdr:ext cx="534377" cy="259045"/>
    <xdr:sp macro="" textlink="">
      <xdr:nvSpPr>
        <xdr:cNvPr id="149" name="n_4mainValue【道路】&#10;一人当たり延長"/>
        <xdr:cNvSpPr txBox="1"/>
      </xdr:nvSpPr>
      <xdr:spPr>
        <a:xfrm>
          <a:off x="6705111" y="703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2" name="テキスト ボックス 161"/>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73152</xdr:rowOff>
    </xdr:from>
    <xdr:to>
      <xdr:col>24</xdr:col>
      <xdr:colOff>62865</xdr:colOff>
      <xdr:row>63</xdr:row>
      <xdr:rowOff>123444</xdr:rowOff>
    </xdr:to>
    <xdr:cxnSp macro="">
      <xdr:nvCxnSpPr>
        <xdr:cNvPr id="172" name="直線コネクタ 171"/>
        <xdr:cNvCxnSpPr/>
      </xdr:nvCxnSpPr>
      <xdr:spPr>
        <a:xfrm flipV="1">
          <a:off x="4634865" y="967435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127271</xdr:rowOff>
    </xdr:from>
    <xdr:ext cx="405111" cy="259045"/>
    <xdr:sp macro="" textlink="">
      <xdr:nvSpPr>
        <xdr:cNvPr id="173" name="【橋りょう・トンネル】&#10;有形固定資産減価償却率最小値テキスト"/>
        <xdr:cNvSpPr txBox="1"/>
      </xdr:nvSpPr>
      <xdr:spPr>
        <a:xfrm>
          <a:off x="4673600" y="1092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123444</xdr:rowOff>
    </xdr:from>
    <xdr:to>
      <xdr:col>24</xdr:col>
      <xdr:colOff>152400</xdr:colOff>
      <xdr:row>63</xdr:row>
      <xdr:rowOff>123444</xdr:rowOff>
    </xdr:to>
    <xdr:cxnSp macro="">
      <xdr:nvCxnSpPr>
        <xdr:cNvPr id="174" name="直線コネクタ 173"/>
        <xdr:cNvCxnSpPr/>
      </xdr:nvCxnSpPr>
      <xdr:spPr>
        <a:xfrm>
          <a:off x="4546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19829</xdr:rowOff>
    </xdr:from>
    <xdr:ext cx="405111" cy="259045"/>
    <xdr:sp macro="" textlink="">
      <xdr:nvSpPr>
        <xdr:cNvPr id="175" name="【橋りょう・トンネル】&#10;有形固定資産減価償却率最大値テキスト"/>
        <xdr:cNvSpPr txBox="1"/>
      </xdr:nvSpPr>
      <xdr:spPr>
        <a:xfrm>
          <a:off x="4673600" y="944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73152</xdr:rowOff>
    </xdr:from>
    <xdr:to>
      <xdr:col>24</xdr:col>
      <xdr:colOff>152400</xdr:colOff>
      <xdr:row>56</xdr:row>
      <xdr:rowOff>73152</xdr:rowOff>
    </xdr:to>
    <xdr:cxnSp macro="">
      <xdr:nvCxnSpPr>
        <xdr:cNvPr id="176" name="直線コネクタ 175"/>
        <xdr:cNvCxnSpPr/>
      </xdr:nvCxnSpPr>
      <xdr:spPr>
        <a:xfrm>
          <a:off x="4546600" y="967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100093</xdr:rowOff>
    </xdr:from>
    <xdr:ext cx="405111" cy="259045"/>
    <xdr:sp macro="" textlink="">
      <xdr:nvSpPr>
        <xdr:cNvPr id="177" name="【橋りょう・トンネル】&#10;有形固定資産減価償却率平均値テキスト"/>
        <xdr:cNvSpPr txBox="1"/>
      </xdr:nvSpPr>
      <xdr:spPr>
        <a:xfrm>
          <a:off x="4673600" y="9872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77216</xdr:rowOff>
    </xdr:from>
    <xdr:to>
      <xdr:col>24</xdr:col>
      <xdr:colOff>114300</xdr:colOff>
      <xdr:row>59</xdr:row>
      <xdr:rowOff>7366</xdr:rowOff>
    </xdr:to>
    <xdr:sp macro="" textlink="">
      <xdr:nvSpPr>
        <xdr:cNvPr id="178" name="フローチャート: 判断 177"/>
        <xdr:cNvSpPr/>
      </xdr:nvSpPr>
      <xdr:spPr>
        <a:xfrm>
          <a:off x="45847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79" name="フローチャート: 判断 178"/>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40640</xdr:rowOff>
    </xdr:from>
    <xdr:to>
      <xdr:col>15</xdr:col>
      <xdr:colOff>101600</xdr:colOff>
      <xdr:row>58</xdr:row>
      <xdr:rowOff>142240</xdr:rowOff>
    </xdr:to>
    <xdr:sp macro="" textlink="">
      <xdr:nvSpPr>
        <xdr:cNvPr id="180" name="フローチャート: 判断 179"/>
        <xdr:cNvSpPr/>
      </xdr:nvSpPr>
      <xdr:spPr>
        <a:xfrm>
          <a:off x="2857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4064</xdr:rowOff>
    </xdr:from>
    <xdr:to>
      <xdr:col>10</xdr:col>
      <xdr:colOff>165100</xdr:colOff>
      <xdr:row>58</xdr:row>
      <xdr:rowOff>105664</xdr:rowOff>
    </xdr:to>
    <xdr:sp macro="" textlink="">
      <xdr:nvSpPr>
        <xdr:cNvPr id="181" name="フローチャート: 判断 180"/>
        <xdr:cNvSpPr/>
      </xdr:nvSpPr>
      <xdr:spPr>
        <a:xfrm>
          <a:off x="1968500" y="994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161798</xdr:rowOff>
    </xdr:from>
    <xdr:to>
      <xdr:col>6</xdr:col>
      <xdr:colOff>38100</xdr:colOff>
      <xdr:row>58</xdr:row>
      <xdr:rowOff>91948</xdr:rowOff>
    </xdr:to>
    <xdr:sp macro="" textlink="">
      <xdr:nvSpPr>
        <xdr:cNvPr id="182" name="フローチャート: 判断 181"/>
        <xdr:cNvSpPr/>
      </xdr:nvSpPr>
      <xdr:spPr>
        <a:xfrm>
          <a:off x="1079500" y="993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88" name="楕円 187"/>
        <xdr:cNvSpPr/>
      </xdr:nvSpPr>
      <xdr:spPr>
        <a:xfrm>
          <a:off x="4584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121937</xdr:rowOff>
    </xdr:from>
    <xdr:ext cx="405111" cy="259045"/>
    <xdr:sp macro="" textlink="">
      <xdr:nvSpPr>
        <xdr:cNvPr id="189" name="【橋りょう・トンネル】&#10;有形固定資産減価償却率該当値テキスト"/>
        <xdr:cNvSpPr txBox="1"/>
      </xdr:nvSpPr>
      <xdr:spPr>
        <a:xfrm>
          <a:off x="4673600"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113792</xdr:rowOff>
    </xdr:from>
    <xdr:to>
      <xdr:col>20</xdr:col>
      <xdr:colOff>38100</xdr:colOff>
      <xdr:row>59</xdr:row>
      <xdr:rowOff>43942</xdr:rowOff>
    </xdr:to>
    <xdr:sp macro="" textlink="">
      <xdr:nvSpPr>
        <xdr:cNvPr id="190" name="楕円 189"/>
        <xdr:cNvSpPr/>
      </xdr:nvSpPr>
      <xdr:spPr>
        <a:xfrm>
          <a:off x="37465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164592</xdr:rowOff>
    </xdr:from>
    <xdr:to>
      <xdr:col>24</xdr:col>
      <xdr:colOff>63500</xdr:colOff>
      <xdr:row>59</xdr:row>
      <xdr:rowOff>22860</xdr:rowOff>
    </xdr:to>
    <xdr:cxnSp macro="">
      <xdr:nvCxnSpPr>
        <xdr:cNvPr id="191" name="直線コネクタ 190"/>
        <xdr:cNvCxnSpPr/>
      </xdr:nvCxnSpPr>
      <xdr:spPr>
        <a:xfrm>
          <a:off x="3797300" y="1010869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84074</xdr:rowOff>
    </xdr:from>
    <xdr:to>
      <xdr:col>15</xdr:col>
      <xdr:colOff>101600</xdr:colOff>
      <xdr:row>59</xdr:row>
      <xdr:rowOff>14224</xdr:rowOff>
    </xdr:to>
    <xdr:sp macro="" textlink="">
      <xdr:nvSpPr>
        <xdr:cNvPr id="192" name="楕円 191"/>
        <xdr:cNvSpPr/>
      </xdr:nvSpPr>
      <xdr:spPr>
        <a:xfrm>
          <a:off x="2857500" y="100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134874</xdr:rowOff>
    </xdr:from>
    <xdr:to>
      <xdr:col>19</xdr:col>
      <xdr:colOff>177800</xdr:colOff>
      <xdr:row>58</xdr:row>
      <xdr:rowOff>164592</xdr:rowOff>
    </xdr:to>
    <xdr:cxnSp macro="">
      <xdr:nvCxnSpPr>
        <xdr:cNvPr id="193" name="直線コネクタ 192"/>
        <xdr:cNvCxnSpPr/>
      </xdr:nvCxnSpPr>
      <xdr:spPr>
        <a:xfrm>
          <a:off x="2908300" y="1007897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72644</xdr:rowOff>
    </xdr:from>
    <xdr:to>
      <xdr:col>10</xdr:col>
      <xdr:colOff>165100</xdr:colOff>
      <xdr:row>59</xdr:row>
      <xdr:rowOff>2794</xdr:rowOff>
    </xdr:to>
    <xdr:sp macro="" textlink="">
      <xdr:nvSpPr>
        <xdr:cNvPr id="194" name="楕円 193"/>
        <xdr:cNvSpPr/>
      </xdr:nvSpPr>
      <xdr:spPr>
        <a:xfrm>
          <a:off x="1968500" y="100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123444</xdr:rowOff>
    </xdr:from>
    <xdr:to>
      <xdr:col>15</xdr:col>
      <xdr:colOff>50800</xdr:colOff>
      <xdr:row>58</xdr:row>
      <xdr:rowOff>134874</xdr:rowOff>
    </xdr:to>
    <xdr:cxnSp macro="">
      <xdr:nvCxnSpPr>
        <xdr:cNvPr id="195" name="直線コネクタ 194"/>
        <xdr:cNvCxnSpPr/>
      </xdr:nvCxnSpPr>
      <xdr:spPr>
        <a:xfrm>
          <a:off x="2019300" y="100675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1778</xdr:rowOff>
    </xdr:from>
    <xdr:to>
      <xdr:col>6</xdr:col>
      <xdr:colOff>38100</xdr:colOff>
      <xdr:row>58</xdr:row>
      <xdr:rowOff>103378</xdr:rowOff>
    </xdr:to>
    <xdr:sp macro="" textlink="">
      <xdr:nvSpPr>
        <xdr:cNvPr id="196" name="楕円 195"/>
        <xdr:cNvSpPr/>
      </xdr:nvSpPr>
      <xdr:spPr>
        <a:xfrm>
          <a:off x="1079500" y="99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52578</xdr:rowOff>
    </xdr:from>
    <xdr:to>
      <xdr:col>10</xdr:col>
      <xdr:colOff>114300</xdr:colOff>
      <xdr:row>58</xdr:row>
      <xdr:rowOff>123444</xdr:rowOff>
    </xdr:to>
    <xdr:cxnSp macro="">
      <xdr:nvCxnSpPr>
        <xdr:cNvPr id="197" name="直線コネクタ 196"/>
        <xdr:cNvCxnSpPr/>
      </xdr:nvCxnSpPr>
      <xdr:spPr>
        <a:xfrm>
          <a:off x="1130300" y="9996678"/>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163339</xdr:rowOff>
    </xdr:from>
    <xdr:ext cx="405111" cy="259045"/>
    <xdr:sp macro="" textlink="">
      <xdr:nvSpPr>
        <xdr:cNvPr id="198" name="n_1aveValue【橋りょう・トンネル】&#10;有形固定資産減価償却率"/>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158767</xdr:rowOff>
    </xdr:from>
    <xdr:ext cx="405111" cy="259045"/>
    <xdr:sp macro="" textlink="">
      <xdr:nvSpPr>
        <xdr:cNvPr id="199" name="n_2aveValue【橋りょう・トンネル】&#10;有形固定資産減価償却率"/>
        <xdr:cNvSpPr txBox="1"/>
      </xdr:nvSpPr>
      <xdr:spPr>
        <a:xfrm>
          <a:off x="2705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122191</xdr:rowOff>
    </xdr:from>
    <xdr:ext cx="405111" cy="259045"/>
    <xdr:sp macro="" textlink="">
      <xdr:nvSpPr>
        <xdr:cNvPr id="200" name="n_3aveValue【橋りょう・トンネル】&#10;有形固定資産減価償却率"/>
        <xdr:cNvSpPr txBox="1"/>
      </xdr:nvSpPr>
      <xdr:spPr>
        <a:xfrm>
          <a:off x="18167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108475</xdr:rowOff>
    </xdr:from>
    <xdr:ext cx="405111" cy="259045"/>
    <xdr:sp macro="" textlink="">
      <xdr:nvSpPr>
        <xdr:cNvPr id="201" name="n_4aveValue【橋りょう・トンネル】&#10;有形固定資産減価償却率"/>
        <xdr:cNvSpPr txBox="1"/>
      </xdr:nvSpPr>
      <xdr:spPr>
        <a:xfrm>
          <a:off x="927744" y="970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35069</xdr:rowOff>
    </xdr:from>
    <xdr:ext cx="405111" cy="259045"/>
    <xdr:sp macro="" textlink="">
      <xdr:nvSpPr>
        <xdr:cNvPr id="202" name="n_1mainValue【橋りょう・トンネル】&#10;有形固定資産減価償却率"/>
        <xdr:cNvSpPr txBox="1"/>
      </xdr:nvSpPr>
      <xdr:spPr>
        <a:xfrm>
          <a:off x="3582044" y="1015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5351</xdr:rowOff>
    </xdr:from>
    <xdr:ext cx="405111" cy="259045"/>
    <xdr:sp macro="" textlink="">
      <xdr:nvSpPr>
        <xdr:cNvPr id="203" name="n_2mainValue【橋りょう・トンネル】&#10;有形固定資産減価償却率"/>
        <xdr:cNvSpPr txBox="1"/>
      </xdr:nvSpPr>
      <xdr:spPr>
        <a:xfrm>
          <a:off x="2705744" y="1012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165371</xdr:rowOff>
    </xdr:from>
    <xdr:ext cx="405111" cy="259045"/>
    <xdr:sp macro="" textlink="">
      <xdr:nvSpPr>
        <xdr:cNvPr id="204" name="n_3mainValue【橋りょう・トンネル】&#10;有形固定資産減価償却率"/>
        <xdr:cNvSpPr txBox="1"/>
      </xdr:nvSpPr>
      <xdr:spPr>
        <a:xfrm>
          <a:off x="1816744" y="1010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94505</xdr:rowOff>
    </xdr:from>
    <xdr:ext cx="405111" cy="259045"/>
    <xdr:sp macro="" textlink="">
      <xdr:nvSpPr>
        <xdr:cNvPr id="205" name="n_4mainValue【橋りょう・トンネル】&#10;有形固定資産減価償却率"/>
        <xdr:cNvSpPr txBox="1"/>
      </xdr:nvSpPr>
      <xdr:spPr>
        <a:xfrm>
          <a:off x="927744" y="1003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95748</xdr:rowOff>
    </xdr:from>
    <xdr:to>
      <xdr:col>54</xdr:col>
      <xdr:colOff>189865</xdr:colOff>
      <xdr:row>64</xdr:row>
      <xdr:rowOff>112292</xdr:rowOff>
    </xdr:to>
    <xdr:cxnSp macro="">
      <xdr:nvCxnSpPr>
        <xdr:cNvPr id="231" name="直線コネクタ 230"/>
        <xdr:cNvCxnSpPr/>
      </xdr:nvCxnSpPr>
      <xdr:spPr>
        <a:xfrm flipV="1">
          <a:off x="10476865" y="9525498"/>
          <a:ext cx="0" cy="1559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116119</xdr:rowOff>
    </xdr:from>
    <xdr:ext cx="534377" cy="259045"/>
    <xdr:sp macro="" textlink="">
      <xdr:nvSpPr>
        <xdr:cNvPr id="232" name="【橋りょう・トンネル】&#10;一人当たり有形固定資産（償却資産）額最小値テキスト"/>
        <xdr:cNvSpPr txBox="1"/>
      </xdr:nvSpPr>
      <xdr:spPr>
        <a:xfrm>
          <a:off x="10515600" y="110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112292</xdr:rowOff>
    </xdr:from>
    <xdr:to>
      <xdr:col>55</xdr:col>
      <xdr:colOff>88900</xdr:colOff>
      <xdr:row>64</xdr:row>
      <xdr:rowOff>112292</xdr:rowOff>
    </xdr:to>
    <xdr:cxnSp macro="">
      <xdr:nvCxnSpPr>
        <xdr:cNvPr id="233" name="直線コネクタ 232"/>
        <xdr:cNvCxnSpPr/>
      </xdr:nvCxnSpPr>
      <xdr:spPr>
        <a:xfrm>
          <a:off x="10388600" y="1108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42425</xdr:rowOff>
    </xdr:from>
    <xdr:ext cx="690189" cy="259045"/>
    <xdr:sp macro="" textlink="">
      <xdr:nvSpPr>
        <xdr:cNvPr id="234" name="【橋りょう・トンネル】&#10;一人当たり有形固定資産（償却資産）額最大値テキスト"/>
        <xdr:cNvSpPr txBox="1"/>
      </xdr:nvSpPr>
      <xdr:spPr>
        <a:xfrm>
          <a:off x="10515600" y="93007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95748</xdr:rowOff>
    </xdr:from>
    <xdr:to>
      <xdr:col>55</xdr:col>
      <xdr:colOff>88900</xdr:colOff>
      <xdr:row>55</xdr:row>
      <xdr:rowOff>95748</xdr:rowOff>
    </xdr:to>
    <xdr:cxnSp macro="">
      <xdr:nvCxnSpPr>
        <xdr:cNvPr id="235" name="直線コネクタ 234"/>
        <xdr:cNvCxnSpPr/>
      </xdr:nvCxnSpPr>
      <xdr:spPr>
        <a:xfrm>
          <a:off x="10388600" y="952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151133</xdr:rowOff>
    </xdr:from>
    <xdr:ext cx="599010" cy="259045"/>
    <xdr:sp macro="" textlink="">
      <xdr:nvSpPr>
        <xdr:cNvPr id="236" name="【橋りょう・トンネル】&#10;一人当たり有形固定資産（償却資産）額平均値テキスト"/>
        <xdr:cNvSpPr txBox="1"/>
      </xdr:nvSpPr>
      <xdr:spPr>
        <a:xfrm>
          <a:off x="10515600" y="10438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128256</xdr:rowOff>
    </xdr:from>
    <xdr:to>
      <xdr:col>55</xdr:col>
      <xdr:colOff>50800</xdr:colOff>
      <xdr:row>62</xdr:row>
      <xdr:rowOff>58406</xdr:rowOff>
    </xdr:to>
    <xdr:sp macro="" textlink="">
      <xdr:nvSpPr>
        <xdr:cNvPr id="237" name="フローチャート: 判断 236"/>
        <xdr:cNvSpPr/>
      </xdr:nvSpPr>
      <xdr:spPr>
        <a:xfrm>
          <a:off x="10426700" y="1058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28913</xdr:rowOff>
    </xdr:from>
    <xdr:to>
      <xdr:col>50</xdr:col>
      <xdr:colOff>165100</xdr:colOff>
      <xdr:row>62</xdr:row>
      <xdr:rowOff>130513</xdr:rowOff>
    </xdr:to>
    <xdr:sp macro="" textlink="">
      <xdr:nvSpPr>
        <xdr:cNvPr id="238" name="フローチャート: 判断 237"/>
        <xdr:cNvSpPr/>
      </xdr:nvSpPr>
      <xdr:spPr>
        <a:xfrm>
          <a:off x="9588500" y="1065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38561</xdr:rowOff>
    </xdr:from>
    <xdr:to>
      <xdr:col>46</xdr:col>
      <xdr:colOff>38100</xdr:colOff>
      <xdr:row>62</xdr:row>
      <xdr:rowOff>140161</xdr:rowOff>
    </xdr:to>
    <xdr:sp macro="" textlink="">
      <xdr:nvSpPr>
        <xdr:cNvPr id="239" name="フローチャート: 判断 238"/>
        <xdr:cNvSpPr/>
      </xdr:nvSpPr>
      <xdr:spPr>
        <a:xfrm>
          <a:off x="8699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300</xdr:rowOff>
    </xdr:from>
    <xdr:to>
      <xdr:col>41</xdr:col>
      <xdr:colOff>101600</xdr:colOff>
      <xdr:row>62</xdr:row>
      <xdr:rowOff>101900</xdr:rowOff>
    </xdr:to>
    <xdr:sp macro="" textlink="">
      <xdr:nvSpPr>
        <xdr:cNvPr id="240" name="フローチャート: 判断 239"/>
        <xdr:cNvSpPr/>
      </xdr:nvSpPr>
      <xdr:spPr>
        <a:xfrm>
          <a:off x="7810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142680</xdr:rowOff>
    </xdr:from>
    <xdr:to>
      <xdr:col>36</xdr:col>
      <xdr:colOff>165100</xdr:colOff>
      <xdr:row>62</xdr:row>
      <xdr:rowOff>72830</xdr:rowOff>
    </xdr:to>
    <xdr:sp macro="" textlink="">
      <xdr:nvSpPr>
        <xdr:cNvPr id="241" name="フローチャート: 判断 240"/>
        <xdr:cNvSpPr/>
      </xdr:nvSpPr>
      <xdr:spPr>
        <a:xfrm>
          <a:off x="6921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81428</xdr:rowOff>
    </xdr:from>
    <xdr:to>
      <xdr:col>55</xdr:col>
      <xdr:colOff>50800</xdr:colOff>
      <xdr:row>63</xdr:row>
      <xdr:rowOff>11578</xdr:rowOff>
    </xdr:to>
    <xdr:sp macro="" textlink="">
      <xdr:nvSpPr>
        <xdr:cNvPr id="247" name="楕円 246"/>
        <xdr:cNvSpPr/>
      </xdr:nvSpPr>
      <xdr:spPr>
        <a:xfrm>
          <a:off x="10426700" y="1071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59855</xdr:rowOff>
    </xdr:from>
    <xdr:ext cx="599010" cy="259045"/>
    <xdr:sp macro="" textlink="">
      <xdr:nvSpPr>
        <xdr:cNvPr id="248" name="【橋りょう・トンネル】&#10;一人当たり有形固定資産（償却資産）額該当値テキスト"/>
        <xdr:cNvSpPr txBox="1"/>
      </xdr:nvSpPr>
      <xdr:spPr>
        <a:xfrm>
          <a:off x="10515600" y="1068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84413</xdr:rowOff>
    </xdr:from>
    <xdr:to>
      <xdr:col>50</xdr:col>
      <xdr:colOff>165100</xdr:colOff>
      <xdr:row>63</xdr:row>
      <xdr:rowOff>14563</xdr:rowOff>
    </xdr:to>
    <xdr:sp macro="" textlink="">
      <xdr:nvSpPr>
        <xdr:cNvPr id="249" name="楕円 248"/>
        <xdr:cNvSpPr/>
      </xdr:nvSpPr>
      <xdr:spPr>
        <a:xfrm>
          <a:off x="9588500" y="1071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132228</xdr:rowOff>
    </xdr:from>
    <xdr:to>
      <xdr:col>55</xdr:col>
      <xdr:colOff>0</xdr:colOff>
      <xdr:row>62</xdr:row>
      <xdr:rowOff>135213</xdr:rowOff>
    </xdr:to>
    <xdr:cxnSp macro="">
      <xdr:nvCxnSpPr>
        <xdr:cNvPr id="250" name="直線コネクタ 249"/>
        <xdr:cNvCxnSpPr/>
      </xdr:nvCxnSpPr>
      <xdr:spPr>
        <a:xfrm flipV="1">
          <a:off x="9639300" y="10762128"/>
          <a:ext cx="838200" cy="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87577</xdr:rowOff>
    </xdr:from>
    <xdr:to>
      <xdr:col>46</xdr:col>
      <xdr:colOff>38100</xdr:colOff>
      <xdr:row>63</xdr:row>
      <xdr:rowOff>17727</xdr:rowOff>
    </xdr:to>
    <xdr:sp macro="" textlink="">
      <xdr:nvSpPr>
        <xdr:cNvPr id="251" name="楕円 250"/>
        <xdr:cNvSpPr/>
      </xdr:nvSpPr>
      <xdr:spPr>
        <a:xfrm>
          <a:off x="8699500" y="1071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135213</xdr:rowOff>
    </xdr:from>
    <xdr:to>
      <xdr:col>50</xdr:col>
      <xdr:colOff>114300</xdr:colOff>
      <xdr:row>62</xdr:row>
      <xdr:rowOff>138377</xdr:rowOff>
    </xdr:to>
    <xdr:cxnSp macro="">
      <xdr:nvCxnSpPr>
        <xdr:cNvPr id="252" name="直線コネクタ 251"/>
        <xdr:cNvCxnSpPr/>
      </xdr:nvCxnSpPr>
      <xdr:spPr>
        <a:xfrm flipV="1">
          <a:off x="8750300" y="10765113"/>
          <a:ext cx="8890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96401</xdr:rowOff>
    </xdr:from>
    <xdr:to>
      <xdr:col>41</xdr:col>
      <xdr:colOff>101600</xdr:colOff>
      <xdr:row>63</xdr:row>
      <xdr:rowOff>26551</xdr:rowOff>
    </xdr:to>
    <xdr:sp macro="" textlink="">
      <xdr:nvSpPr>
        <xdr:cNvPr id="253" name="楕円 252"/>
        <xdr:cNvSpPr/>
      </xdr:nvSpPr>
      <xdr:spPr>
        <a:xfrm>
          <a:off x="7810500" y="107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138377</xdr:rowOff>
    </xdr:from>
    <xdr:to>
      <xdr:col>45</xdr:col>
      <xdr:colOff>177800</xdr:colOff>
      <xdr:row>62</xdr:row>
      <xdr:rowOff>147201</xdr:rowOff>
    </xdr:to>
    <xdr:cxnSp macro="">
      <xdr:nvCxnSpPr>
        <xdr:cNvPr id="254" name="直線コネクタ 253"/>
        <xdr:cNvCxnSpPr/>
      </xdr:nvCxnSpPr>
      <xdr:spPr>
        <a:xfrm flipV="1">
          <a:off x="7861300" y="10768277"/>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103277</xdr:rowOff>
    </xdr:from>
    <xdr:to>
      <xdr:col>36</xdr:col>
      <xdr:colOff>165100</xdr:colOff>
      <xdr:row>63</xdr:row>
      <xdr:rowOff>33427</xdr:rowOff>
    </xdr:to>
    <xdr:sp macro="" textlink="">
      <xdr:nvSpPr>
        <xdr:cNvPr id="255" name="楕円 254"/>
        <xdr:cNvSpPr/>
      </xdr:nvSpPr>
      <xdr:spPr>
        <a:xfrm>
          <a:off x="6921500" y="10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147201</xdr:rowOff>
    </xdr:from>
    <xdr:to>
      <xdr:col>41</xdr:col>
      <xdr:colOff>50800</xdr:colOff>
      <xdr:row>62</xdr:row>
      <xdr:rowOff>154077</xdr:rowOff>
    </xdr:to>
    <xdr:cxnSp macro="">
      <xdr:nvCxnSpPr>
        <xdr:cNvPr id="256" name="直線コネクタ 255"/>
        <xdr:cNvCxnSpPr/>
      </xdr:nvCxnSpPr>
      <xdr:spPr>
        <a:xfrm flipV="1">
          <a:off x="6972300" y="10777101"/>
          <a:ext cx="889000" cy="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147040</xdr:rowOff>
    </xdr:from>
    <xdr:ext cx="599010" cy="259045"/>
    <xdr:sp macro="" textlink="">
      <xdr:nvSpPr>
        <xdr:cNvPr id="257" name="n_1aveValue【橋りょう・トンネル】&#10;一人当たり有形固定資産（償却資産）額"/>
        <xdr:cNvSpPr txBox="1"/>
      </xdr:nvSpPr>
      <xdr:spPr>
        <a:xfrm>
          <a:off x="9327095" y="1043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156688</xdr:rowOff>
    </xdr:from>
    <xdr:ext cx="599010" cy="259045"/>
    <xdr:sp macro="" textlink="">
      <xdr:nvSpPr>
        <xdr:cNvPr id="258" name="n_2aveValue【橋りょう・トンネル】&#10;一人当たり有形固定資産（償却資産）額"/>
        <xdr:cNvSpPr txBox="1"/>
      </xdr:nvSpPr>
      <xdr:spPr>
        <a:xfrm>
          <a:off x="84507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118427</xdr:rowOff>
    </xdr:from>
    <xdr:ext cx="599010" cy="259045"/>
    <xdr:sp macro="" textlink="">
      <xdr:nvSpPr>
        <xdr:cNvPr id="259" name="n_3aveValue【橋りょう・トンネル】&#10;一人当たり有形固定資産（償却資産）額"/>
        <xdr:cNvSpPr txBox="1"/>
      </xdr:nvSpPr>
      <xdr:spPr>
        <a:xfrm>
          <a:off x="7561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89357</xdr:rowOff>
    </xdr:from>
    <xdr:ext cx="599010" cy="259045"/>
    <xdr:sp macro="" textlink="">
      <xdr:nvSpPr>
        <xdr:cNvPr id="260" name="n_4aveValue【橋りょう・トンネル】&#10;一人当たり有形固定資産（償却資産）額"/>
        <xdr:cNvSpPr txBox="1"/>
      </xdr:nvSpPr>
      <xdr:spPr>
        <a:xfrm>
          <a:off x="6672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5690</xdr:rowOff>
    </xdr:from>
    <xdr:ext cx="599010" cy="259045"/>
    <xdr:sp macro="" textlink="">
      <xdr:nvSpPr>
        <xdr:cNvPr id="261" name="n_1mainValue【橋りょう・トンネル】&#10;一人当たり有形固定資産（償却資産）額"/>
        <xdr:cNvSpPr txBox="1"/>
      </xdr:nvSpPr>
      <xdr:spPr>
        <a:xfrm>
          <a:off x="9327095" y="1080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8854</xdr:rowOff>
    </xdr:from>
    <xdr:ext cx="599010" cy="259045"/>
    <xdr:sp macro="" textlink="">
      <xdr:nvSpPr>
        <xdr:cNvPr id="262" name="n_2mainValue【橋りょう・トンネル】&#10;一人当たり有形固定資産（償却資産）額"/>
        <xdr:cNvSpPr txBox="1"/>
      </xdr:nvSpPr>
      <xdr:spPr>
        <a:xfrm>
          <a:off x="8450795" y="1081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17678</xdr:rowOff>
    </xdr:from>
    <xdr:ext cx="599010" cy="259045"/>
    <xdr:sp macro="" textlink="">
      <xdr:nvSpPr>
        <xdr:cNvPr id="263" name="n_3mainValue【橋りょう・トンネル】&#10;一人当たり有形固定資産（償却資産）額"/>
        <xdr:cNvSpPr txBox="1"/>
      </xdr:nvSpPr>
      <xdr:spPr>
        <a:xfrm>
          <a:off x="7561795" y="1081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24554</xdr:rowOff>
    </xdr:from>
    <xdr:ext cx="599010" cy="259045"/>
    <xdr:sp macro="" textlink="">
      <xdr:nvSpPr>
        <xdr:cNvPr id="264" name="n_4mainValue【橋りょう・トンネル】&#10;一人当たり有形固定資産（償却資産）額"/>
        <xdr:cNvSpPr txBox="1"/>
      </xdr:nvSpPr>
      <xdr:spPr>
        <a:xfrm>
          <a:off x="6672795" y="1082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168729</xdr:rowOff>
    </xdr:to>
    <xdr:cxnSp macro="">
      <xdr:nvCxnSpPr>
        <xdr:cNvPr id="291" name="直線コネクタ 290"/>
        <xdr:cNvCxnSpPr/>
      </xdr:nvCxnSpPr>
      <xdr:spPr>
        <a:xfrm flipV="1">
          <a:off x="4634865" y="13296900"/>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94" name="【公営住宅】&#10;有形固定資産減価償却率最大値テキスト"/>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95" name="直線コネクタ 294"/>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138809</xdr:rowOff>
    </xdr:from>
    <xdr:ext cx="405111" cy="259045"/>
    <xdr:sp macro="" textlink="">
      <xdr:nvSpPr>
        <xdr:cNvPr id="296" name="【公営住宅】&#10;有形固定資産減価償却率平均値テキスト"/>
        <xdr:cNvSpPr txBox="1"/>
      </xdr:nvSpPr>
      <xdr:spPr>
        <a:xfrm>
          <a:off x="4673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97" name="フローチャート: 判断 296"/>
        <xdr:cNvSpPr/>
      </xdr:nvSpPr>
      <xdr:spPr>
        <a:xfrm>
          <a:off x="4584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153851</xdr:rowOff>
    </xdr:from>
    <xdr:to>
      <xdr:col>20</xdr:col>
      <xdr:colOff>38100</xdr:colOff>
      <xdr:row>81</xdr:row>
      <xdr:rowOff>84001</xdr:rowOff>
    </xdr:to>
    <xdr:sp macro="" textlink="">
      <xdr:nvSpPr>
        <xdr:cNvPr id="298" name="フローチャート: 判断 297"/>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117929</xdr:rowOff>
    </xdr:from>
    <xdr:to>
      <xdr:col>15</xdr:col>
      <xdr:colOff>101600</xdr:colOff>
      <xdr:row>81</xdr:row>
      <xdr:rowOff>48079</xdr:rowOff>
    </xdr:to>
    <xdr:sp macro="" textlink="">
      <xdr:nvSpPr>
        <xdr:cNvPr id="299" name="フローチャート: 判断 298"/>
        <xdr:cNvSpPr/>
      </xdr:nvSpPr>
      <xdr:spPr>
        <a:xfrm>
          <a:off x="2857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88537</xdr:rowOff>
    </xdr:from>
    <xdr:to>
      <xdr:col>10</xdr:col>
      <xdr:colOff>165100</xdr:colOff>
      <xdr:row>81</xdr:row>
      <xdr:rowOff>18687</xdr:rowOff>
    </xdr:to>
    <xdr:sp macro="" textlink="">
      <xdr:nvSpPr>
        <xdr:cNvPr id="300" name="フローチャート: 判断 299"/>
        <xdr:cNvSpPr/>
      </xdr:nvSpPr>
      <xdr:spPr>
        <a:xfrm>
          <a:off x="1968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121194</xdr:rowOff>
    </xdr:from>
    <xdr:to>
      <xdr:col>6</xdr:col>
      <xdr:colOff>38100</xdr:colOff>
      <xdr:row>81</xdr:row>
      <xdr:rowOff>51344</xdr:rowOff>
    </xdr:to>
    <xdr:sp macro="" textlink="">
      <xdr:nvSpPr>
        <xdr:cNvPr id="301" name="フローチャート: 判断 300"/>
        <xdr:cNvSpPr/>
      </xdr:nvSpPr>
      <xdr:spPr>
        <a:xfrm>
          <a:off x="1079500" y="1383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34652</xdr:rowOff>
    </xdr:from>
    <xdr:to>
      <xdr:col>24</xdr:col>
      <xdr:colOff>114300</xdr:colOff>
      <xdr:row>79</xdr:row>
      <xdr:rowOff>136252</xdr:rowOff>
    </xdr:to>
    <xdr:sp macro="" textlink="">
      <xdr:nvSpPr>
        <xdr:cNvPr id="307" name="楕円 306"/>
        <xdr:cNvSpPr/>
      </xdr:nvSpPr>
      <xdr:spPr>
        <a:xfrm>
          <a:off x="4584700" y="135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57529</xdr:rowOff>
    </xdr:from>
    <xdr:ext cx="405111" cy="259045"/>
    <xdr:sp macro="" textlink="">
      <xdr:nvSpPr>
        <xdr:cNvPr id="308" name="【公営住宅】&#10;有形固定資産減価償却率該当値テキスト"/>
        <xdr:cNvSpPr txBox="1"/>
      </xdr:nvSpPr>
      <xdr:spPr>
        <a:xfrm>
          <a:off x="4673600" y="134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170180</xdr:rowOff>
    </xdr:from>
    <xdr:to>
      <xdr:col>20</xdr:col>
      <xdr:colOff>38100</xdr:colOff>
      <xdr:row>79</xdr:row>
      <xdr:rowOff>100330</xdr:rowOff>
    </xdr:to>
    <xdr:sp macro="" textlink="">
      <xdr:nvSpPr>
        <xdr:cNvPr id="309" name="楕円 308"/>
        <xdr:cNvSpPr/>
      </xdr:nvSpPr>
      <xdr:spPr>
        <a:xfrm>
          <a:off x="3746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49530</xdr:rowOff>
    </xdr:from>
    <xdr:to>
      <xdr:col>24</xdr:col>
      <xdr:colOff>63500</xdr:colOff>
      <xdr:row>79</xdr:row>
      <xdr:rowOff>85452</xdr:rowOff>
    </xdr:to>
    <xdr:cxnSp macro="">
      <xdr:nvCxnSpPr>
        <xdr:cNvPr id="310" name="直線コネクタ 309"/>
        <xdr:cNvCxnSpPr/>
      </xdr:nvCxnSpPr>
      <xdr:spPr>
        <a:xfrm>
          <a:off x="3797300" y="1359408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124461</xdr:rowOff>
    </xdr:from>
    <xdr:to>
      <xdr:col>15</xdr:col>
      <xdr:colOff>101600</xdr:colOff>
      <xdr:row>79</xdr:row>
      <xdr:rowOff>54611</xdr:rowOff>
    </xdr:to>
    <xdr:sp macro="" textlink="">
      <xdr:nvSpPr>
        <xdr:cNvPr id="311" name="楕円 310"/>
        <xdr:cNvSpPr/>
      </xdr:nvSpPr>
      <xdr:spPr>
        <a:xfrm>
          <a:off x="2857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3811</xdr:rowOff>
    </xdr:from>
    <xdr:to>
      <xdr:col>19</xdr:col>
      <xdr:colOff>177800</xdr:colOff>
      <xdr:row>79</xdr:row>
      <xdr:rowOff>49530</xdr:rowOff>
    </xdr:to>
    <xdr:cxnSp macro="">
      <xdr:nvCxnSpPr>
        <xdr:cNvPr id="312" name="直線コネクタ 311"/>
        <xdr:cNvCxnSpPr/>
      </xdr:nvCxnSpPr>
      <xdr:spPr>
        <a:xfrm>
          <a:off x="2908300" y="13548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85271</xdr:rowOff>
    </xdr:from>
    <xdr:to>
      <xdr:col>10</xdr:col>
      <xdr:colOff>165100</xdr:colOff>
      <xdr:row>79</xdr:row>
      <xdr:rowOff>15421</xdr:rowOff>
    </xdr:to>
    <xdr:sp macro="" textlink="">
      <xdr:nvSpPr>
        <xdr:cNvPr id="313" name="楕円 312"/>
        <xdr:cNvSpPr/>
      </xdr:nvSpPr>
      <xdr:spPr>
        <a:xfrm>
          <a:off x="1968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136071</xdr:rowOff>
    </xdr:from>
    <xdr:to>
      <xdr:col>15</xdr:col>
      <xdr:colOff>50800</xdr:colOff>
      <xdr:row>79</xdr:row>
      <xdr:rowOff>3811</xdr:rowOff>
    </xdr:to>
    <xdr:cxnSp macro="">
      <xdr:nvCxnSpPr>
        <xdr:cNvPr id="314" name="直線コネクタ 313"/>
        <xdr:cNvCxnSpPr/>
      </xdr:nvCxnSpPr>
      <xdr:spPr>
        <a:xfrm>
          <a:off x="2019300" y="1350917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54248</xdr:rowOff>
    </xdr:from>
    <xdr:to>
      <xdr:col>6</xdr:col>
      <xdr:colOff>38100</xdr:colOff>
      <xdr:row>81</xdr:row>
      <xdr:rowOff>155848</xdr:rowOff>
    </xdr:to>
    <xdr:sp macro="" textlink="">
      <xdr:nvSpPr>
        <xdr:cNvPr id="315" name="楕円 314"/>
        <xdr:cNvSpPr/>
      </xdr:nvSpPr>
      <xdr:spPr>
        <a:xfrm>
          <a:off x="1079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136071</xdr:rowOff>
    </xdr:from>
    <xdr:to>
      <xdr:col>10</xdr:col>
      <xdr:colOff>114300</xdr:colOff>
      <xdr:row>81</xdr:row>
      <xdr:rowOff>105048</xdr:rowOff>
    </xdr:to>
    <xdr:cxnSp macro="">
      <xdr:nvCxnSpPr>
        <xdr:cNvPr id="316" name="直線コネクタ 315"/>
        <xdr:cNvCxnSpPr/>
      </xdr:nvCxnSpPr>
      <xdr:spPr>
        <a:xfrm flipV="1">
          <a:off x="1130300" y="13509171"/>
          <a:ext cx="889000" cy="48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75128</xdr:rowOff>
    </xdr:from>
    <xdr:ext cx="405111" cy="259045"/>
    <xdr:sp macro="" textlink="">
      <xdr:nvSpPr>
        <xdr:cNvPr id="317" name="n_1aveValue【公営住宅】&#10;有形固定資産減価償却率"/>
        <xdr:cNvSpPr txBox="1"/>
      </xdr:nvSpPr>
      <xdr:spPr>
        <a:xfrm>
          <a:off x="3582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39206</xdr:rowOff>
    </xdr:from>
    <xdr:ext cx="405111" cy="259045"/>
    <xdr:sp macro="" textlink="">
      <xdr:nvSpPr>
        <xdr:cNvPr id="318" name="n_2aveValue【公営住宅】&#10;有形固定資産減価償却率"/>
        <xdr:cNvSpPr txBox="1"/>
      </xdr:nvSpPr>
      <xdr:spPr>
        <a:xfrm>
          <a:off x="27057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9814</xdr:rowOff>
    </xdr:from>
    <xdr:ext cx="405111" cy="259045"/>
    <xdr:sp macro="" textlink="">
      <xdr:nvSpPr>
        <xdr:cNvPr id="319" name="n_3aveValue【公営住宅】&#10;有形固定資産減価償却率"/>
        <xdr:cNvSpPr txBox="1"/>
      </xdr:nvSpPr>
      <xdr:spPr>
        <a:xfrm>
          <a:off x="1816744" y="1389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67871</xdr:rowOff>
    </xdr:from>
    <xdr:ext cx="405111" cy="259045"/>
    <xdr:sp macro="" textlink="">
      <xdr:nvSpPr>
        <xdr:cNvPr id="320" name="n_4aveValue【公営住宅】&#10;有形固定資産減価償却率"/>
        <xdr:cNvSpPr txBox="1"/>
      </xdr:nvSpPr>
      <xdr:spPr>
        <a:xfrm>
          <a:off x="9277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116857</xdr:rowOff>
    </xdr:from>
    <xdr:ext cx="405111" cy="259045"/>
    <xdr:sp macro="" textlink="">
      <xdr:nvSpPr>
        <xdr:cNvPr id="321" name="n_1mainValue【公営住宅】&#10;有形固定資産減価償却率"/>
        <xdr:cNvSpPr txBox="1"/>
      </xdr:nvSpPr>
      <xdr:spPr>
        <a:xfrm>
          <a:off x="35820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71138</xdr:rowOff>
    </xdr:from>
    <xdr:ext cx="405111" cy="259045"/>
    <xdr:sp macro="" textlink="">
      <xdr:nvSpPr>
        <xdr:cNvPr id="322" name="n_2mainValue【公営住宅】&#10;有形固定資産減価償却率"/>
        <xdr:cNvSpPr txBox="1"/>
      </xdr:nvSpPr>
      <xdr:spPr>
        <a:xfrm>
          <a:off x="2705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31948</xdr:rowOff>
    </xdr:from>
    <xdr:ext cx="405111" cy="259045"/>
    <xdr:sp macro="" textlink="">
      <xdr:nvSpPr>
        <xdr:cNvPr id="323" name="n_3mainValue【公営住宅】&#10;有形固定資産減価償却率"/>
        <xdr:cNvSpPr txBox="1"/>
      </xdr:nvSpPr>
      <xdr:spPr>
        <a:xfrm>
          <a:off x="1816744" y="132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146975</xdr:rowOff>
    </xdr:from>
    <xdr:ext cx="405111" cy="259045"/>
    <xdr:sp macro="" textlink="">
      <xdr:nvSpPr>
        <xdr:cNvPr id="324" name="n_4mainValue【公営住宅】&#10;有形固定資産減価償却率"/>
        <xdr:cNvSpPr txBox="1"/>
      </xdr:nvSpPr>
      <xdr:spPr>
        <a:xfrm>
          <a:off x="927744" y="140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40" name="テキスト ボックス 33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2" name="テキスト ボックス 34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4" name="テキスト ボックス 34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6" name="テキスト ボックス 34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167030</xdr:rowOff>
    </xdr:from>
    <xdr:to>
      <xdr:col>54</xdr:col>
      <xdr:colOff>189865</xdr:colOff>
      <xdr:row>86</xdr:row>
      <xdr:rowOff>112624</xdr:rowOff>
    </xdr:to>
    <xdr:cxnSp macro="">
      <xdr:nvCxnSpPr>
        <xdr:cNvPr id="348" name="直線コネクタ 347"/>
        <xdr:cNvCxnSpPr/>
      </xdr:nvCxnSpPr>
      <xdr:spPr>
        <a:xfrm flipV="1">
          <a:off x="10476865" y="13540130"/>
          <a:ext cx="0" cy="1317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116451</xdr:rowOff>
    </xdr:from>
    <xdr:ext cx="469744" cy="259045"/>
    <xdr:sp macro="" textlink="">
      <xdr:nvSpPr>
        <xdr:cNvPr id="349" name="【公営住宅】&#10;一人当たり面積最小値テキスト"/>
        <xdr:cNvSpPr txBox="1"/>
      </xdr:nvSpPr>
      <xdr:spPr>
        <a:xfrm>
          <a:off x="10515600" y="1486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112624</xdr:rowOff>
    </xdr:from>
    <xdr:to>
      <xdr:col>55</xdr:col>
      <xdr:colOff>88900</xdr:colOff>
      <xdr:row>86</xdr:row>
      <xdr:rowOff>112624</xdr:rowOff>
    </xdr:to>
    <xdr:cxnSp macro="">
      <xdr:nvCxnSpPr>
        <xdr:cNvPr id="350" name="直線コネクタ 349"/>
        <xdr:cNvCxnSpPr/>
      </xdr:nvCxnSpPr>
      <xdr:spPr>
        <a:xfrm>
          <a:off x="10388600" y="14857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113707</xdr:rowOff>
    </xdr:from>
    <xdr:ext cx="534377" cy="259045"/>
    <xdr:sp macro="" textlink="">
      <xdr:nvSpPr>
        <xdr:cNvPr id="351" name="【公営住宅】&#10;一人当たり面積最大値テキスト"/>
        <xdr:cNvSpPr txBox="1"/>
      </xdr:nvSpPr>
      <xdr:spPr>
        <a:xfrm>
          <a:off x="10515600" y="1331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167030</xdr:rowOff>
    </xdr:from>
    <xdr:to>
      <xdr:col>55</xdr:col>
      <xdr:colOff>88900</xdr:colOff>
      <xdr:row>78</xdr:row>
      <xdr:rowOff>167030</xdr:rowOff>
    </xdr:to>
    <xdr:cxnSp macro="">
      <xdr:nvCxnSpPr>
        <xdr:cNvPr id="352" name="直線コネクタ 351"/>
        <xdr:cNvCxnSpPr/>
      </xdr:nvCxnSpPr>
      <xdr:spPr>
        <a:xfrm>
          <a:off x="10388600" y="135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94987</xdr:rowOff>
    </xdr:from>
    <xdr:ext cx="469744" cy="259045"/>
    <xdr:sp macro="" textlink="">
      <xdr:nvSpPr>
        <xdr:cNvPr id="353" name="【公営住宅】&#10;一人当たり面積平均値テキスト"/>
        <xdr:cNvSpPr txBox="1"/>
      </xdr:nvSpPr>
      <xdr:spPr>
        <a:xfrm>
          <a:off x="10515600" y="1449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72110</xdr:rowOff>
    </xdr:from>
    <xdr:to>
      <xdr:col>55</xdr:col>
      <xdr:colOff>50800</xdr:colOff>
      <xdr:row>86</xdr:row>
      <xdr:rowOff>2260</xdr:rowOff>
    </xdr:to>
    <xdr:sp macro="" textlink="">
      <xdr:nvSpPr>
        <xdr:cNvPr id="354" name="フローチャート: 判断 353"/>
        <xdr:cNvSpPr/>
      </xdr:nvSpPr>
      <xdr:spPr>
        <a:xfrm>
          <a:off x="10426700" y="1464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80263</xdr:rowOff>
    </xdr:from>
    <xdr:to>
      <xdr:col>50</xdr:col>
      <xdr:colOff>165100</xdr:colOff>
      <xdr:row>86</xdr:row>
      <xdr:rowOff>10413</xdr:rowOff>
    </xdr:to>
    <xdr:sp macro="" textlink="">
      <xdr:nvSpPr>
        <xdr:cNvPr id="355" name="フローチャート: 判断 354"/>
        <xdr:cNvSpPr/>
      </xdr:nvSpPr>
      <xdr:spPr>
        <a:xfrm>
          <a:off x="9588500" y="146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78817</xdr:rowOff>
    </xdr:from>
    <xdr:to>
      <xdr:col>46</xdr:col>
      <xdr:colOff>38100</xdr:colOff>
      <xdr:row>86</xdr:row>
      <xdr:rowOff>8967</xdr:rowOff>
    </xdr:to>
    <xdr:sp macro="" textlink="">
      <xdr:nvSpPr>
        <xdr:cNvPr id="356" name="フローチャート: 判断 355"/>
        <xdr:cNvSpPr/>
      </xdr:nvSpPr>
      <xdr:spPr>
        <a:xfrm>
          <a:off x="8699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124461</xdr:rowOff>
    </xdr:from>
    <xdr:to>
      <xdr:col>41</xdr:col>
      <xdr:colOff>101600</xdr:colOff>
      <xdr:row>86</xdr:row>
      <xdr:rowOff>54611</xdr:rowOff>
    </xdr:to>
    <xdr:sp macro="" textlink="">
      <xdr:nvSpPr>
        <xdr:cNvPr id="357" name="フローチャート: 判断 356"/>
        <xdr:cNvSpPr/>
      </xdr:nvSpPr>
      <xdr:spPr>
        <a:xfrm>
          <a:off x="7810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58" name="フローチャート: 判断 357"/>
        <xdr:cNvSpPr/>
      </xdr:nvSpPr>
      <xdr:spPr>
        <a:xfrm>
          <a:off x="6921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93827</xdr:rowOff>
    </xdr:from>
    <xdr:to>
      <xdr:col>55</xdr:col>
      <xdr:colOff>50800</xdr:colOff>
      <xdr:row>86</xdr:row>
      <xdr:rowOff>23977</xdr:rowOff>
    </xdr:to>
    <xdr:sp macro="" textlink="">
      <xdr:nvSpPr>
        <xdr:cNvPr id="364" name="楕円 363"/>
        <xdr:cNvSpPr/>
      </xdr:nvSpPr>
      <xdr:spPr>
        <a:xfrm>
          <a:off x="10426700" y="1466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72254</xdr:rowOff>
    </xdr:from>
    <xdr:ext cx="469744" cy="259045"/>
    <xdr:sp macro="" textlink="">
      <xdr:nvSpPr>
        <xdr:cNvPr id="365" name="【公営住宅】&#10;一人当たり面積該当値テキスト"/>
        <xdr:cNvSpPr txBox="1"/>
      </xdr:nvSpPr>
      <xdr:spPr>
        <a:xfrm>
          <a:off x="10515600" y="1464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95047</xdr:rowOff>
    </xdr:from>
    <xdr:to>
      <xdr:col>50</xdr:col>
      <xdr:colOff>165100</xdr:colOff>
      <xdr:row>86</xdr:row>
      <xdr:rowOff>25197</xdr:rowOff>
    </xdr:to>
    <xdr:sp macro="" textlink="">
      <xdr:nvSpPr>
        <xdr:cNvPr id="366" name="楕円 365"/>
        <xdr:cNvSpPr/>
      </xdr:nvSpPr>
      <xdr:spPr>
        <a:xfrm>
          <a:off x="9588500" y="146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144627</xdr:rowOff>
    </xdr:from>
    <xdr:to>
      <xdr:col>55</xdr:col>
      <xdr:colOff>0</xdr:colOff>
      <xdr:row>85</xdr:row>
      <xdr:rowOff>145847</xdr:rowOff>
    </xdr:to>
    <xdr:cxnSp macro="">
      <xdr:nvCxnSpPr>
        <xdr:cNvPr id="367" name="直線コネクタ 366"/>
        <xdr:cNvCxnSpPr/>
      </xdr:nvCxnSpPr>
      <xdr:spPr>
        <a:xfrm flipV="1">
          <a:off x="9639300" y="14717877"/>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93371</xdr:rowOff>
    </xdr:from>
    <xdr:to>
      <xdr:col>46</xdr:col>
      <xdr:colOff>38100</xdr:colOff>
      <xdr:row>86</xdr:row>
      <xdr:rowOff>23521</xdr:rowOff>
    </xdr:to>
    <xdr:sp macro="" textlink="">
      <xdr:nvSpPr>
        <xdr:cNvPr id="368" name="楕円 367"/>
        <xdr:cNvSpPr/>
      </xdr:nvSpPr>
      <xdr:spPr>
        <a:xfrm>
          <a:off x="8699500" y="146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144171</xdr:rowOff>
    </xdr:from>
    <xdr:to>
      <xdr:col>50</xdr:col>
      <xdr:colOff>114300</xdr:colOff>
      <xdr:row>85</xdr:row>
      <xdr:rowOff>145847</xdr:rowOff>
    </xdr:to>
    <xdr:cxnSp macro="">
      <xdr:nvCxnSpPr>
        <xdr:cNvPr id="369" name="直線コネクタ 368"/>
        <xdr:cNvCxnSpPr/>
      </xdr:nvCxnSpPr>
      <xdr:spPr>
        <a:xfrm>
          <a:off x="8750300" y="14717421"/>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95123</xdr:rowOff>
    </xdr:from>
    <xdr:to>
      <xdr:col>41</xdr:col>
      <xdr:colOff>101600</xdr:colOff>
      <xdr:row>86</xdr:row>
      <xdr:rowOff>25273</xdr:rowOff>
    </xdr:to>
    <xdr:sp macro="" textlink="">
      <xdr:nvSpPr>
        <xdr:cNvPr id="370" name="楕円 369"/>
        <xdr:cNvSpPr/>
      </xdr:nvSpPr>
      <xdr:spPr>
        <a:xfrm>
          <a:off x="7810500" y="146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144171</xdr:rowOff>
    </xdr:from>
    <xdr:to>
      <xdr:col>45</xdr:col>
      <xdr:colOff>177800</xdr:colOff>
      <xdr:row>85</xdr:row>
      <xdr:rowOff>145923</xdr:rowOff>
    </xdr:to>
    <xdr:cxnSp macro="">
      <xdr:nvCxnSpPr>
        <xdr:cNvPr id="371" name="直線コネクタ 370"/>
        <xdr:cNvCxnSpPr/>
      </xdr:nvCxnSpPr>
      <xdr:spPr>
        <a:xfrm flipV="1">
          <a:off x="7861300" y="14717421"/>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100991</xdr:rowOff>
    </xdr:from>
    <xdr:to>
      <xdr:col>36</xdr:col>
      <xdr:colOff>165100</xdr:colOff>
      <xdr:row>86</xdr:row>
      <xdr:rowOff>31141</xdr:rowOff>
    </xdr:to>
    <xdr:sp macro="" textlink="">
      <xdr:nvSpPr>
        <xdr:cNvPr id="372" name="楕円 371"/>
        <xdr:cNvSpPr/>
      </xdr:nvSpPr>
      <xdr:spPr>
        <a:xfrm>
          <a:off x="6921500" y="1467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145923</xdr:rowOff>
    </xdr:from>
    <xdr:to>
      <xdr:col>41</xdr:col>
      <xdr:colOff>50800</xdr:colOff>
      <xdr:row>85</xdr:row>
      <xdr:rowOff>151791</xdr:rowOff>
    </xdr:to>
    <xdr:cxnSp macro="">
      <xdr:nvCxnSpPr>
        <xdr:cNvPr id="373" name="直線コネクタ 372"/>
        <xdr:cNvCxnSpPr/>
      </xdr:nvCxnSpPr>
      <xdr:spPr>
        <a:xfrm flipV="1">
          <a:off x="6972300" y="14719173"/>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26940</xdr:rowOff>
    </xdr:from>
    <xdr:ext cx="469744" cy="259045"/>
    <xdr:sp macro="" textlink="">
      <xdr:nvSpPr>
        <xdr:cNvPr id="374" name="n_1aveValue【公営住宅】&#10;一人当たり面積"/>
        <xdr:cNvSpPr txBox="1"/>
      </xdr:nvSpPr>
      <xdr:spPr>
        <a:xfrm>
          <a:off x="9391727" y="1442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25494</xdr:rowOff>
    </xdr:from>
    <xdr:ext cx="469744" cy="259045"/>
    <xdr:sp macro="" textlink="">
      <xdr:nvSpPr>
        <xdr:cNvPr id="375" name="n_2aveValue【公営住宅】&#10;一人当たり面積"/>
        <xdr:cNvSpPr txBox="1"/>
      </xdr:nvSpPr>
      <xdr:spPr>
        <a:xfrm>
          <a:off x="85154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376" name="n_3aveValue【公営住宅】&#10;一人当たり面積"/>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44366</xdr:rowOff>
    </xdr:from>
    <xdr:ext cx="469744" cy="259045"/>
    <xdr:sp macro="" textlink="">
      <xdr:nvSpPr>
        <xdr:cNvPr id="377" name="n_4aveValue【公営住宅】&#10;一人当たり面積"/>
        <xdr:cNvSpPr txBox="1"/>
      </xdr:nvSpPr>
      <xdr:spPr>
        <a:xfrm>
          <a:off x="6737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16324</xdr:rowOff>
    </xdr:from>
    <xdr:ext cx="469744" cy="259045"/>
    <xdr:sp macro="" textlink="">
      <xdr:nvSpPr>
        <xdr:cNvPr id="378" name="n_1mainValue【公営住宅】&#10;一人当たり面積"/>
        <xdr:cNvSpPr txBox="1"/>
      </xdr:nvSpPr>
      <xdr:spPr>
        <a:xfrm>
          <a:off x="9391727" y="1476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14648</xdr:rowOff>
    </xdr:from>
    <xdr:ext cx="469744" cy="259045"/>
    <xdr:sp macro="" textlink="">
      <xdr:nvSpPr>
        <xdr:cNvPr id="379" name="n_2mainValue【公営住宅】&#10;一人当たり面積"/>
        <xdr:cNvSpPr txBox="1"/>
      </xdr:nvSpPr>
      <xdr:spPr>
        <a:xfrm>
          <a:off x="8515427" y="1475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41800</xdr:rowOff>
    </xdr:from>
    <xdr:ext cx="469744" cy="259045"/>
    <xdr:sp macro="" textlink="">
      <xdr:nvSpPr>
        <xdr:cNvPr id="380" name="n_3mainValue【公営住宅】&#10;一人当たり面積"/>
        <xdr:cNvSpPr txBox="1"/>
      </xdr:nvSpPr>
      <xdr:spPr>
        <a:xfrm>
          <a:off x="7626427" y="1444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47668</xdr:rowOff>
    </xdr:from>
    <xdr:ext cx="469744" cy="259045"/>
    <xdr:sp macro="" textlink="">
      <xdr:nvSpPr>
        <xdr:cNvPr id="381" name="n_4mainValue【公営住宅】&#10;一人当たり面積"/>
        <xdr:cNvSpPr txBox="1"/>
      </xdr:nvSpPr>
      <xdr:spPr>
        <a:xfrm>
          <a:off x="6737427" y="1444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0" name="テキスト ボックス 4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xdr:rowOff>
    </xdr:to>
    <xdr:cxnSp macro="">
      <xdr:nvCxnSpPr>
        <xdr:cNvPr id="422" name="直線コネクタ 421"/>
        <xdr:cNvCxnSpPr/>
      </xdr:nvCxnSpPr>
      <xdr:spPr>
        <a:xfrm flipV="1">
          <a:off x="16318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3"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4" name="直線コネクタ 423"/>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5"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6" name="直線コネクタ 425"/>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8272</xdr:rowOff>
    </xdr:from>
    <xdr:ext cx="405111" cy="259045"/>
    <xdr:sp macro="" textlink="">
      <xdr:nvSpPr>
        <xdr:cNvPr id="427" name="【認定こども園・幼稚園・保育所】&#10;有形固定資産減価償却率平均値テキスト"/>
        <xdr:cNvSpPr txBox="1"/>
      </xdr:nvSpPr>
      <xdr:spPr>
        <a:xfrm>
          <a:off x="16357600" y="618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28" name="フローチャート: 判断 427"/>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42545</xdr:rowOff>
    </xdr:from>
    <xdr:to>
      <xdr:col>81</xdr:col>
      <xdr:colOff>101600</xdr:colOff>
      <xdr:row>37</xdr:row>
      <xdr:rowOff>144145</xdr:rowOff>
    </xdr:to>
    <xdr:sp macro="" textlink="">
      <xdr:nvSpPr>
        <xdr:cNvPr id="429" name="フローチャート: 判断 428"/>
        <xdr:cNvSpPr/>
      </xdr:nvSpPr>
      <xdr:spPr>
        <a:xfrm>
          <a:off x="15430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30" name="フローチャート: 判断 429"/>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31" name="フローチャート: 判断 430"/>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170180</xdr:rowOff>
    </xdr:from>
    <xdr:to>
      <xdr:col>67</xdr:col>
      <xdr:colOff>101600</xdr:colOff>
      <xdr:row>38</xdr:row>
      <xdr:rowOff>100330</xdr:rowOff>
    </xdr:to>
    <xdr:sp macro="" textlink="">
      <xdr:nvSpPr>
        <xdr:cNvPr id="432" name="フローチャート: 判断 431"/>
        <xdr:cNvSpPr/>
      </xdr:nvSpPr>
      <xdr:spPr>
        <a:xfrm>
          <a:off x="12763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38" name="楕円 437"/>
        <xdr:cNvSpPr/>
      </xdr:nvSpPr>
      <xdr:spPr>
        <a:xfrm>
          <a:off x="162687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135272</xdr:rowOff>
    </xdr:from>
    <xdr:ext cx="405111" cy="259045"/>
    <xdr:sp macro="" textlink="">
      <xdr:nvSpPr>
        <xdr:cNvPr id="439" name="【認定こども園・幼稚園・保育所】&#10;有形固定資産減価償却率該当値テキスト"/>
        <xdr:cNvSpPr txBox="1"/>
      </xdr:nvSpPr>
      <xdr:spPr>
        <a:xfrm>
          <a:off x="16357600" y="630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120650</xdr:rowOff>
    </xdr:from>
    <xdr:to>
      <xdr:col>81</xdr:col>
      <xdr:colOff>101600</xdr:colOff>
      <xdr:row>37</xdr:row>
      <xdr:rowOff>50800</xdr:rowOff>
    </xdr:to>
    <xdr:sp macro="" textlink="">
      <xdr:nvSpPr>
        <xdr:cNvPr id="440" name="楕円 439"/>
        <xdr:cNvSpPr/>
      </xdr:nvSpPr>
      <xdr:spPr>
        <a:xfrm>
          <a:off x="15430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0</xdr:rowOff>
    </xdr:from>
    <xdr:to>
      <xdr:col>85</xdr:col>
      <xdr:colOff>127000</xdr:colOff>
      <xdr:row>37</xdr:row>
      <xdr:rowOff>36195</xdr:rowOff>
    </xdr:to>
    <xdr:cxnSp macro="">
      <xdr:nvCxnSpPr>
        <xdr:cNvPr id="441" name="直線コネクタ 440"/>
        <xdr:cNvCxnSpPr/>
      </xdr:nvCxnSpPr>
      <xdr:spPr>
        <a:xfrm>
          <a:off x="15481300" y="63436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69215</xdr:rowOff>
    </xdr:from>
    <xdr:to>
      <xdr:col>76</xdr:col>
      <xdr:colOff>165100</xdr:colOff>
      <xdr:row>36</xdr:row>
      <xdr:rowOff>170815</xdr:rowOff>
    </xdr:to>
    <xdr:sp macro="" textlink="">
      <xdr:nvSpPr>
        <xdr:cNvPr id="442" name="楕円 441"/>
        <xdr:cNvSpPr/>
      </xdr:nvSpPr>
      <xdr:spPr>
        <a:xfrm>
          <a:off x="14541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120015</xdr:rowOff>
    </xdr:from>
    <xdr:to>
      <xdr:col>81</xdr:col>
      <xdr:colOff>50800</xdr:colOff>
      <xdr:row>37</xdr:row>
      <xdr:rowOff>0</xdr:rowOff>
    </xdr:to>
    <xdr:cxnSp macro="">
      <xdr:nvCxnSpPr>
        <xdr:cNvPr id="443" name="直線コネクタ 442"/>
        <xdr:cNvCxnSpPr/>
      </xdr:nvCxnSpPr>
      <xdr:spPr>
        <a:xfrm>
          <a:off x="14592300" y="62922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38735</xdr:rowOff>
    </xdr:from>
    <xdr:to>
      <xdr:col>72</xdr:col>
      <xdr:colOff>38100</xdr:colOff>
      <xdr:row>36</xdr:row>
      <xdr:rowOff>140335</xdr:rowOff>
    </xdr:to>
    <xdr:sp macro="" textlink="">
      <xdr:nvSpPr>
        <xdr:cNvPr id="444" name="楕円 443"/>
        <xdr:cNvSpPr/>
      </xdr:nvSpPr>
      <xdr:spPr>
        <a:xfrm>
          <a:off x="13652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89535</xdr:rowOff>
    </xdr:from>
    <xdr:to>
      <xdr:col>76</xdr:col>
      <xdr:colOff>114300</xdr:colOff>
      <xdr:row>36</xdr:row>
      <xdr:rowOff>120015</xdr:rowOff>
    </xdr:to>
    <xdr:cxnSp macro="">
      <xdr:nvCxnSpPr>
        <xdr:cNvPr id="445" name="直線コネクタ 444"/>
        <xdr:cNvCxnSpPr/>
      </xdr:nvCxnSpPr>
      <xdr:spPr>
        <a:xfrm>
          <a:off x="13703300" y="62617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86360</xdr:rowOff>
    </xdr:from>
    <xdr:to>
      <xdr:col>67</xdr:col>
      <xdr:colOff>101600</xdr:colOff>
      <xdr:row>40</xdr:row>
      <xdr:rowOff>16510</xdr:rowOff>
    </xdr:to>
    <xdr:sp macro="" textlink="">
      <xdr:nvSpPr>
        <xdr:cNvPr id="446" name="楕円 445"/>
        <xdr:cNvSpPr/>
      </xdr:nvSpPr>
      <xdr:spPr>
        <a:xfrm>
          <a:off x="12763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89535</xdr:rowOff>
    </xdr:from>
    <xdr:to>
      <xdr:col>71</xdr:col>
      <xdr:colOff>177800</xdr:colOff>
      <xdr:row>39</xdr:row>
      <xdr:rowOff>137160</xdr:rowOff>
    </xdr:to>
    <xdr:cxnSp macro="">
      <xdr:nvCxnSpPr>
        <xdr:cNvPr id="447" name="直線コネクタ 446"/>
        <xdr:cNvCxnSpPr/>
      </xdr:nvCxnSpPr>
      <xdr:spPr>
        <a:xfrm flipV="1">
          <a:off x="12814300" y="6261735"/>
          <a:ext cx="889000" cy="56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135272</xdr:rowOff>
    </xdr:from>
    <xdr:ext cx="405111" cy="259045"/>
    <xdr:sp macro="" textlink="">
      <xdr:nvSpPr>
        <xdr:cNvPr id="448" name="n_1aveValue【認定こども園・幼稚園・保育所】&#10;有形固定資産減価償却率"/>
        <xdr:cNvSpPr txBox="1"/>
      </xdr:nvSpPr>
      <xdr:spPr>
        <a:xfrm>
          <a:off x="152660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78122</xdr:rowOff>
    </xdr:from>
    <xdr:ext cx="405111" cy="259045"/>
    <xdr:sp macro="" textlink="">
      <xdr:nvSpPr>
        <xdr:cNvPr id="449" name="n_2aveValue【認定こども園・幼稚園・保育所】&#10;有形固定資産減価償却率"/>
        <xdr:cNvSpPr txBox="1"/>
      </xdr:nvSpPr>
      <xdr:spPr>
        <a:xfrm>
          <a:off x="14389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81932</xdr:rowOff>
    </xdr:from>
    <xdr:ext cx="405111" cy="259045"/>
    <xdr:sp macro="" textlink="">
      <xdr:nvSpPr>
        <xdr:cNvPr id="450" name="n_3aveValue【認定こども園・幼稚園・保育所】&#10;有形固定資産減価償却率"/>
        <xdr:cNvSpPr txBox="1"/>
      </xdr:nvSpPr>
      <xdr:spPr>
        <a:xfrm>
          <a:off x="13500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116857</xdr:rowOff>
    </xdr:from>
    <xdr:ext cx="405111" cy="259045"/>
    <xdr:sp macro="" textlink="">
      <xdr:nvSpPr>
        <xdr:cNvPr id="451" name="n_4aveValue【認定こども園・幼稚園・保育所】&#10;有形固定資産減価償却率"/>
        <xdr:cNvSpPr txBox="1"/>
      </xdr:nvSpPr>
      <xdr:spPr>
        <a:xfrm>
          <a:off x="12611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67327</xdr:rowOff>
    </xdr:from>
    <xdr:ext cx="405111" cy="259045"/>
    <xdr:sp macro="" textlink="">
      <xdr:nvSpPr>
        <xdr:cNvPr id="452" name="n_1mainValue【認定こども園・幼稚園・保育所】&#10;有形固定資産減価償却率"/>
        <xdr:cNvSpPr txBox="1"/>
      </xdr:nvSpPr>
      <xdr:spPr>
        <a:xfrm>
          <a:off x="152660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15892</xdr:rowOff>
    </xdr:from>
    <xdr:ext cx="405111" cy="259045"/>
    <xdr:sp macro="" textlink="">
      <xdr:nvSpPr>
        <xdr:cNvPr id="453" name="n_2mainValue【認定こども園・幼稚園・保育所】&#10;有形固定資産減価償却率"/>
        <xdr:cNvSpPr txBox="1"/>
      </xdr:nvSpPr>
      <xdr:spPr>
        <a:xfrm>
          <a:off x="14389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156862</xdr:rowOff>
    </xdr:from>
    <xdr:ext cx="405111" cy="259045"/>
    <xdr:sp macro="" textlink="">
      <xdr:nvSpPr>
        <xdr:cNvPr id="454" name="n_3mainValue【認定こども園・幼稚園・保育所】&#10;有形固定資産減価償却率"/>
        <xdr:cNvSpPr txBox="1"/>
      </xdr:nvSpPr>
      <xdr:spPr>
        <a:xfrm>
          <a:off x="135007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7637</xdr:rowOff>
    </xdr:from>
    <xdr:ext cx="405111" cy="259045"/>
    <xdr:sp macro="" textlink="">
      <xdr:nvSpPr>
        <xdr:cNvPr id="455" name="n_4mainValue【認定こども園・幼稚園・保育所】&#10;有形固定資産減価償却率"/>
        <xdr:cNvSpPr txBox="1"/>
      </xdr:nvSpPr>
      <xdr:spPr>
        <a:xfrm>
          <a:off x="126117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6" name="直線コネクタ 4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7" name="テキスト ボックス 46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8" name="直線コネクタ 4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9" name="テキスト ボックス 46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0" name="直線コネクタ 4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1" name="テキスト ボックス 47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2" name="直線コネクタ 4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3" name="テキスト ボックス 47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4" name="直線コネクタ 4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5" name="テキスト ボックス 47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138430</xdr:rowOff>
    </xdr:to>
    <xdr:cxnSp macro="">
      <xdr:nvCxnSpPr>
        <xdr:cNvPr id="479" name="直線コネクタ 478"/>
        <xdr:cNvCxnSpPr/>
      </xdr:nvCxnSpPr>
      <xdr:spPr>
        <a:xfrm flipV="1">
          <a:off x="22160864" y="5711190"/>
          <a:ext cx="0" cy="145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142257</xdr:rowOff>
    </xdr:from>
    <xdr:ext cx="469744" cy="259045"/>
    <xdr:sp macro="" textlink="">
      <xdr:nvSpPr>
        <xdr:cNvPr id="480" name="【認定こども園・幼稚園・保育所】&#10;一人当たり面積最小値テキスト"/>
        <xdr:cNvSpPr txBox="1"/>
      </xdr:nvSpPr>
      <xdr:spPr>
        <a:xfrm>
          <a:off x="22199600" y="717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138430</xdr:rowOff>
    </xdr:from>
    <xdr:to>
      <xdr:col>116</xdr:col>
      <xdr:colOff>152400</xdr:colOff>
      <xdr:row>41</xdr:row>
      <xdr:rowOff>138430</xdr:rowOff>
    </xdr:to>
    <xdr:cxnSp macro="">
      <xdr:nvCxnSpPr>
        <xdr:cNvPr id="481" name="直線コネクタ 480"/>
        <xdr:cNvCxnSpPr/>
      </xdr:nvCxnSpPr>
      <xdr:spPr>
        <a:xfrm>
          <a:off x="220726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482" name="【認定こども園・幼稚園・保育所】&#10;一人当たり面積最大値テキスト"/>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483" name="直線コネクタ 482"/>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84"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129540</xdr:rowOff>
    </xdr:from>
    <xdr:to>
      <xdr:col>116</xdr:col>
      <xdr:colOff>114300</xdr:colOff>
      <xdr:row>40</xdr:row>
      <xdr:rowOff>59690</xdr:rowOff>
    </xdr:to>
    <xdr:sp macro="" textlink="">
      <xdr:nvSpPr>
        <xdr:cNvPr id="485" name="フローチャート: 判断 484"/>
        <xdr:cNvSpPr/>
      </xdr:nvSpPr>
      <xdr:spPr>
        <a:xfrm>
          <a:off x="22110700" y="68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134620</xdr:rowOff>
    </xdr:from>
    <xdr:to>
      <xdr:col>112</xdr:col>
      <xdr:colOff>38100</xdr:colOff>
      <xdr:row>40</xdr:row>
      <xdr:rowOff>64770</xdr:rowOff>
    </xdr:to>
    <xdr:sp macro="" textlink="">
      <xdr:nvSpPr>
        <xdr:cNvPr id="486" name="フローチャート: 判断 485"/>
        <xdr:cNvSpPr/>
      </xdr:nvSpPr>
      <xdr:spPr>
        <a:xfrm>
          <a:off x="21272500" y="682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140970</xdr:rowOff>
    </xdr:from>
    <xdr:to>
      <xdr:col>107</xdr:col>
      <xdr:colOff>101600</xdr:colOff>
      <xdr:row>40</xdr:row>
      <xdr:rowOff>71120</xdr:rowOff>
    </xdr:to>
    <xdr:sp macro="" textlink="">
      <xdr:nvSpPr>
        <xdr:cNvPr id="487" name="フローチャート: 判断 486"/>
        <xdr:cNvSpPr/>
      </xdr:nvSpPr>
      <xdr:spPr>
        <a:xfrm>
          <a:off x="20383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43180</xdr:rowOff>
    </xdr:from>
    <xdr:to>
      <xdr:col>102</xdr:col>
      <xdr:colOff>165100</xdr:colOff>
      <xdr:row>40</xdr:row>
      <xdr:rowOff>144780</xdr:rowOff>
    </xdr:to>
    <xdr:sp macro="" textlink="">
      <xdr:nvSpPr>
        <xdr:cNvPr id="488" name="フローチャート: 判断 487"/>
        <xdr:cNvSpPr/>
      </xdr:nvSpPr>
      <xdr:spPr>
        <a:xfrm>
          <a:off x="19494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60960</xdr:rowOff>
    </xdr:from>
    <xdr:to>
      <xdr:col>98</xdr:col>
      <xdr:colOff>38100</xdr:colOff>
      <xdr:row>40</xdr:row>
      <xdr:rowOff>162560</xdr:rowOff>
    </xdr:to>
    <xdr:sp macro="" textlink="">
      <xdr:nvSpPr>
        <xdr:cNvPr id="489" name="フローチャート: 判断 488"/>
        <xdr:cNvSpPr/>
      </xdr:nvSpPr>
      <xdr:spPr>
        <a:xfrm>
          <a:off x="18605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60960</xdr:rowOff>
    </xdr:from>
    <xdr:to>
      <xdr:col>116</xdr:col>
      <xdr:colOff>114300</xdr:colOff>
      <xdr:row>41</xdr:row>
      <xdr:rowOff>162560</xdr:rowOff>
    </xdr:to>
    <xdr:sp macro="" textlink="">
      <xdr:nvSpPr>
        <xdr:cNvPr id="495" name="楕円 494"/>
        <xdr:cNvSpPr/>
      </xdr:nvSpPr>
      <xdr:spPr>
        <a:xfrm>
          <a:off x="22110700" y="709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147337</xdr:rowOff>
    </xdr:from>
    <xdr:ext cx="469744" cy="259045"/>
    <xdr:sp macro="" textlink="">
      <xdr:nvSpPr>
        <xdr:cNvPr id="496" name="【認定こども園・幼稚園・保育所】&#10;一人当たり面積該当値テキスト"/>
        <xdr:cNvSpPr txBox="1"/>
      </xdr:nvSpPr>
      <xdr:spPr>
        <a:xfrm>
          <a:off x="22199600" y="700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60960</xdr:rowOff>
    </xdr:from>
    <xdr:to>
      <xdr:col>112</xdr:col>
      <xdr:colOff>38100</xdr:colOff>
      <xdr:row>41</xdr:row>
      <xdr:rowOff>162560</xdr:rowOff>
    </xdr:to>
    <xdr:sp macro="" textlink="">
      <xdr:nvSpPr>
        <xdr:cNvPr id="497" name="楕円 496"/>
        <xdr:cNvSpPr/>
      </xdr:nvSpPr>
      <xdr:spPr>
        <a:xfrm>
          <a:off x="21272500" y="709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111760</xdr:rowOff>
    </xdr:from>
    <xdr:to>
      <xdr:col>116</xdr:col>
      <xdr:colOff>63500</xdr:colOff>
      <xdr:row>41</xdr:row>
      <xdr:rowOff>111760</xdr:rowOff>
    </xdr:to>
    <xdr:cxnSp macro="">
      <xdr:nvCxnSpPr>
        <xdr:cNvPr id="498" name="直線コネクタ 497"/>
        <xdr:cNvCxnSpPr/>
      </xdr:nvCxnSpPr>
      <xdr:spPr>
        <a:xfrm>
          <a:off x="21323300" y="7141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69850</xdr:rowOff>
    </xdr:from>
    <xdr:to>
      <xdr:col>107</xdr:col>
      <xdr:colOff>101600</xdr:colOff>
      <xdr:row>42</xdr:row>
      <xdr:rowOff>0</xdr:rowOff>
    </xdr:to>
    <xdr:sp macro="" textlink="">
      <xdr:nvSpPr>
        <xdr:cNvPr id="499" name="楕円 498"/>
        <xdr:cNvSpPr/>
      </xdr:nvSpPr>
      <xdr:spPr>
        <a:xfrm>
          <a:off x="203835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111760</xdr:rowOff>
    </xdr:from>
    <xdr:to>
      <xdr:col>111</xdr:col>
      <xdr:colOff>177800</xdr:colOff>
      <xdr:row>41</xdr:row>
      <xdr:rowOff>120650</xdr:rowOff>
    </xdr:to>
    <xdr:cxnSp macro="">
      <xdr:nvCxnSpPr>
        <xdr:cNvPr id="500" name="直線コネクタ 499"/>
        <xdr:cNvCxnSpPr/>
      </xdr:nvCxnSpPr>
      <xdr:spPr>
        <a:xfrm flipV="1">
          <a:off x="20434300" y="714121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69850</xdr:rowOff>
    </xdr:from>
    <xdr:to>
      <xdr:col>102</xdr:col>
      <xdr:colOff>165100</xdr:colOff>
      <xdr:row>42</xdr:row>
      <xdr:rowOff>0</xdr:rowOff>
    </xdr:to>
    <xdr:sp macro="" textlink="">
      <xdr:nvSpPr>
        <xdr:cNvPr id="501" name="楕円 500"/>
        <xdr:cNvSpPr/>
      </xdr:nvSpPr>
      <xdr:spPr>
        <a:xfrm>
          <a:off x="194945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120650</xdr:rowOff>
    </xdr:from>
    <xdr:to>
      <xdr:col>107</xdr:col>
      <xdr:colOff>50800</xdr:colOff>
      <xdr:row>41</xdr:row>
      <xdr:rowOff>120650</xdr:rowOff>
    </xdr:to>
    <xdr:cxnSp macro="">
      <xdr:nvCxnSpPr>
        <xdr:cNvPr id="502" name="直線コネクタ 501"/>
        <xdr:cNvCxnSpPr/>
      </xdr:nvCxnSpPr>
      <xdr:spPr>
        <a:xfrm>
          <a:off x="19545300" y="715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50800</xdr:rowOff>
    </xdr:from>
    <xdr:to>
      <xdr:col>98</xdr:col>
      <xdr:colOff>38100</xdr:colOff>
      <xdr:row>41</xdr:row>
      <xdr:rowOff>152400</xdr:rowOff>
    </xdr:to>
    <xdr:sp macro="" textlink="">
      <xdr:nvSpPr>
        <xdr:cNvPr id="503" name="楕円 502"/>
        <xdr:cNvSpPr/>
      </xdr:nvSpPr>
      <xdr:spPr>
        <a:xfrm>
          <a:off x="18605500" y="70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101600</xdr:rowOff>
    </xdr:from>
    <xdr:to>
      <xdr:col>102</xdr:col>
      <xdr:colOff>114300</xdr:colOff>
      <xdr:row>41</xdr:row>
      <xdr:rowOff>120650</xdr:rowOff>
    </xdr:to>
    <xdr:cxnSp macro="">
      <xdr:nvCxnSpPr>
        <xdr:cNvPr id="504" name="直線コネクタ 503"/>
        <xdr:cNvCxnSpPr/>
      </xdr:nvCxnSpPr>
      <xdr:spPr>
        <a:xfrm>
          <a:off x="18656300" y="713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81297</xdr:rowOff>
    </xdr:from>
    <xdr:ext cx="469744" cy="259045"/>
    <xdr:sp macro="" textlink="">
      <xdr:nvSpPr>
        <xdr:cNvPr id="505" name="n_1aveValue【認定こども園・幼稚園・保育所】&#10;一人当たり面積"/>
        <xdr:cNvSpPr txBox="1"/>
      </xdr:nvSpPr>
      <xdr:spPr>
        <a:xfrm>
          <a:off x="21075727"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87647</xdr:rowOff>
    </xdr:from>
    <xdr:ext cx="469744" cy="259045"/>
    <xdr:sp macro="" textlink="">
      <xdr:nvSpPr>
        <xdr:cNvPr id="506" name="n_2aveValue【認定こども園・幼稚園・保育所】&#10;一人当たり面積"/>
        <xdr:cNvSpPr txBox="1"/>
      </xdr:nvSpPr>
      <xdr:spPr>
        <a:xfrm>
          <a:off x="20199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161307</xdr:rowOff>
    </xdr:from>
    <xdr:ext cx="469744" cy="259045"/>
    <xdr:sp macro="" textlink="">
      <xdr:nvSpPr>
        <xdr:cNvPr id="507" name="n_3aveValue【認定こども園・幼稚園・保育所】&#10;一人当たり面積"/>
        <xdr:cNvSpPr txBox="1"/>
      </xdr:nvSpPr>
      <xdr:spPr>
        <a:xfrm>
          <a:off x="19310427"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7637</xdr:rowOff>
    </xdr:from>
    <xdr:ext cx="469744" cy="259045"/>
    <xdr:sp macro="" textlink="">
      <xdr:nvSpPr>
        <xdr:cNvPr id="508" name="n_4aveValue【認定こども園・幼稚園・保育所】&#10;一人当たり面積"/>
        <xdr:cNvSpPr txBox="1"/>
      </xdr:nvSpPr>
      <xdr:spPr>
        <a:xfrm>
          <a:off x="184214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153687</xdr:rowOff>
    </xdr:from>
    <xdr:ext cx="469744" cy="259045"/>
    <xdr:sp macro="" textlink="">
      <xdr:nvSpPr>
        <xdr:cNvPr id="509" name="n_1mainValue【認定こども園・幼稚園・保育所】&#10;一人当たり面積"/>
        <xdr:cNvSpPr txBox="1"/>
      </xdr:nvSpPr>
      <xdr:spPr>
        <a:xfrm>
          <a:off x="21075727" y="718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162577</xdr:rowOff>
    </xdr:from>
    <xdr:ext cx="469744" cy="259045"/>
    <xdr:sp macro="" textlink="">
      <xdr:nvSpPr>
        <xdr:cNvPr id="510" name="n_2mainValue【認定こども園・幼稚園・保育所】&#10;一人当たり面積"/>
        <xdr:cNvSpPr txBox="1"/>
      </xdr:nvSpPr>
      <xdr:spPr>
        <a:xfrm>
          <a:off x="20199427"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162577</xdr:rowOff>
    </xdr:from>
    <xdr:ext cx="469744" cy="259045"/>
    <xdr:sp macro="" textlink="">
      <xdr:nvSpPr>
        <xdr:cNvPr id="511" name="n_3mainValue【認定こども園・幼稚園・保育所】&#10;一人当たり面積"/>
        <xdr:cNvSpPr txBox="1"/>
      </xdr:nvSpPr>
      <xdr:spPr>
        <a:xfrm>
          <a:off x="19310427"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143527</xdr:rowOff>
    </xdr:from>
    <xdr:ext cx="469744" cy="259045"/>
    <xdr:sp macro="" textlink="">
      <xdr:nvSpPr>
        <xdr:cNvPr id="512" name="n_4mainValue【認定こども園・幼稚園・保育所】&#10;一人当たり面積"/>
        <xdr:cNvSpPr txBox="1"/>
      </xdr:nvSpPr>
      <xdr:spPr>
        <a:xfrm>
          <a:off x="18421427" y="717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4" name="直線コネクタ 52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5" name="テキスト ボックス 524"/>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6" name="直線コネクタ 52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7" name="テキスト ボックス 52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8" name="直線コネクタ 52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9" name="テキスト ボックス 52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0" name="直線コネクタ 52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1" name="テキスト ボックス 53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3" name="テキスト ボックス 5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96012</xdr:rowOff>
    </xdr:from>
    <xdr:to>
      <xdr:col>85</xdr:col>
      <xdr:colOff>126364</xdr:colOff>
      <xdr:row>62</xdr:row>
      <xdr:rowOff>86868</xdr:rowOff>
    </xdr:to>
    <xdr:cxnSp macro="">
      <xdr:nvCxnSpPr>
        <xdr:cNvPr id="535" name="直線コネクタ 534"/>
        <xdr:cNvCxnSpPr/>
      </xdr:nvCxnSpPr>
      <xdr:spPr>
        <a:xfrm flipV="1">
          <a:off x="16318864" y="952576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90695</xdr:rowOff>
    </xdr:from>
    <xdr:ext cx="405111" cy="259045"/>
    <xdr:sp macro="" textlink="">
      <xdr:nvSpPr>
        <xdr:cNvPr id="536" name="【学校施設】&#10;有形固定資産減価償却率最小値テキスト"/>
        <xdr:cNvSpPr txBox="1"/>
      </xdr:nvSpPr>
      <xdr:spPr>
        <a:xfrm>
          <a:off x="16357600" y="1072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86868</xdr:rowOff>
    </xdr:from>
    <xdr:to>
      <xdr:col>86</xdr:col>
      <xdr:colOff>25400</xdr:colOff>
      <xdr:row>62</xdr:row>
      <xdr:rowOff>86868</xdr:rowOff>
    </xdr:to>
    <xdr:cxnSp macro="">
      <xdr:nvCxnSpPr>
        <xdr:cNvPr id="537" name="直線コネクタ 536"/>
        <xdr:cNvCxnSpPr/>
      </xdr:nvCxnSpPr>
      <xdr:spPr>
        <a:xfrm>
          <a:off x="16230600" y="1071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42689</xdr:rowOff>
    </xdr:from>
    <xdr:ext cx="405111" cy="259045"/>
    <xdr:sp macro="" textlink="">
      <xdr:nvSpPr>
        <xdr:cNvPr id="538" name="【学校施設】&#10;有形固定資産減価償却率最大値テキスト"/>
        <xdr:cNvSpPr txBox="1"/>
      </xdr:nvSpPr>
      <xdr:spPr>
        <a:xfrm>
          <a:off x="16357600" y="9300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96012</xdr:rowOff>
    </xdr:from>
    <xdr:to>
      <xdr:col>86</xdr:col>
      <xdr:colOff>25400</xdr:colOff>
      <xdr:row>55</xdr:row>
      <xdr:rowOff>96012</xdr:rowOff>
    </xdr:to>
    <xdr:cxnSp macro="">
      <xdr:nvCxnSpPr>
        <xdr:cNvPr id="539" name="直線コネクタ 538"/>
        <xdr:cNvCxnSpPr/>
      </xdr:nvCxnSpPr>
      <xdr:spPr>
        <a:xfrm>
          <a:off x="16230600" y="95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77233</xdr:rowOff>
    </xdr:from>
    <xdr:ext cx="405111" cy="259045"/>
    <xdr:sp macro="" textlink="">
      <xdr:nvSpPr>
        <xdr:cNvPr id="540" name="【学校施設】&#10;有形固定資産減価償却率平均値テキスト"/>
        <xdr:cNvSpPr txBox="1"/>
      </xdr:nvSpPr>
      <xdr:spPr>
        <a:xfrm>
          <a:off x="16357600" y="10021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54356</xdr:rowOff>
    </xdr:from>
    <xdr:to>
      <xdr:col>85</xdr:col>
      <xdr:colOff>177800</xdr:colOff>
      <xdr:row>59</xdr:row>
      <xdr:rowOff>155956</xdr:rowOff>
    </xdr:to>
    <xdr:sp macro="" textlink="">
      <xdr:nvSpPr>
        <xdr:cNvPr id="541" name="フローチャート: 判断 540"/>
        <xdr:cNvSpPr/>
      </xdr:nvSpPr>
      <xdr:spPr>
        <a:xfrm>
          <a:off x="16268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542" name="フローチャート: 判断 541"/>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164084</xdr:rowOff>
    </xdr:from>
    <xdr:to>
      <xdr:col>76</xdr:col>
      <xdr:colOff>165100</xdr:colOff>
      <xdr:row>59</xdr:row>
      <xdr:rowOff>94234</xdr:rowOff>
    </xdr:to>
    <xdr:sp macro="" textlink="">
      <xdr:nvSpPr>
        <xdr:cNvPr id="543" name="フローチャート: 判断 542"/>
        <xdr:cNvSpPr/>
      </xdr:nvSpPr>
      <xdr:spPr>
        <a:xfrm>
          <a:off x="14541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138938</xdr:rowOff>
    </xdr:from>
    <xdr:to>
      <xdr:col>72</xdr:col>
      <xdr:colOff>38100</xdr:colOff>
      <xdr:row>59</xdr:row>
      <xdr:rowOff>69088</xdr:rowOff>
    </xdr:to>
    <xdr:sp macro="" textlink="">
      <xdr:nvSpPr>
        <xdr:cNvPr id="544" name="フローチャート: 判断 543"/>
        <xdr:cNvSpPr/>
      </xdr:nvSpPr>
      <xdr:spPr>
        <a:xfrm>
          <a:off x="13652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45" name="フローチャート: 判断 544"/>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88646</xdr:rowOff>
    </xdr:from>
    <xdr:to>
      <xdr:col>85</xdr:col>
      <xdr:colOff>177800</xdr:colOff>
      <xdr:row>61</xdr:row>
      <xdr:rowOff>18796</xdr:rowOff>
    </xdr:to>
    <xdr:sp macro="" textlink="">
      <xdr:nvSpPr>
        <xdr:cNvPr id="551" name="楕円 550"/>
        <xdr:cNvSpPr/>
      </xdr:nvSpPr>
      <xdr:spPr>
        <a:xfrm>
          <a:off x="16268700" y="103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67073</xdr:rowOff>
    </xdr:from>
    <xdr:ext cx="405111" cy="259045"/>
    <xdr:sp macro="" textlink="">
      <xdr:nvSpPr>
        <xdr:cNvPr id="552" name="【学校施設】&#10;有形固定資産減価償却率該当値テキスト"/>
        <xdr:cNvSpPr txBox="1"/>
      </xdr:nvSpPr>
      <xdr:spPr>
        <a:xfrm>
          <a:off x="16357600" y="1035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134366</xdr:rowOff>
    </xdr:from>
    <xdr:to>
      <xdr:col>81</xdr:col>
      <xdr:colOff>101600</xdr:colOff>
      <xdr:row>61</xdr:row>
      <xdr:rowOff>64516</xdr:rowOff>
    </xdr:to>
    <xdr:sp macro="" textlink="">
      <xdr:nvSpPr>
        <xdr:cNvPr id="553" name="楕円 552"/>
        <xdr:cNvSpPr/>
      </xdr:nvSpPr>
      <xdr:spPr>
        <a:xfrm>
          <a:off x="1543050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139446</xdr:rowOff>
    </xdr:from>
    <xdr:to>
      <xdr:col>85</xdr:col>
      <xdr:colOff>127000</xdr:colOff>
      <xdr:row>61</xdr:row>
      <xdr:rowOff>13716</xdr:rowOff>
    </xdr:to>
    <xdr:cxnSp macro="">
      <xdr:nvCxnSpPr>
        <xdr:cNvPr id="554" name="直線コネクタ 553"/>
        <xdr:cNvCxnSpPr/>
      </xdr:nvCxnSpPr>
      <xdr:spPr>
        <a:xfrm flipV="1">
          <a:off x="15481300" y="1042644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93218</xdr:rowOff>
    </xdr:from>
    <xdr:to>
      <xdr:col>76</xdr:col>
      <xdr:colOff>165100</xdr:colOff>
      <xdr:row>61</xdr:row>
      <xdr:rowOff>23368</xdr:rowOff>
    </xdr:to>
    <xdr:sp macro="" textlink="">
      <xdr:nvSpPr>
        <xdr:cNvPr id="555" name="楕円 554"/>
        <xdr:cNvSpPr/>
      </xdr:nvSpPr>
      <xdr:spPr>
        <a:xfrm>
          <a:off x="14541500" y="103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144018</xdr:rowOff>
    </xdr:from>
    <xdr:to>
      <xdr:col>81</xdr:col>
      <xdr:colOff>50800</xdr:colOff>
      <xdr:row>61</xdr:row>
      <xdr:rowOff>13716</xdr:rowOff>
    </xdr:to>
    <xdr:cxnSp macro="">
      <xdr:nvCxnSpPr>
        <xdr:cNvPr id="556" name="直線コネクタ 555"/>
        <xdr:cNvCxnSpPr/>
      </xdr:nvCxnSpPr>
      <xdr:spPr>
        <a:xfrm>
          <a:off x="14592300" y="1043101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70358</xdr:rowOff>
    </xdr:from>
    <xdr:to>
      <xdr:col>72</xdr:col>
      <xdr:colOff>38100</xdr:colOff>
      <xdr:row>61</xdr:row>
      <xdr:rowOff>508</xdr:rowOff>
    </xdr:to>
    <xdr:sp macro="" textlink="">
      <xdr:nvSpPr>
        <xdr:cNvPr id="557" name="楕円 556"/>
        <xdr:cNvSpPr/>
      </xdr:nvSpPr>
      <xdr:spPr>
        <a:xfrm>
          <a:off x="13652500" y="103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121158</xdr:rowOff>
    </xdr:from>
    <xdr:to>
      <xdr:col>76</xdr:col>
      <xdr:colOff>114300</xdr:colOff>
      <xdr:row>60</xdr:row>
      <xdr:rowOff>144018</xdr:rowOff>
    </xdr:to>
    <xdr:cxnSp macro="">
      <xdr:nvCxnSpPr>
        <xdr:cNvPr id="558" name="直線コネクタ 557"/>
        <xdr:cNvCxnSpPr/>
      </xdr:nvCxnSpPr>
      <xdr:spPr>
        <a:xfrm>
          <a:off x="13703300" y="1040815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86360</xdr:rowOff>
    </xdr:from>
    <xdr:to>
      <xdr:col>67</xdr:col>
      <xdr:colOff>101600</xdr:colOff>
      <xdr:row>60</xdr:row>
      <xdr:rowOff>16510</xdr:rowOff>
    </xdr:to>
    <xdr:sp macro="" textlink="">
      <xdr:nvSpPr>
        <xdr:cNvPr id="559" name="楕円 558"/>
        <xdr:cNvSpPr/>
      </xdr:nvSpPr>
      <xdr:spPr>
        <a:xfrm>
          <a:off x="12763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137160</xdr:rowOff>
    </xdr:from>
    <xdr:to>
      <xdr:col>71</xdr:col>
      <xdr:colOff>177800</xdr:colOff>
      <xdr:row>60</xdr:row>
      <xdr:rowOff>121158</xdr:rowOff>
    </xdr:to>
    <xdr:cxnSp macro="">
      <xdr:nvCxnSpPr>
        <xdr:cNvPr id="560" name="直線コネクタ 559"/>
        <xdr:cNvCxnSpPr/>
      </xdr:nvCxnSpPr>
      <xdr:spPr>
        <a:xfrm>
          <a:off x="12814300" y="1025271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135907</xdr:rowOff>
    </xdr:from>
    <xdr:ext cx="405111" cy="259045"/>
    <xdr:sp macro="" textlink="">
      <xdr:nvSpPr>
        <xdr:cNvPr id="561" name="n_1ave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110761</xdr:rowOff>
    </xdr:from>
    <xdr:ext cx="405111" cy="259045"/>
    <xdr:sp macro="" textlink="">
      <xdr:nvSpPr>
        <xdr:cNvPr id="562" name="n_2aveValue【学校施設】&#10;有形固定資産減価償却率"/>
        <xdr:cNvSpPr txBox="1"/>
      </xdr:nvSpPr>
      <xdr:spPr>
        <a:xfrm>
          <a:off x="143897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85615</xdr:rowOff>
    </xdr:from>
    <xdr:ext cx="405111" cy="259045"/>
    <xdr:sp macro="" textlink="">
      <xdr:nvSpPr>
        <xdr:cNvPr id="563" name="n_3aveValue【学校施設】&#10;有形固定資産減価償却率"/>
        <xdr:cNvSpPr txBox="1"/>
      </xdr:nvSpPr>
      <xdr:spPr>
        <a:xfrm>
          <a:off x="135007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64" name="n_4aveValue【学校施設】&#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55643</xdr:rowOff>
    </xdr:from>
    <xdr:ext cx="405111" cy="259045"/>
    <xdr:sp macro="" textlink="">
      <xdr:nvSpPr>
        <xdr:cNvPr id="565" name="n_1mainValue【学校施設】&#10;有形固定資産減価償却率"/>
        <xdr:cNvSpPr txBox="1"/>
      </xdr:nvSpPr>
      <xdr:spPr>
        <a:xfrm>
          <a:off x="15266044" y="1051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14495</xdr:rowOff>
    </xdr:from>
    <xdr:ext cx="405111" cy="259045"/>
    <xdr:sp macro="" textlink="">
      <xdr:nvSpPr>
        <xdr:cNvPr id="566" name="n_2mainValue【学校施設】&#10;有形固定資産減価償却率"/>
        <xdr:cNvSpPr txBox="1"/>
      </xdr:nvSpPr>
      <xdr:spPr>
        <a:xfrm>
          <a:off x="14389744" y="1047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163085</xdr:rowOff>
    </xdr:from>
    <xdr:ext cx="405111" cy="259045"/>
    <xdr:sp macro="" textlink="">
      <xdr:nvSpPr>
        <xdr:cNvPr id="567" name="n_3mainValue【学校施設】&#10;有形固定資産減価償却率"/>
        <xdr:cNvSpPr txBox="1"/>
      </xdr:nvSpPr>
      <xdr:spPr>
        <a:xfrm>
          <a:off x="13500744" y="104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568" name="n_4mainValue【学校施設】&#10;有形固定資産減価償却率"/>
        <xdr:cNvSpPr txBox="1"/>
      </xdr:nvSpPr>
      <xdr:spPr>
        <a:xfrm>
          <a:off x="12611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78334</xdr:rowOff>
    </xdr:from>
    <xdr:to>
      <xdr:col>116</xdr:col>
      <xdr:colOff>62864</xdr:colOff>
      <xdr:row>63</xdr:row>
      <xdr:rowOff>119025</xdr:rowOff>
    </xdr:to>
    <xdr:cxnSp macro="">
      <xdr:nvCxnSpPr>
        <xdr:cNvPr id="592" name="直線コネクタ 591"/>
        <xdr:cNvCxnSpPr/>
      </xdr:nvCxnSpPr>
      <xdr:spPr>
        <a:xfrm flipV="1">
          <a:off x="22160864" y="9508084"/>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122852</xdr:rowOff>
    </xdr:from>
    <xdr:ext cx="469744" cy="259045"/>
    <xdr:sp macro="" textlink="">
      <xdr:nvSpPr>
        <xdr:cNvPr id="593" name="【学校施設】&#10;一人当たり面積最小値テキスト"/>
        <xdr:cNvSpPr txBox="1"/>
      </xdr:nvSpPr>
      <xdr:spPr>
        <a:xfrm>
          <a:off x="22199600" y="109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119025</xdr:rowOff>
    </xdr:from>
    <xdr:to>
      <xdr:col>116</xdr:col>
      <xdr:colOff>152400</xdr:colOff>
      <xdr:row>63</xdr:row>
      <xdr:rowOff>119025</xdr:rowOff>
    </xdr:to>
    <xdr:cxnSp macro="">
      <xdr:nvCxnSpPr>
        <xdr:cNvPr id="594" name="直線コネクタ 593"/>
        <xdr:cNvCxnSpPr/>
      </xdr:nvCxnSpPr>
      <xdr:spPr>
        <a:xfrm>
          <a:off x="22072600" y="1092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25011</xdr:rowOff>
    </xdr:from>
    <xdr:ext cx="534377" cy="259045"/>
    <xdr:sp macro="" textlink="">
      <xdr:nvSpPr>
        <xdr:cNvPr id="595" name="【学校施設】&#10;一人当たり面積最大値テキスト"/>
        <xdr:cNvSpPr txBox="1"/>
      </xdr:nvSpPr>
      <xdr:spPr>
        <a:xfrm>
          <a:off x="22199600" y="928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78334</xdr:rowOff>
    </xdr:from>
    <xdr:to>
      <xdr:col>116</xdr:col>
      <xdr:colOff>152400</xdr:colOff>
      <xdr:row>55</xdr:row>
      <xdr:rowOff>78334</xdr:rowOff>
    </xdr:to>
    <xdr:cxnSp macro="">
      <xdr:nvCxnSpPr>
        <xdr:cNvPr id="596" name="直線コネクタ 595"/>
        <xdr:cNvCxnSpPr/>
      </xdr:nvCxnSpPr>
      <xdr:spPr>
        <a:xfrm>
          <a:off x="22072600" y="950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135450</xdr:rowOff>
    </xdr:from>
    <xdr:ext cx="469744" cy="259045"/>
    <xdr:sp macro="" textlink="">
      <xdr:nvSpPr>
        <xdr:cNvPr id="597" name="【学校施設】&#10;一人当たり面積平均値テキスト"/>
        <xdr:cNvSpPr txBox="1"/>
      </xdr:nvSpPr>
      <xdr:spPr>
        <a:xfrm>
          <a:off x="22199600" y="10593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112573</xdr:rowOff>
    </xdr:from>
    <xdr:to>
      <xdr:col>116</xdr:col>
      <xdr:colOff>114300</xdr:colOff>
      <xdr:row>63</xdr:row>
      <xdr:rowOff>42723</xdr:rowOff>
    </xdr:to>
    <xdr:sp macro="" textlink="">
      <xdr:nvSpPr>
        <xdr:cNvPr id="598" name="フローチャート: 判断 597"/>
        <xdr:cNvSpPr/>
      </xdr:nvSpPr>
      <xdr:spPr>
        <a:xfrm>
          <a:off x="22110700" y="1074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127356</xdr:rowOff>
    </xdr:from>
    <xdr:to>
      <xdr:col>112</xdr:col>
      <xdr:colOff>38100</xdr:colOff>
      <xdr:row>63</xdr:row>
      <xdr:rowOff>57506</xdr:rowOff>
    </xdr:to>
    <xdr:sp macro="" textlink="">
      <xdr:nvSpPr>
        <xdr:cNvPr id="599" name="フローチャート: 判断 598"/>
        <xdr:cNvSpPr/>
      </xdr:nvSpPr>
      <xdr:spPr>
        <a:xfrm>
          <a:off x="21272500" y="1075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133756</xdr:rowOff>
    </xdr:from>
    <xdr:to>
      <xdr:col>107</xdr:col>
      <xdr:colOff>101600</xdr:colOff>
      <xdr:row>63</xdr:row>
      <xdr:rowOff>63906</xdr:rowOff>
    </xdr:to>
    <xdr:sp macro="" textlink="">
      <xdr:nvSpPr>
        <xdr:cNvPr id="600" name="フローチャート: 判断 599"/>
        <xdr:cNvSpPr/>
      </xdr:nvSpPr>
      <xdr:spPr>
        <a:xfrm>
          <a:off x="20383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21209</xdr:rowOff>
    </xdr:from>
    <xdr:to>
      <xdr:col>102</xdr:col>
      <xdr:colOff>165100</xdr:colOff>
      <xdr:row>63</xdr:row>
      <xdr:rowOff>122809</xdr:rowOff>
    </xdr:to>
    <xdr:sp macro="" textlink="">
      <xdr:nvSpPr>
        <xdr:cNvPr id="601" name="フローチャート: 判断 600"/>
        <xdr:cNvSpPr/>
      </xdr:nvSpPr>
      <xdr:spPr>
        <a:xfrm>
          <a:off x="19494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26315</xdr:rowOff>
    </xdr:from>
    <xdr:to>
      <xdr:col>98</xdr:col>
      <xdr:colOff>38100</xdr:colOff>
      <xdr:row>63</xdr:row>
      <xdr:rowOff>127915</xdr:rowOff>
    </xdr:to>
    <xdr:sp macro="" textlink="">
      <xdr:nvSpPr>
        <xdr:cNvPr id="602" name="フローチャート: 判断 601"/>
        <xdr:cNvSpPr/>
      </xdr:nvSpPr>
      <xdr:spPr>
        <a:xfrm>
          <a:off x="18605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33706</xdr:rowOff>
    </xdr:from>
    <xdr:to>
      <xdr:col>116</xdr:col>
      <xdr:colOff>114300</xdr:colOff>
      <xdr:row>63</xdr:row>
      <xdr:rowOff>135306</xdr:rowOff>
    </xdr:to>
    <xdr:sp macro="" textlink="">
      <xdr:nvSpPr>
        <xdr:cNvPr id="608" name="楕円 607"/>
        <xdr:cNvSpPr/>
      </xdr:nvSpPr>
      <xdr:spPr>
        <a:xfrm>
          <a:off x="22110700" y="1083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120083</xdr:rowOff>
    </xdr:from>
    <xdr:ext cx="469744" cy="259045"/>
    <xdr:sp macro="" textlink="">
      <xdr:nvSpPr>
        <xdr:cNvPr id="609" name="【学校施設】&#10;一人当たり面積該当値テキスト"/>
        <xdr:cNvSpPr txBox="1"/>
      </xdr:nvSpPr>
      <xdr:spPr>
        <a:xfrm>
          <a:off x="22199600" y="1074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35078</xdr:rowOff>
    </xdr:from>
    <xdr:to>
      <xdr:col>112</xdr:col>
      <xdr:colOff>38100</xdr:colOff>
      <xdr:row>63</xdr:row>
      <xdr:rowOff>136678</xdr:rowOff>
    </xdr:to>
    <xdr:sp macro="" textlink="">
      <xdr:nvSpPr>
        <xdr:cNvPr id="610" name="楕円 609"/>
        <xdr:cNvSpPr/>
      </xdr:nvSpPr>
      <xdr:spPr>
        <a:xfrm>
          <a:off x="21272500" y="108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84506</xdr:rowOff>
    </xdr:from>
    <xdr:to>
      <xdr:col>116</xdr:col>
      <xdr:colOff>63500</xdr:colOff>
      <xdr:row>63</xdr:row>
      <xdr:rowOff>85878</xdr:rowOff>
    </xdr:to>
    <xdr:cxnSp macro="">
      <xdr:nvCxnSpPr>
        <xdr:cNvPr id="611" name="直線コネクタ 610"/>
        <xdr:cNvCxnSpPr/>
      </xdr:nvCxnSpPr>
      <xdr:spPr>
        <a:xfrm flipV="1">
          <a:off x="21323300" y="1088585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72492</xdr:rowOff>
    </xdr:from>
    <xdr:to>
      <xdr:col>107</xdr:col>
      <xdr:colOff>101600</xdr:colOff>
      <xdr:row>64</xdr:row>
      <xdr:rowOff>2642</xdr:rowOff>
    </xdr:to>
    <xdr:sp macro="" textlink="">
      <xdr:nvSpPr>
        <xdr:cNvPr id="612" name="楕円 611"/>
        <xdr:cNvSpPr/>
      </xdr:nvSpPr>
      <xdr:spPr>
        <a:xfrm>
          <a:off x="20383500" y="1087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85878</xdr:rowOff>
    </xdr:from>
    <xdr:to>
      <xdr:col>111</xdr:col>
      <xdr:colOff>177800</xdr:colOff>
      <xdr:row>63</xdr:row>
      <xdr:rowOff>123292</xdr:rowOff>
    </xdr:to>
    <xdr:cxnSp macro="">
      <xdr:nvCxnSpPr>
        <xdr:cNvPr id="613" name="直線コネクタ 612"/>
        <xdr:cNvCxnSpPr/>
      </xdr:nvCxnSpPr>
      <xdr:spPr>
        <a:xfrm flipV="1">
          <a:off x="20434300" y="10887228"/>
          <a:ext cx="889000" cy="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74016</xdr:rowOff>
    </xdr:from>
    <xdr:to>
      <xdr:col>102</xdr:col>
      <xdr:colOff>165100</xdr:colOff>
      <xdr:row>64</xdr:row>
      <xdr:rowOff>4166</xdr:rowOff>
    </xdr:to>
    <xdr:sp macro="" textlink="">
      <xdr:nvSpPr>
        <xdr:cNvPr id="614" name="楕円 613"/>
        <xdr:cNvSpPr/>
      </xdr:nvSpPr>
      <xdr:spPr>
        <a:xfrm>
          <a:off x="19494500" y="108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123292</xdr:rowOff>
    </xdr:from>
    <xdr:to>
      <xdr:col>107</xdr:col>
      <xdr:colOff>50800</xdr:colOff>
      <xdr:row>63</xdr:row>
      <xdr:rowOff>124816</xdr:rowOff>
    </xdr:to>
    <xdr:cxnSp macro="">
      <xdr:nvCxnSpPr>
        <xdr:cNvPr id="615" name="直線コネクタ 614"/>
        <xdr:cNvCxnSpPr/>
      </xdr:nvCxnSpPr>
      <xdr:spPr>
        <a:xfrm flipV="1">
          <a:off x="19545300" y="1092464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58471</xdr:rowOff>
    </xdr:from>
    <xdr:to>
      <xdr:col>98</xdr:col>
      <xdr:colOff>38100</xdr:colOff>
      <xdr:row>63</xdr:row>
      <xdr:rowOff>160071</xdr:rowOff>
    </xdr:to>
    <xdr:sp macro="" textlink="">
      <xdr:nvSpPr>
        <xdr:cNvPr id="616" name="楕円 615"/>
        <xdr:cNvSpPr/>
      </xdr:nvSpPr>
      <xdr:spPr>
        <a:xfrm>
          <a:off x="18605500" y="1085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109271</xdr:rowOff>
    </xdr:from>
    <xdr:to>
      <xdr:col>102</xdr:col>
      <xdr:colOff>114300</xdr:colOff>
      <xdr:row>63</xdr:row>
      <xdr:rowOff>124816</xdr:rowOff>
    </xdr:to>
    <xdr:cxnSp macro="">
      <xdr:nvCxnSpPr>
        <xdr:cNvPr id="617" name="直線コネクタ 616"/>
        <xdr:cNvCxnSpPr/>
      </xdr:nvCxnSpPr>
      <xdr:spPr>
        <a:xfrm>
          <a:off x="18656300" y="10910621"/>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74033</xdr:rowOff>
    </xdr:from>
    <xdr:ext cx="469744" cy="259045"/>
    <xdr:sp macro="" textlink="">
      <xdr:nvSpPr>
        <xdr:cNvPr id="618" name="n_1aveValue【学校施設】&#10;一人当たり面積"/>
        <xdr:cNvSpPr txBox="1"/>
      </xdr:nvSpPr>
      <xdr:spPr>
        <a:xfrm>
          <a:off x="21075727" y="1053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80433</xdr:rowOff>
    </xdr:from>
    <xdr:ext cx="469744" cy="259045"/>
    <xdr:sp macro="" textlink="">
      <xdr:nvSpPr>
        <xdr:cNvPr id="619" name="n_2aveValue【学校施設】&#10;一人当たり面積"/>
        <xdr:cNvSpPr txBox="1"/>
      </xdr:nvSpPr>
      <xdr:spPr>
        <a:xfrm>
          <a:off x="201994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139336</xdr:rowOff>
    </xdr:from>
    <xdr:ext cx="469744" cy="259045"/>
    <xdr:sp macro="" textlink="">
      <xdr:nvSpPr>
        <xdr:cNvPr id="620" name="n_3aveValue【学校施設】&#10;一人当たり面積"/>
        <xdr:cNvSpPr txBox="1"/>
      </xdr:nvSpPr>
      <xdr:spPr>
        <a:xfrm>
          <a:off x="19310427" y="1059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144442</xdr:rowOff>
    </xdr:from>
    <xdr:ext cx="469744" cy="259045"/>
    <xdr:sp macro="" textlink="">
      <xdr:nvSpPr>
        <xdr:cNvPr id="621" name="n_4aveValue【学校施設】&#10;一人当たり面積"/>
        <xdr:cNvSpPr txBox="1"/>
      </xdr:nvSpPr>
      <xdr:spPr>
        <a:xfrm>
          <a:off x="18421427" y="106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127805</xdr:rowOff>
    </xdr:from>
    <xdr:ext cx="469744" cy="259045"/>
    <xdr:sp macro="" textlink="">
      <xdr:nvSpPr>
        <xdr:cNvPr id="622" name="n_1mainValue【学校施設】&#10;一人当たり面積"/>
        <xdr:cNvSpPr txBox="1"/>
      </xdr:nvSpPr>
      <xdr:spPr>
        <a:xfrm>
          <a:off x="21075727" y="1092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165219</xdr:rowOff>
    </xdr:from>
    <xdr:ext cx="469744" cy="259045"/>
    <xdr:sp macro="" textlink="">
      <xdr:nvSpPr>
        <xdr:cNvPr id="623" name="n_2mainValue【学校施設】&#10;一人当たり面積"/>
        <xdr:cNvSpPr txBox="1"/>
      </xdr:nvSpPr>
      <xdr:spPr>
        <a:xfrm>
          <a:off x="20199427" y="1096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166743</xdr:rowOff>
    </xdr:from>
    <xdr:ext cx="469744" cy="259045"/>
    <xdr:sp macro="" textlink="">
      <xdr:nvSpPr>
        <xdr:cNvPr id="624" name="n_3mainValue【学校施設】&#10;一人当たり面積"/>
        <xdr:cNvSpPr txBox="1"/>
      </xdr:nvSpPr>
      <xdr:spPr>
        <a:xfrm>
          <a:off x="19310427" y="109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151198</xdr:rowOff>
    </xdr:from>
    <xdr:ext cx="469744" cy="259045"/>
    <xdr:sp macro="" textlink="">
      <xdr:nvSpPr>
        <xdr:cNvPr id="625" name="n_4mainValue【学校施設】&#10;一人当たり面積"/>
        <xdr:cNvSpPr txBox="1"/>
      </xdr:nvSpPr>
      <xdr:spPr>
        <a:xfrm>
          <a:off x="18421427" y="1095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7" name="直線コネクタ 63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8" name="テキスト ボックス 637"/>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9" name="直線コネクタ 63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0" name="テキスト ボックス 63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1" name="直線コネクタ 64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2" name="テキスト ボックス 64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3" name="直線コネクタ 64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4" name="テキスト ボックス 64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6" name="テキスト ボックス 64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122682</xdr:rowOff>
    </xdr:from>
    <xdr:to>
      <xdr:col>85</xdr:col>
      <xdr:colOff>126364</xdr:colOff>
      <xdr:row>86</xdr:row>
      <xdr:rowOff>38100</xdr:rowOff>
    </xdr:to>
    <xdr:cxnSp macro="">
      <xdr:nvCxnSpPr>
        <xdr:cNvPr id="648" name="直線コネクタ 647"/>
        <xdr:cNvCxnSpPr/>
      </xdr:nvCxnSpPr>
      <xdr:spPr>
        <a:xfrm flipV="1">
          <a:off x="16318864" y="13495782"/>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49"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50" name="直線コネクタ 649"/>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69359</xdr:rowOff>
    </xdr:from>
    <xdr:ext cx="405111" cy="259045"/>
    <xdr:sp macro="" textlink="">
      <xdr:nvSpPr>
        <xdr:cNvPr id="651" name="【児童館】&#10;有形固定資産減価償却率最大値テキスト"/>
        <xdr:cNvSpPr txBox="1"/>
      </xdr:nvSpPr>
      <xdr:spPr>
        <a:xfrm>
          <a:off x="16357600" y="1327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122682</xdr:rowOff>
    </xdr:from>
    <xdr:to>
      <xdr:col>86</xdr:col>
      <xdr:colOff>25400</xdr:colOff>
      <xdr:row>78</xdr:row>
      <xdr:rowOff>122682</xdr:rowOff>
    </xdr:to>
    <xdr:cxnSp macro="">
      <xdr:nvCxnSpPr>
        <xdr:cNvPr id="652" name="直線コネクタ 651"/>
        <xdr:cNvCxnSpPr/>
      </xdr:nvCxnSpPr>
      <xdr:spPr>
        <a:xfrm>
          <a:off x="16230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85614</xdr:rowOff>
    </xdr:from>
    <xdr:ext cx="405111" cy="259045"/>
    <xdr:sp macro="" textlink="">
      <xdr:nvSpPr>
        <xdr:cNvPr id="653" name="【児童館】&#10;有形固定資産減価償却率平均値テキスト"/>
        <xdr:cNvSpPr txBox="1"/>
      </xdr:nvSpPr>
      <xdr:spPr>
        <a:xfrm>
          <a:off x="16357600" y="139730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62737</xdr:rowOff>
    </xdr:from>
    <xdr:to>
      <xdr:col>85</xdr:col>
      <xdr:colOff>177800</xdr:colOff>
      <xdr:row>82</xdr:row>
      <xdr:rowOff>164337</xdr:rowOff>
    </xdr:to>
    <xdr:sp macro="" textlink="">
      <xdr:nvSpPr>
        <xdr:cNvPr id="654" name="フローチャート: 判断 653"/>
        <xdr:cNvSpPr/>
      </xdr:nvSpPr>
      <xdr:spPr>
        <a:xfrm>
          <a:off x="16268700" y="1412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655" name="フローチャート: 判断 654"/>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103887</xdr:rowOff>
    </xdr:from>
    <xdr:to>
      <xdr:col>76</xdr:col>
      <xdr:colOff>165100</xdr:colOff>
      <xdr:row>83</xdr:row>
      <xdr:rowOff>34037</xdr:rowOff>
    </xdr:to>
    <xdr:sp macro="" textlink="">
      <xdr:nvSpPr>
        <xdr:cNvPr id="656" name="フローチャート: 判断 655"/>
        <xdr:cNvSpPr/>
      </xdr:nvSpPr>
      <xdr:spPr>
        <a:xfrm>
          <a:off x="14541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7" name="フローチャート: 判断 656"/>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87885</xdr:rowOff>
    </xdr:from>
    <xdr:to>
      <xdr:col>67</xdr:col>
      <xdr:colOff>101600</xdr:colOff>
      <xdr:row>83</xdr:row>
      <xdr:rowOff>18035</xdr:rowOff>
    </xdr:to>
    <xdr:sp macro="" textlink="">
      <xdr:nvSpPr>
        <xdr:cNvPr id="658" name="フローチャート: 判断 657"/>
        <xdr:cNvSpPr/>
      </xdr:nvSpPr>
      <xdr:spPr>
        <a:xfrm>
          <a:off x="12763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156463</xdr:rowOff>
    </xdr:from>
    <xdr:to>
      <xdr:col>85</xdr:col>
      <xdr:colOff>177800</xdr:colOff>
      <xdr:row>85</xdr:row>
      <xdr:rowOff>86613</xdr:rowOff>
    </xdr:to>
    <xdr:sp macro="" textlink="">
      <xdr:nvSpPr>
        <xdr:cNvPr id="664" name="楕円 663"/>
        <xdr:cNvSpPr/>
      </xdr:nvSpPr>
      <xdr:spPr>
        <a:xfrm>
          <a:off x="16268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134890</xdr:rowOff>
    </xdr:from>
    <xdr:ext cx="405111" cy="259045"/>
    <xdr:sp macro="" textlink="">
      <xdr:nvSpPr>
        <xdr:cNvPr id="665" name="【児童館】&#10;有形固定資産減価償却率該当値テキスト"/>
        <xdr:cNvSpPr txBox="1"/>
      </xdr:nvSpPr>
      <xdr:spPr>
        <a:xfrm>
          <a:off x="16357600"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60452</xdr:rowOff>
    </xdr:from>
    <xdr:to>
      <xdr:col>81</xdr:col>
      <xdr:colOff>101600</xdr:colOff>
      <xdr:row>84</xdr:row>
      <xdr:rowOff>162052</xdr:rowOff>
    </xdr:to>
    <xdr:sp macro="" textlink="">
      <xdr:nvSpPr>
        <xdr:cNvPr id="666" name="楕円 665"/>
        <xdr:cNvSpPr/>
      </xdr:nvSpPr>
      <xdr:spPr>
        <a:xfrm>
          <a:off x="15430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111252</xdr:rowOff>
    </xdr:from>
    <xdr:to>
      <xdr:col>85</xdr:col>
      <xdr:colOff>127000</xdr:colOff>
      <xdr:row>85</xdr:row>
      <xdr:rowOff>35813</xdr:rowOff>
    </xdr:to>
    <xdr:cxnSp macro="">
      <xdr:nvCxnSpPr>
        <xdr:cNvPr id="667" name="直線コネクタ 666"/>
        <xdr:cNvCxnSpPr/>
      </xdr:nvCxnSpPr>
      <xdr:spPr>
        <a:xfrm>
          <a:off x="15481300" y="14513052"/>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135889</xdr:rowOff>
    </xdr:from>
    <xdr:to>
      <xdr:col>76</xdr:col>
      <xdr:colOff>165100</xdr:colOff>
      <xdr:row>84</xdr:row>
      <xdr:rowOff>66039</xdr:rowOff>
    </xdr:to>
    <xdr:sp macro="" textlink="">
      <xdr:nvSpPr>
        <xdr:cNvPr id="668" name="楕円 667"/>
        <xdr:cNvSpPr/>
      </xdr:nvSpPr>
      <xdr:spPr>
        <a:xfrm>
          <a:off x="14541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15239</xdr:rowOff>
    </xdr:from>
    <xdr:to>
      <xdr:col>81</xdr:col>
      <xdr:colOff>50800</xdr:colOff>
      <xdr:row>84</xdr:row>
      <xdr:rowOff>111252</xdr:rowOff>
    </xdr:to>
    <xdr:cxnSp macro="">
      <xdr:nvCxnSpPr>
        <xdr:cNvPr id="669" name="直線コネクタ 668"/>
        <xdr:cNvCxnSpPr/>
      </xdr:nvCxnSpPr>
      <xdr:spPr>
        <a:xfrm>
          <a:off x="14592300" y="14417039"/>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39878</xdr:rowOff>
    </xdr:from>
    <xdr:to>
      <xdr:col>72</xdr:col>
      <xdr:colOff>38100</xdr:colOff>
      <xdr:row>83</xdr:row>
      <xdr:rowOff>141478</xdr:rowOff>
    </xdr:to>
    <xdr:sp macro="" textlink="">
      <xdr:nvSpPr>
        <xdr:cNvPr id="670" name="楕円 669"/>
        <xdr:cNvSpPr/>
      </xdr:nvSpPr>
      <xdr:spPr>
        <a:xfrm>
          <a:off x="13652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90678</xdr:rowOff>
    </xdr:from>
    <xdr:to>
      <xdr:col>76</xdr:col>
      <xdr:colOff>114300</xdr:colOff>
      <xdr:row>84</xdr:row>
      <xdr:rowOff>15239</xdr:rowOff>
    </xdr:to>
    <xdr:cxnSp macro="">
      <xdr:nvCxnSpPr>
        <xdr:cNvPr id="671" name="直線コネクタ 670"/>
        <xdr:cNvCxnSpPr/>
      </xdr:nvCxnSpPr>
      <xdr:spPr>
        <a:xfrm>
          <a:off x="13703300" y="1432102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14732</xdr:rowOff>
    </xdr:from>
    <xdr:to>
      <xdr:col>67</xdr:col>
      <xdr:colOff>101600</xdr:colOff>
      <xdr:row>82</xdr:row>
      <xdr:rowOff>116332</xdr:rowOff>
    </xdr:to>
    <xdr:sp macro="" textlink="">
      <xdr:nvSpPr>
        <xdr:cNvPr id="672" name="楕円 671"/>
        <xdr:cNvSpPr/>
      </xdr:nvSpPr>
      <xdr:spPr>
        <a:xfrm>
          <a:off x="12763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65532</xdr:rowOff>
    </xdr:from>
    <xdr:to>
      <xdr:col>71</xdr:col>
      <xdr:colOff>177800</xdr:colOff>
      <xdr:row>83</xdr:row>
      <xdr:rowOff>90678</xdr:rowOff>
    </xdr:to>
    <xdr:cxnSp macro="">
      <xdr:nvCxnSpPr>
        <xdr:cNvPr id="673" name="直線コネクタ 672"/>
        <xdr:cNvCxnSpPr/>
      </xdr:nvCxnSpPr>
      <xdr:spPr>
        <a:xfrm>
          <a:off x="12814300" y="1412443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66564</xdr:rowOff>
    </xdr:from>
    <xdr:ext cx="405111" cy="259045"/>
    <xdr:sp macro="" textlink="">
      <xdr:nvSpPr>
        <xdr:cNvPr id="674" name="n_1aveValue【児童館】&#10;有形固定資産減価償却率"/>
        <xdr:cNvSpPr txBox="1"/>
      </xdr:nvSpPr>
      <xdr:spPr>
        <a:xfrm>
          <a:off x="152660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50564</xdr:rowOff>
    </xdr:from>
    <xdr:ext cx="405111" cy="259045"/>
    <xdr:sp macro="" textlink="">
      <xdr:nvSpPr>
        <xdr:cNvPr id="675" name="n_2aveValue【児童館】&#10;有形固定資産減価償却率"/>
        <xdr:cNvSpPr txBox="1"/>
      </xdr:nvSpPr>
      <xdr:spPr>
        <a:xfrm>
          <a:off x="14389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676" name="n_3aveValue【児童館】&#10;有形固定資産減価償却率"/>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9162</xdr:rowOff>
    </xdr:from>
    <xdr:ext cx="405111" cy="259045"/>
    <xdr:sp macro="" textlink="">
      <xdr:nvSpPr>
        <xdr:cNvPr id="677" name="n_4aveValue【児童館】&#10;有形固定資産減価償却率"/>
        <xdr:cNvSpPr txBox="1"/>
      </xdr:nvSpPr>
      <xdr:spPr>
        <a:xfrm>
          <a:off x="126117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153179</xdr:rowOff>
    </xdr:from>
    <xdr:ext cx="405111" cy="259045"/>
    <xdr:sp macro="" textlink="">
      <xdr:nvSpPr>
        <xdr:cNvPr id="678" name="n_1mainValue【児童館】&#10;有形固定資産減価償却率"/>
        <xdr:cNvSpPr txBox="1"/>
      </xdr:nvSpPr>
      <xdr:spPr>
        <a:xfrm>
          <a:off x="15266044" y="145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57166</xdr:rowOff>
    </xdr:from>
    <xdr:ext cx="405111" cy="259045"/>
    <xdr:sp macro="" textlink="">
      <xdr:nvSpPr>
        <xdr:cNvPr id="679" name="n_2mainValue【児童館】&#10;有形固定資産減価償却率"/>
        <xdr:cNvSpPr txBox="1"/>
      </xdr:nvSpPr>
      <xdr:spPr>
        <a:xfrm>
          <a:off x="14389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132605</xdr:rowOff>
    </xdr:from>
    <xdr:ext cx="405111" cy="259045"/>
    <xdr:sp macro="" textlink="">
      <xdr:nvSpPr>
        <xdr:cNvPr id="680" name="n_3mainValue【児童館】&#10;有形固定資産減価償却率"/>
        <xdr:cNvSpPr txBox="1"/>
      </xdr:nvSpPr>
      <xdr:spPr>
        <a:xfrm>
          <a:off x="13500744" y="1436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132859</xdr:rowOff>
    </xdr:from>
    <xdr:ext cx="405111" cy="259045"/>
    <xdr:sp macro="" textlink="">
      <xdr:nvSpPr>
        <xdr:cNvPr id="681" name="n_4mainValue【児童館】&#10;有形固定資産減価償却率"/>
        <xdr:cNvSpPr txBox="1"/>
      </xdr:nvSpPr>
      <xdr:spPr>
        <a:xfrm>
          <a:off x="12611744" y="1384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53339</xdr:rowOff>
    </xdr:to>
    <xdr:cxnSp macro="">
      <xdr:nvCxnSpPr>
        <xdr:cNvPr id="705" name="直線コネクタ 704"/>
        <xdr:cNvCxnSpPr/>
      </xdr:nvCxnSpPr>
      <xdr:spPr>
        <a:xfrm flipV="1">
          <a:off x="22160864" y="1333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57166</xdr:rowOff>
    </xdr:from>
    <xdr:ext cx="469744" cy="259045"/>
    <xdr:sp macro="" textlink="">
      <xdr:nvSpPr>
        <xdr:cNvPr id="706" name="【児童館】&#10;一人当たり面積最小値テキスト"/>
        <xdr:cNvSpPr txBox="1"/>
      </xdr:nvSpPr>
      <xdr:spPr>
        <a:xfrm>
          <a:off x="22199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53339</xdr:rowOff>
    </xdr:from>
    <xdr:to>
      <xdr:col>116</xdr:col>
      <xdr:colOff>152400</xdr:colOff>
      <xdr:row>86</xdr:row>
      <xdr:rowOff>53339</xdr:rowOff>
    </xdr:to>
    <xdr:cxnSp macro="">
      <xdr:nvCxnSpPr>
        <xdr:cNvPr id="707" name="直線コネクタ 706"/>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8"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9" name="直線コネクタ 708"/>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33038</xdr:rowOff>
    </xdr:from>
    <xdr:ext cx="469744" cy="259045"/>
    <xdr:sp macro="" textlink="">
      <xdr:nvSpPr>
        <xdr:cNvPr id="710" name="【児童館】&#10;一人当たり面積平均値テキスト"/>
        <xdr:cNvSpPr txBox="1"/>
      </xdr:nvSpPr>
      <xdr:spPr>
        <a:xfrm>
          <a:off x="22199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711" name="フローチャート: 判断 710"/>
        <xdr:cNvSpPr/>
      </xdr:nvSpPr>
      <xdr:spPr>
        <a:xfrm>
          <a:off x="22110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40639</xdr:rowOff>
    </xdr:from>
    <xdr:to>
      <xdr:col>112</xdr:col>
      <xdr:colOff>38100</xdr:colOff>
      <xdr:row>84</xdr:row>
      <xdr:rowOff>142239</xdr:rowOff>
    </xdr:to>
    <xdr:sp macro="" textlink="">
      <xdr:nvSpPr>
        <xdr:cNvPr id="712" name="フローチャート: 判断 711"/>
        <xdr:cNvSpPr/>
      </xdr:nvSpPr>
      <xdr:spPr>
        <a:xfrm>
          <a:off x="21272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166370</xdr:rowOff>
    </xdr:from>
    <xdr:to>
      <xdr:col>107</xdr:col>
      <xdr:colOff>101600</xdr:colOff>
      <xdr:row>84</xdr:row>
      <xdr:rowOff>96520</xdr:rowOff>
    </xdr:to>
    <xdr:sp macro="" textlink="">
      <xdr:nvSpPr>
        <xdr:cNvPr id="713" name="フローチャート: 判断 712"/>
        <xdr:cNvSpPr/>
      </xdr:nvSpPr>
      <xdr:spPr>
        <a:xfrm>
          <a:off x="20383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4" name="フローチャート: 判断 713"/>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71120</xdr:rowOff>
    </xdr:from>
    <xdr:to>
      <xdr:col>98</xdr:col>
      <xdr:colOff>38100</xdr:colOff>
      <xdr:row>85</xdr:row>
      <xdr:rowOff>1270</xdr:rowOff>
    </xdr:to>
    <xdr:sp macro="" textlink="">
      <xdr:nvSpPr>
        <xdr:cNvPr id="715" name="フローチャート: 判断 714"/>
        <xdr:cNvSpPr/>
      </xdr:nvSpPr>
      <xdr:spPr>
        <a:xfrm>
          <a:off x="18605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105411</xdr:rowOff>
    </xdr:from>
    <xdr:to>
      <xdr:col>116</xdr:col>
      <xdr:colOff>114300</xdr:colOff>
      <xdr:row>86</xdr:row>
      <xdr:rowOff>35561</xdr:rowOff>
    </xdr:to>
    <xdr:sp macro="" textlink="">
      <xdr:nvSpPr>
        <xdr:cNvPr id="721" name="楕円 720"/>
        <xdr:cNvSpPr/>
      </xdr:nvSpPr>
      <xdr:spPr>
        <a:xfrm>
          <a:off x="221107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20338</xdr:rowOff>
    </xdr:from>
    <xdr:ext cx="469744" cy="259045"/>
    <xdr:sp macro="" textlink="">
      <xdr:nvSpPr>
        <xdr:cNvPr id="722" name="【児童館】&#10;一人当たり面積該当値テキスト"/>
        <xdr:cNvSpPr txBox="1"/>
      </xdr:nvSpPr>
      <xdr:spPr>
        <a:xfrm>
          <a:off x="22199600" y="1459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105411</xdr:rowOff>
    </xdr:from>
    <xdr:to>
      <xdr:col>112</xdr:col>
      <xdr:colOff>38100</xdr:colOff>
      <xdr:row>86</xdr:row>
      <xdr:rowOff>35561</xdr:rowOff>
    </xdr:to>
    <xdr:sp macro="" textlink="">
      <xdr:nvSpPr>
        <xdr:cNvPr id="723" name="楕円 722"/>
        <xdr:cNvSpPr/>
      </xdr:nvSpPr>
      <xdr:spPr>
        <a:xfrm>
          <a:off x="21272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156211</xdr:rowOff>
    </xdr:from>
    <xdr:to>
      <xdr:col>116</xdr:col>
      <xdr:colOff>63500</xdr:colOff>
      <xdr:row>85</xdr:row>
      <xdr:rowOff>156211</xdr:rowOff>
    </xdr:to>
    <xdr:cxnSp macro="">
      <xdr:nvCxnSpPr>
        <xdr:cNvPr id="724" name="直線コネクタ 723"/>
        <xdr:cNvCxnSpPr/>
      </xdr:nvCxnSpPr>
      <xdr:spPr>
        <a:xfrm>
          <a:off x="21323300" y="14729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105411</xdr:rowOff>
    </xdr:from>
    <xdr:to>
      <xdr:col>107</xdr:col>
      <xdr:colOff>101600</xdr:colOff>
      <xdr:row>86</xdr:row>
      <xdr:rowOff>35561</xdr:rowOff>
    </xdr:to>
    <xdr:sp macro="" textlink="">
      <xdr:nvSpPr>
        <xdr:cNvPr id="725" name="楕円 724"/>
        <xdr:cNvSpPr/>
      </xdr:nvSpPr>
      <xdr:spPr>
        <a:xfrm>
          <a:off x="20383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156211</xdr:rowOff>
    </xdr:from>
    <xdr:to>
      <xdr:col>111</xdr:col>
      <xdr:colOff>177800</xdr:colOff>
      <xdr:row>85</xdr:row>
      <xdr:rowOff>156211</xdr:rowOff>
    </xdr:to>
    <xdr:cxnSp macro="">
      <xdr:nvCxnSpPr>
        <xdr:cNvPr id="726" name="直線コネクタ 725"/>
        <xdr:cNvCxnSpPr/>
      </xdr:nvCxnSpPr>
      <xdr:spPr>
        <a:xfrm>
          <a:off x="20434300" y="1472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727" name="楕円 726"/>
        <xdr:cNvSpPr/>
      </xdr:nvSpPr>
      <xdr:spPr>
        <a:xfrm>
          <a:off x="19494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156211</xdr:rowOff>
    </xdr:from>
    <xdr:to>
      <xdr:col>107</xdr:col>
      <xdr:colOff>50800</xdr:colOff>
      <xdr:row>85</xdr:row>
      <xdr:rowOff>163830</xdr:rowOff>
    </xdr:to>
    <xdr:cxnSp macro="">
      <xdr:nvCxnSpPr>
        <xdr:cNvPr id="728" name="直線コネクタ 727"/>
        <xdr:cNvCxnSpPr/>
      </xdr:nvCxnSpPr>
      <xdr:spPr>
        <a:xfrm flipV="1">
          <a:off x="19545300" y="14729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113030</xdr:rowOff>
    </xdr:from>
    <xdr:to>
      <xdr:col>98</xdr:col>
      <xdr:colOff>38100</xdr:colOff>
      <xdr:row>86</xdr:row>
      <xdr:rowOff>43180</xdr:rowOff>
    </xdr:to>
    <xdr:sp macro="" textlink="">
      <xdr:nvSpPr>
        <xdr:cNvPr id="729" name="楕円 728"/>
        <xdr:cNvSpPr/>
      </xdr:nvSpPr>
      <xdr:spPr>
        <a:xfrm>
          <a:off x="18605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163830</xdr:rowOff>
    </xdr:from>
    <xdr:to>
      <xdr:col>102</xdr:col>
      <xdr:colOff>114300</xdr:colOff>
      <xdr:row>85</xdr:row>
      <xdr:rowOff>163830</xdr:rowOff>
    </xdr:to>
    <xdr:cxnSp macro="">
      <xdr:nvCxnSpPr>
        <xdr:cNvPr id="730" name="直線コネクタ 729"/>
        <xdr:cNvCxnSpPr/>
      </xdr:nvCxnSpPr>
      <xdr:spPr>
        <a:xfrm>
          <a:off x="18656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158766</xdr:rowOff>
    </xdr:from>
    <xdr:ext cx="469744" cy="259045"/>
    <xdr:sp macro="" textlink="">
      <xdr:nvSpPr>
        <xdr:cNvPr id="731" name="n_1aveValue【児童館】&#10;一人当たり面積"/>
        <xdr:cNvSpPr txBox="1"/>
      </xdr:nvSpPr>
      <xdr:spPr>
        <a:xfrm>
          <a:off x="210757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113047</xdr:rowOff>
    </xdr:from>
    <xdr:ext cx="469744" cy="259045"/>
    <xdr:sp macro="" textlink="">
      <xdr:nvSpPr>
        <xdr:cNvPr id="732" name="n_2aveValue【児童館】&#10;一人当たり面積"/>
        <xdr:cNvSpPr txBox="1"/>
      </xdr:nvSpPr>
      <xdr:spPr>
        <a:xfrm>
          <a:off x="201994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33" name="n_3aveValue【児童館】&#10;一人当たり面積"/>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17797</xdr:rowOff>
    </xdr:from>
    <xdr:ext cx="469744" cy="259045"/>
    <xdr:sp macro="" textlink="">
      <xdr:nvSpPr>
        <xdr:cNvPr id="734" name="n_4aveValue【児童館】&#10;一人当たり面積"/>
        <xdr:cNvSpPr txBox="1"/>
      </xdr:nvSpPr>
      <xdr:spPr>
        <a:xfrm>
          <a:off x="18421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26688</xdr:rowOff>
    </xdr:from>
    <xdr:ext cx="469744" cy="259045"/>
    <xdr:sp macro="" textlink="">
      <xdr:nvSpPr>
        <xdr:cNvPr id="735" name="n_1mainValue【児童館】&#10;一人当たり面積"/>
        <xdr:cNvSpPr txBox="1"/>
      </xdr:nvSpPr>
      <xdr:spPr>
        <a:xfrm>
          <a:off x="210757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26688</xdr:rowOff>
    </xdr:from>
    <xdr:ext cx="469744" cy="259045"/>
    <xdr:sp macro="" textlink="">
      <xdr:nvSpPr>
        <xdr:cNvPr id="736" name="n_2mainValue【児童館】&#10;一人当たり面積"/>
        <xdr:cNvSpPr txBox="1"/>
      </xdr:nvSpPr>
      <xdr:spPr>
        <a:xfrm>
          <a:off x="20199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737" name="n_3mainValue【児童館】&#10;一人当たり面積"/>
        <xdr:cNvSpPr txBox="1"/>
      </xdr:nvSpPr>
      <xdr:spPr>
        <a:xfrm>
          <a:off x="19310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34307</xdr:rowOff>
    </xdr:from>
    <xdr:ext cx="469744" cy="259045"/>
    <xdr:sp macro="" textlink="">
      <xdr:nvSpPr>
        <xdr:cNvPr id="738" name="n_4mainValue【児童館】&#10;一人当たり面積"/>
        <xdr:cNvSpPr txBox="1"/>
      </xdr:nvSpPr>
      <xdr:spPr>
        <a:xfrm>
          <a:off x="18421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0" name="直線コネクタ 7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1" name="テキスト ボックス 75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2" name="直線コネクタ 7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3" name="テキスト ボックス 7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4" name="直線コネクタ 7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5" name="テキスト ボックス 7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6" name="直線コネクタ 7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7" name="テキスト ボックス 7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9" name="テキスト ボックス 7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76200</xdr:rowOff>
    </xdr:to>
    <xdr:cxnSp macro="">
      <xdr:nvCxnSpPr>
        <xdr:cNvPr id="761" name="直線コネクタ 760"/>
        <xdr:cNvCxnSpPr/>
      </xdr:nvCxnSpPr>
      <xdr:spPr>
        <a:xfrm flipV="1">
          <a:off x="16318864" y="172783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62"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63" name="直線コネクタ 762"/>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4"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5" name="直線コネクタ 764"/>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73423</xdr:rowOff>
    </xdr:from>
    <xdr:ext cx="405111" cy="259045"/>
    <xdr:sp macro="" textlink="">
      <xdr:nvSpPr>
        <xdr:cNvPr id="766" name="【公民館】&#10;有形固定資産減価償却率平均値テキスト"/>
        <xdr:cNvSpPr txBox="1"/>
      </xdr:nvSpPr>
      <xdr:spPr>
        <a:xfrm>
          <a:off x="16357600" y="17732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50546</xdr:rowOff>
    </xdr:from>
    <xdr:to>
      <xdr:col>85</xdr:col>
      <xdr:colOff>177800</xdr:colOff>
      <xdr:row>104</xdr:row>
      <xdr:rowOff>152146</xdr:rowOff>
    </xdr:to>
    <xdr:sp macro="" textlink="">
      <xdr:nvSpPr>
        <xdr:cNvPr id="767" name="フローチャート: 判断 766"/>
        <xdr:cNvSpPr/>
      </xdr:nvSpPr>
      <xdr:spPr>
        <a:xfrm>
          <a:off x="162687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160274</xdr:rowOff>
    </xdr:from>
    <xdr:to>
      <xdr:col>81</xdr:col>
      <xdr:colOff>101600</xdr:colOff>
      <xdr:row>104</xdr:row>
      <xdr:rowOff>90424</xdr:rowOff>
    </xdr:to>
    <xdr:sp macro="" textlink="">
      <xdr:nvSpPr>
        <xdr:cNvPr id="768" name="フローチャート: 判断 767"/>
        <xdr:cNvSpPr/>
      </xdr:nvSpPr>
      <xdr:spPr>
        <a:xfrm>
          <a:off x="154305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769" name="フローチャート: 判断 768"/>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770" name="フローチャート: 判断 769"/>
        <xdr:cNvSpPr/>
      </xdr:nvSpPr>
      <xdr:spPr>
        <a:xfrm>
          <a:off x="13652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130556</xdr:rowOff>
    </xdr:from>
    <xdr:to>
      <xdr:col>67</xdr:col>
      <xdr:colOff>101600</xdr:colOff>
      <xdr:row>104</xdr:row>
      <xdr:rowOff>60706</xdr:rowOff>
    </xdr:to>
    <xdr:sp macro="" textlink="">
      <xdr:nvSpPr>
        <xdr:cNvPr id="771" name="フローチャート: 判断 770"/>
        <xdr:cNvSpPr/>
      </xdr:nvSpPr>
      <xdr:spPr>
        <a:xfrm>
          <a:off x="12763500" y="1778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151130</xdr:rowOff>
    </xdr:from>
    <xdr:to>
      <xdr:col>85</xdr:col>
      <xdr:colOff>177800</xdr:colOff>
      <xdr:row>108</xdr:row>
      <xdr:rowOff>81280</xdr:rowOff>
    </xdr:to>
    <xdr:sp macro="" textlink="">
      <xdr:nvSpPr>
        <xdr:cNvPr id="777" name="楕円 776"/>
        <xdr:cNvSpPr/>
      </xdr:nvSpPr>
      <xdr:spPr>
        <a:xfrm>
          <a:off x="16268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66057</xdr:rowOff>
    </xdr:from>
    <xdr:ext cx="405111" cy="259045"/>
    <xdr:sp macro="" textlink="">
      <xdr:nvSpPr>
        <xdr:cNvPr id="778" name="【公民館】&#10;有形固定資産減価償却率該当値テキスト"/>
        <xdr:cNvSpPr txBox="1"/>
      </xdr:nvSpPr>
      <xdr:spPr>
        <a:xfrm>
          <a:off x="16357600" y="184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105411</xdr:rowOff>
    </xdr:from>
    <xdr:to>
      <xdr:col>81</xdr:col>
      <xdr:colOff>101600</xdr:colOff>
      <xdr:row>108</xdr:row>
      <xdr:rowOff>35561</xdr:rowOff>
    </xdr:to>
    <xdr:sp macro="" textlink="">
      <xdr:nvSpPr>
        <xdr:cNvPr id="779" name="楕円 778"/>
        <xdr:cNvSpPr/>
      </xdr:nvSpPr>
      <xdr:spPr>
        <a:xfrm>
          <a:off x="15430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156211</xdr:rowOff>
    </xdr:from>
    <xdr:to>
      <xdr:col>85</xdr:col>
      <xdr:colOff>127000</xdr:colOff>
      <xdr:row>108</xdr:row>
      <xdr:rowOff>30480</xdr:rowOff>
    </xdr:to>
    <xdr:cxnSp macro="">
      <xdr:nvCxnSpPr>
        <xdr:cNvPr id="780" name="直線コネクタ 779"/>
        <xdr:cNvCxnSpPr/>
      </xdr:nvCxnSpPr>
      <xdr:spPr>
        <a:xfrm>
          <a:off x="15481300" y="185013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59689</xdr:rowOff>
    </xdr:from>
    <xdr:to>
      <xdr:col>76</xdr:col>
      <xdr:colOff>165100</xdr:colOff>
      <xdr:row>107</xdr:row>
      <xdr:rowOff>161289</xdr:rowOff>
    </xdr:to>
    <xdr:sp macro="" textlink="">
      <xdr:nvSpPr>
        <xdr:cNvPr id="781" name="楕円 780"/>
        <xdr:cNvSpPr/>
      </xdr:nvSpPr>
      <xdr:spPr>
        <a:xfrm>
          <a:off x="14541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110489</xdr:rowOff>
    </xdr:from>
    <xdr:to>
      <xdr:col>81</xdr:col>
      <xdr:colOff>50800</xdr:colOff>
      <xdr:row>107</xdr:row>
      <xdr:rowOff>156211</xdr:rowOff>
    </xdr:to>
    <xdr:cxnSp macro="">
      <xdr:nvCxnSpPr>
        <xdr:cNvPr id="782" name="直線コネクタ 781"/>
        <xdr:cNvCxnSpPr/>
      </xdr:nvCxnSpPr>
      <xdr:spPr>
        <a:xfrm>
          <a:off x="14592300" y="18455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13970</xdr:rowOff>
    </xdr:from>
    <xdr:to>
      <xdr:col>72</xdr:col>
      <xdr:colOff>38100</xdr:colOff>
      <xdr:row>107</xdr:row>
      <xdr:rowOff>115570</xdr:rowOff>
    </xdr:to>
    <xdr:sp macro="" textlink="">
      <xdr:nvSpPr>
        <xdr:cNvPr id="783" name="楕円 782"/>
        <xdr:cNvSpPr/>
      </xdr:nvSpPr>
      <xdr:spPr>
        <a:xfrm>
          <a:off x="1365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64770</xdr:rowOff>
    </xdr:from>
    <xdr:to>
      <xdr:col>76</xdr:col>
      <xdr:colOff>114300</xdr:colOff>
      <xdr:row>107</xdr:row>
      <xdr:rowOff>110489</xdr:rowOff>
    </xdr:to>
    <xdr:cxnSp macro="">
      <xdr:nvCxnSpPr>
        <xdr:cNvPr id="784" name="直線コネクタ 783"/>
        <xdr:cNvCxnSpPr/>
      </xdr:nvCxnSpPr>
      <xdr:spPr>
        <a:xfrm>
          <a:off x="13703300" y="18409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103124</xdr:rowOff>
    </xdr:from>
    <xdr:to>
      <xdr:col>67</xdr:col>
      <xdr:colOff>101600</xdr:colOff>
      <xdr:row>104</xdr:row>
      <xdr:rowOff>33274</xdr:rowOff>
    </xdr:to>
    <xdr:sp macro="" textlink="">
      <xdr:nvSpPr>
        <xdr:cNvPr id="785" name="楕円 784"/>
        <xdr:cNvSpPr/>
      </xdr:nvSpPr>
      <xdr:spPr>
        <a:xfrm>
          <a:off x="12763500" y="177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153924</xdr:rowOff>
    </xdr:from>
    <xdr:to>
      <xdr:col>71</xdr:col>
      <xdr:colOff>177800</xdr:colOff>
      <xdr:row>107</xdr:row>
      <xdr:rowOff>64770</xdr:rowOff>
    </xdr:to>
    <xdr:cxnSp macro="">
      <xdr:nvCxnSpPr>
        <xdr:cNvPr id="786" name="直線コネクタ 785"/>
        <xdr:cNvCxnSpPr/>
      </xdr:nvCxnSpPr>
      <xdr:spPr>
        <a:xfrm>
          <a:off x="12814300" y="17813274"/>
          <a:ext cx="889000" cy="59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106951</xdr:rowOff>
    </xdr:from>
    <xdr:ext cx="405111" cy="259045"/>
    <xdr:sp macro="" textlink="">
      <xdr:nvSpPr>
        <xdr:cNvPr id="787" name="n_1aveValue【公民館】&#10;有形固定資産減価償却率"/>
        <xdr:cNvSpPr txBox="1"/>
      </xdr:nvSpPr>
      <xdr:spPr>
        <a:xfrm>
          <a:off x="15266044" y="1759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788" name="n_2aveValue【公民館】&#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789" name="n_3aveValue【公民館】&#10;有形固定資産減価償却率"/>
        <xdr:cNvSpPr txBox="1"/>
      </xdr:nvSpPr>
      <xdr:spPr>
        <a:xfrm>
          <a:off x="13500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51833</xdr:rowOff>
    </xdr:from>
    <xdr:ext cx="405111" cy="259045"/>
    <xdr:sp macro="" textlink="">
      <xdr:nvSpPr>
        <xdr:cNvPr id="790" name="n_4aveValue【公民館】&#10;有形固定資産減価償却率"/>
        <xdr:cNvSpPr txBox="1"/>
      </xdr:nvSpPr>
      <xdr:spPr>
        <a:xfrm>
          <a:off x="12611744" y="178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26688</xdr:rowOff>
    </xdr:from>
    <xdr:ext cx="405111" cy="259045"/>
    <xdr:sp macro="" textlink="">
      <xdr:nvSpPr>
        <xdr:cNvPr id="791" name="n_1mainValue【公民館】&#10;有形固定資産減価償却率"/>
        <xdr:cNvSpPr txBox="1"/>
      </xdr:nvSpPr>
      <xdr:spPr>
        <a:xfrm>
          <a:off x="152660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152416</xdr:rowOff>
    </xdr:from>
    <xdr:ext cx="405111" cy="259045"/>
    <xdr:sp macro="" textlink="">
      <xdr:nvSpPr>
        <xdr:cNvPr id="792" name="n_2mainValue【公民館】&#10;有形固定資産減価償却率"/>
        <xdr:cNvSpPr txBox="1"/>
      </xdr:nvSpPr>
      <xdr:spPr>
        <a:xfrm>
          <a:off x="143897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106697</xdr:rowOff>
    </xdr:from>
    <xdr:ext cx="405111" cy="259045"/>
    <xdr:sp macro="" textlink="">
      <xdr:nvSpPr>
        <xdr:cNvPr id="793" name="n_3mainValue【公民館】&#10;有形固定資産減価償却率"/>
        <xdr:cNvSpPr txBox="1"/>
      </xdr:nvSpPr>
      <xdr:spPr>
        <a:xfrm>
          <a:off x="13500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49801</xdr:rowOff>
    </xdr:from>
    <xdr:ext cx="405111" cy="259045"/>
    <xdr:sp macro="" textlink="">
      <xdr:nvSpPr>
        <xdr:cNvPr id="794" name="n_4mainValue【公民館】&#10;有形固定資産減価償却率"/>
        <xdr:cNvSpPr txBox="1"/>
      </xdr:nvSpPr>
      <xdr:spPr>
        <a:xfrm>
          <a:off x="12611744" y="1753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88545</xdr:rowOff>
    </xdr:from>
    <xdr:to>
      <xdr:col>116</xdr:col>
      <xdr:colOff>62864</xdr:colOff>
      <xdr:row>108</xdr:row>
      <xdr:rowOff>73458</xdr:rowOff>
    </xdr:to>
    <xdr:cxnSp macro="">
      <xdr:nvCxnSpPr>
        <xdr:cNvPr id="816" name="直線コネクタ 815"/>
        <xdr:cNvCxnSpPr/>
      </xdr:nvCxnSpPr>
      <xdr:spPr>
        <a:xfrm flipV="1">
          <a:off x="22160864" y="17233545"/>
          <a:ext cx="0"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817" name="【公民館】&#10;一人当たり面積最小値テキスト"/>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818" name="直線コネクタ 817"/>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35222</xdr:rowOff>
    </xdr:from>
    <xdr:ext cx="469744" cy="259045"/>
    <xdr:sp macro="" textlink="">
      <xdr:nvSpPr>
        <xdr:cNvPr id="819" name="【公民館】&#10;一人当たり面積最大値テキスト"/>
        <xdr:cNvSpPr txBox="1"/>
      </xdr:nvSpPr>
      <xdr:spPr>
        <a:xfrm>
          <a:off x="22199600" y="1700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88545</xdr:rowOff>
    </xdr:from>
    <xdr:to>
      <xdr:col>116</xdr:col>
      <xdr:colOff>152400</xdr:colOff>
      <xdr:row>100</xdr:row>
      <xdr:rowOff>88545</xdr:rowOff>
    </xdr:to>
    <xdr:cxnSp macro="">
      <xdr:nvCxnSpPr>
        <xdr:cNvPr id="820" name="直線コネクタ 819"/>
        <xdr:cNvCxnSpPr/>
      </xdr:nvCxnSpPr>
      <xdr:spPr>
        <a:xfrm>
          <a:off x="22072600" y="1723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26331</xdr:rowOff>
    </xdr:from>
    <xdr:ext cx="469744" cy="259045"/>
    <xdr:sp macro="" textlink="">
      <xdr:nvSpPr>
        <xdr:cNvPr id="821" name="【公民館】&#10;一人当たり面積平均値テキスト"/>
        <xdr:cNvSpPr txBox="1"/>
      </xdr:nvSpPr>
      <xdr:spPr>
        <a:xfrm>
          <a:off x="22199600" y="1820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3454</xdr:rowOff>
    </xdr:from>
    <xdr:to>
      <xdr:col>116</xdr:col>
      <xdr:colOff>114300</xdr:colOff>
      <xdr:row>107</xdr:row>
      <xdr:rowOff>105054</xdr:rowOff>
    </xdr:to>
    <xdr:sp macro="" textlink="">
      <xdr:nvSpPr>
        <xdr:cNvPr id="822" name="フローチャート: 判断 821"/>
        <xdr:cNvSpPr/>
      </xdr:nvSpPr>
      <xdr:spPr>
        <a:xfrm>
          <a:off x="22110700" y="1834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254</xdr:rowOff>
    </xdr:from>
    <xdr:to>
      <xdr:col>112</xdr:col>
      <xdr:colOff>38100</xdr:colOff>
      <xdr:row>107</xdr:row>
      <xdr:rowOff>101854</xdr:rowOff>
    </xdr:to>
    <xdr:sp macro="" textlink="">
      <xdr:nvSpPr>
        <xdr:cNvPr id="823" name="フローチャート: 判断 822"/>
        <xdr:cNvSpPr/>
      </xdr:nvSpPr>
      <xdr:spPr>
        <a:xfrm>
          <a:off x="21272500" y="183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8941</xdr:rowOff>
    </xdr:from>
    <xdr:to>
      <xdr:col>107</xdr:col>
      <xdr:colOff>101600</xdr:colOff>
      <xdr:row>107</xdr:row>
      <xdr:rowOff>110541</xdr:rowOff>
    </xdr:to>
    <xdr:sp macro="" textlink="">
      <xdr:nvSpPr>
        <xdr:cNvPr id="824" name="フローチャート: 判断 823"/>
        <xdr:cNvSpPr/>
      </xdr:nvSpPr>
      <xdr:spPr>
        <a:xfrm>
          <a:off x="20383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65633</xdr:rowOff>
    </xdr:from>
    <xdr:to>
      <xdr:col>102</xdr:col>
      <xdr:colOff>165100</xdr:colOff>
      <xdr:row>107</xdr:row>
      <xdr:rowOff>167233</xdr:rowOff>
    </xdr:to>
    <xdr:sp macro="" textlink="">
      <xdr:nvSpPr>
        <xdr:cNvPr id="825" name="フローチャート: 判断 824"/>
        <xdr:cNvSpPr/>
      </xdr:nvSpPr>
      <xdr:spPr>
        <a:xfrm>
          <a:off x="19494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66091</xdr:rowOff>
    </xdr:from>
    <xdr:to>
      <xdr:col>98</xdr:col>
      <xdr:colOff>38100</xdr:colOff>
      <xdr:row>107</xdr:row>
      <xdr:rowOff>167691</xdr:rowOff>
    </xdr:to>
    <xdr:sp macro="" textlink="">
      <xdr:nvSpPr>
        <xdr:cNvPr id="826" name="フローチャート: 判断 825"/>
        <xdr:cNvSpPr/>
      </xdr:nvSpPr>
      <xdr:spPr>
        <a:xfrm>
          <a:off x="18605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169418</xdr:rowOff>
    </xdr:from>
    <xdr:to>
      <xdr:col>116</xdr:col>
      <xdr:colOff>114300</xdr:colOff>
      <xdr:row>108</xdr:row>
      <xdr:rowOff>99568</xdr:rowOff>
    </xdr:to>
    <xdr:sp macro="" textlink="">
      <xdr:nvSpPr>
        <xdr:cNvPr id="832" name="楕円 831"/>
        <xdr:cNvSpPr/>
      </xdr:nvSpPr>
      <xdr:spPr>
        <a:xfrm>
          <a:off x="22110700" y="185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84345</xdr:rowOff>
    </xdr:from>
    <xdr:ext cx="469744" cy="259045"/>
    <xdr:sp macro="" textlink="">
      <xdr:nvSpPr>
        <xdr:cNvPr id="833" name="【公民館】&#10;一人当たり面積該当値テキスト"/>
        <xdr:cNvSpPr txBox="1"/>
      </xdr:nvSpPr>
      <xdr:spPr>
        <a:xfrm>
          <a:off x="22199600" y="1842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169418</xdr:rowOff>
    </xdr:from>
    <xdr:to>
      <xdr:col>112</xdr:col>
      <xdr:colOff>38100</xdr:colOff>
      <xdr:row>108</xdr:row>
      <xdr:rowOff>99568</xdr:rowOff>
    </xdr:to>
    <xdr:sp macro="" textlink="">
      <xdr:nvSpPr>
        <xdr:cNvPr id="834" name="楕円 833"/>
        <xdr:cNvSpPr/>
      </xdr:nvSpPr>
      <xdr:spPr>
        <a:xfrm>
          <a:off x="21272500" y="185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48768</xdr:rowOff>
    </xdr:from>
    <xdr:to>
      <xdr:col>116</xdr:col>
      <xdr:colOff>63500</xdr:colOff>
      <xdr:row>108</xdr:row>
      <xdr:rowOff>48768</xdr:rowOff>
    </xdr:to>
    <xdr:cxnSp macro="">
      <xdr:nvCxnSpPr>
        <xdr:cNvPr id="835" name="直線コネクタ 834"/>
        <xdr:cNvCxnSpPr/>
      </xdr:nvCxnSpPr>
      <xdr:spPr>
        <a:xfrm>
          <a:off x="21323300" y="1856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165760</xdr:rowOff>
    </xdr:from>
    <xdr:to>
      <xdr:col>107</xdr:col>
      <xdr:colOff>101600</xdr:colOff>
      <xdr:row>108</xdr:row>
      <xdr:rowOff>95910</xdr:rowOff>
    </xdr:to>
    <xdr:sp macro="" textlink="">
      <xdr:nvSpPr>
        <xdr:cNvPr id="836" name="楕円 835"/>
        <xdr:cNvSpPr/>
      </xdr:nvSpPr>
      <xdr:spPr>
        <a:xfrm>
          <a:off x="20383500" y="185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45110</xdr:rowOff>
    </xdr:from>
    <xdr:to>
      <xdr:col>111</xdr:col>
      <xdr:colOff>177800</xdr:colOff>
      <xdr:row>108</xdr:row>
      <xdr:rowOff>48768</xdr:rowOff>
    </xdr:to>
    <xdr:cxnSp macro="">
      <xdr:nvCxnSpPr>
        <xdr:cNvPr id="837" name="直線コネクタ 836"/>
        <xdr:cNvCxnSpPr/>
      </xdr:nvCxnSpPr>
      <xdr:spPr>
        <a:xfrm>
          <a:off x="20434300" y="18561710"/>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166218</xdr:rowOff>
    </xdr:from>
    <xdr:to>
      <xdr:col>102</xdr:col>
      <xdr:colOff>165100</xdr:colOff>
      <xdr:row>108</xdr:row>
      <xdr:rowOff>96368</xdr:rowOff>
    </xdr:to>
    <xdr:sp macro="" textlink="">
      <xdr:nvSpPr>
        <xdr:cNvPr id="838" name="楕円 837"/>
        <xdr:cNvSpPr/>
      </xdr:nvSpPr>
      <xdr:spPr>
        <a:xfrm>
          <a:off x="19494500" y="1851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45110</xdr:rowOff>
    </xdr:from>
    <xdr:to>
      <xdr:col>107</xdr:col>
      <xdr:colOff>50800</xdr:colOff>
      <xdr:row>108</xdr:row>
      <xdr:rowOff>45568</xdr:rowOff>
    </xdr:to>
    <xdr:cxnSp macro="">
      <xdr:nvCxnSpPr>
        <xdr:cNvPr id="839" name="直線コネクタ 838"/>
        <xdr:cNvCxnSpPr/>
      </xdr:nvCxnSpPr>
      <xdr:spPr>
        <a:xfrm flipV="1">
          <a:off x="19545300" y="1856171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164846</xdr:rowOff>
    </xdr:from>
    <xdr:to>
      <xdr:col>98</xdr:col>
      <xdr:colOff>38100</xdr:colOff>
      <xdr:row>108</xdr:row>
      <xdr:rowOff>94996</xdr:rowOff>
    </xdr:to>
    <xdr:sp macro="" textlink="">
      <xdr:nvSpPr>
        <xdr:cNvPr id="840" name="楕円 839"/>
        <xdr:cNvSpPr/>
      </xdr:nvSpPr>
      <xdr:spPr>
        <a:xfrm>
          <a:off x="18605500" y="185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44196</xdr:rowOff>
    </xdr:from>
    <xdr:to>
      <xdr:col>102</xdr:col>
      <xdr:colOff>114300</xdr:colOff>
      <xdr:row>108</xdr:row>
      <xdr:rowOff>45568</xdr:rowOff>
    </xdr:to>
    <xdr:cxnSp macro="">
      <xdr:nvCxnSpPr>
        <xdr:cNvPr id="841" name="直線コネクタ 840"/>
        <xdr:cNvCxnSpPr/>
      </xdr:nvCxnSpPr>
      <xdr:spPr>
        <a:xfrm>
          <a:off x="18656300" y="1856079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118381</xdr:rowOff>
    </xdr:from>
    <xdr:ext cx="469744" cy="259045"/>
    <xdr:sp macro="" textlink="">
      <xdr:nvSpPr>
        <xdr:cNvPr id="842" name="n_1aveValue【公民館】&#10;一人当たり面積"/>
        <xdr:cNvSpPr txBox="1"/>
      </xdr:nvSpPr>
      <xdr:spPr>
        <a:xfrm>
          <a:off x="21075727" y="1812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127068</xdr:rowOff>
    </xdr:from>
    <xdr:ext cx="469744" cy="259045"/>
    <xdr:sp macro="" textlink="">
      <xdr:nvSpPr>
        <xdr:cNvPr id="843" name="n_2aveValue【公民館】&#10;一人当たり面積"/>
        <xdr:cNvSpPr txBox="1"/>
      </xdr:nvSpPr>
      <xdr:spPr>
        <a:xfrm>
          <a:off x="201994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12310</xdr:rowOff>
    </xdr:from>
    <xdr:ext cx="469744" cy="259045"/>
    <xdr:sp macro="" textlink="">
      <xdr:nvSpPr>
        <xdr:cNvPr id="844" name="n_3aveValue【公民館】&#10;一人当たり面積"/>
        <xdr:cNvSpPr txBox="1"/>
      </xdr:nvSpPr>
      <xdr:spPr>
        <a:xfrm>
          <a:off x="19310427" y="181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12768</xdr:rowOff>
    </xdr:from>
    <xdr:ext cx="469744" cy="259045"/>
    <xdr:sp macro="" textlink="">
      <xdr:nvSpPr>
        <xdr:cNvPr id="845" name="n_4aveValue【公民館】&#10;一人当たり面積"/>
        <xdr:cNvSpPr txBox="1"/>
      </xdr:nvSpPr>
      <xdr:spPr>
        <a:xfrm>
          <a:off x="18421427" y="181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90695</xdr:rowOff>
    </xdr:from>
    <xdr:ext cx="469744" cy="259045"/>
    <xdr:sp macro="" textlink="">
      <xdr:nvSpPr>
        <xdr:cNvPr id="846" name="n_1mainValue【公民館】&#10;一人当たり面積"/>
        <xdr:cNvSpPr txBox="1"/>
      </xdr:nvSpPr>
      <xdr:spPr>
        <a:xfrm>
          <a:off x="21075727" y="1860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87037</xdr:rowOff>
    </xdr:from>
    <xdr:ext cx="469744" cy="259045"/>
    <xdr:sp macro="" textlink="">
      <xdr:nvSpPr>
        <xdr:cNvPr id="847" name="n_2mainValue【公民館】&#10;一人当たり面積"/>
        <xdr:cNvSpPr txBox="1"/>
      </xdr:nvSpPr>
      <xdr:spPr>
        <a:xfrm>
          <a:off x="20199427" y="186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87495</xdr:rowOff>
    </xdr:from>
    <xdr:ext cx="469744" cy="259045"/>
    <xdr:sp macro="" textlink="">
      <xdr:nvSpPr>
        <xdr:cNvPr id="848" name="n_3mainValue【公民館】&#10;一人当たり面積"/>
        <xdr:cNvSpPr txBox="1"/>
      </xdr:nvSpPr>
      <xdr:spPr>
        <a:xfrm>
          <a:off x="19310427" y="1860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86123</xdr:rowOff>
    </xdr:from>
    <xdr:ext cx="469744" cy="259045"/>
    <xdr:sp macro="" textlink="">
      <xdr:nvSpPr>
        <xdr:cNvPr id="849" name="n_4mainValue【公民館】&#10;一人当たり面積"/>
        <xdr:cNvSpPr txBox="1"/>
      </xdr:nvSpPr>
      <xdr:spPr>
        <a:xfrm>
          <a:off x="18421427" y="1860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公民館については、令和２年度中に取り壊し、その跡地に総合福祉センターが建設される。</a:t>
          </a:r>
        </a:p>
        <a:p>
          <a:r>
            <a:rPr kumimoji="1" lang="ja-JP" altLang="en-US" sz="1300">
              <a:latin typeface="ＭＳ Ｐゴシック" panose="020B0600070205080204" pitchFamily="50" charset="-128"/>
              <a:ea typeface="ＭＳ Ｐゴシック" panose="020B0600070205080204" pitchFamily="50" charset="-128"/>
            </a:rPr>
            <a:t>　児童館については、令和２年度中に廃止され、町民の交流施設として用途が変更された。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また、道路及び学校施設の有形固定資産減価償却率については、類似団体に比べ数値が高く、橋りょう・トンネルについては同水準である。今後については、計画に従い改修や修繕を行っていく。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15,642
15,408
90.12
11,437,904
11,149,746
240,618
4,807,752
5,619,866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95250</xdr:rowOff>
    </xdr:from>
    <xdr:to>
      <xdr:col>24</xdr:col>
      <xdr:colOff>62865</xdr:colOff>
      <xdr:row>42</xdr:row>
      <xdr:rowOff>36195</xdr:rowOff>
    </xdr:to>
    <xdr:cxnSp macro="">
      <xdr:nvCxnSpPr>
        <xdr:cNvPr id="57" name="直線コネクタ 56"/>
        <xdr:cNvCxnSpPr/>
      </xdr:nvCxnSpPr>
      <xdr:spPr>
        <a:xfrm flipV="1">
          <a:off x="4634865" y="57531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40022</xdr:rowOff>
    </xdr:from>
    <xdr:ext cx="405111" cy="259045"/>
    <xdr:sp macro="" textlink="">
      <xdr:nvSpPr>
        <xdr:cNvPr id="58" name="【図書館】&#10;有形固定資産減価償却率最小値テキスト"/>
        <xdr:cNvSpPr txBox="1"/>
      </xdr:nvSpPr>
      <xdr:spPr>
        <a:xfrm>
          <a:off x="4673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36195</xdr:rowOff>
    </xdr:from>
    <xdr:to>
      <xdr:col>24</xdr:col>
      <xdr:colOff>152400</xdr:colOff>
      <xdr:row>42</xdr:row>
      <xdr:rowOff>36195</xdr:rowOff>
    </xdr:to>
    <xdr:cxnSp macro="">
      <xdr:nvCxnSpPr>
        <xdr:cNvPr id="59" name="直線コネクタ 58"/>
        <xdr:cNvCxnSpPr/>
      </xdr:nvCxnSpPr>
      <xdr:spPr>
        <a:xfrm>
          <a:off x="4546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41927</xdr:rowOff>
    </xdr:from>
    <xdr:ext cx="405111" cy="259045"/>
    <xdr:sp macro="" textlink="">
      <xdr:nvSpPr>
        <xdr:cNvPr id="60" name="【図書館】&#10;有形固定資産減価償却率最大値テキスト"/>
        <xdr:cNvSpPr txBox="1"/>
      </xdr:nvSpPr>
      <xdr:spPr>
        <a:xfrm>
          <a:off x="4673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95250</xdr:rowOff>
    </xdr:from>
    <xdr:to>
      <xdr:col>24</xdr:col>
      <xdr:colOff>152400</xdr:colOff>
      <xdr:row>33</xdr:row>
      <xdr:rowOff>95250</xdr:rowOff>
    </xdr:to>
    <xdr:cxnSp macro="">
      <xdr:nvCxnSpPr>
        <xdr:cNvPr id="61" name="直線コネクタ 60"/>
        <xdr:cNvCxnSpPr/>
      </xdr:nvCxnSpPr>
      <xdr:spPr>
        <a:xfrm>
          <a:off x="4546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135272</xdr:rowOff>
    </xdr:from>
    <xdr:ext cx="405111" cy="259045"/>
    <xdr:sp macro="" textlink="">
      <xdr:nvSpPr>
        <xdr:cNvPr id="62" name="【図書館】&#10;有形固定資産減価償却率平均値テキスト"/>
        <xdr:cNvSpPr txBox="1"/>
      </xdr:nvSpPr>
      <xdr:spPr>
        <a:xfrm>
          <a:off x="4673600" y="613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156845</xdr:rowOff>
    </xdr:from>
    <xdr:to>
      <xdr:col>24</xdr:col>
      <xdr:colOff>114300</xdr:colOff>
      <xdr:row>36</xdr:row>
      <xdr:rowOff>86995</xdr:rowOff>
    </xdr:to>
    <xdr:sp macro="" textlink="">
      <xdr:nvSpPr>
        <xdr:cNvPr id="63" name="フローチャート: 判断 62"/>
        <xdr:cNvSpPr/>
      </xdr:nvSpPr>
      <xdr:spPr>
        <a:xfrm>
          <a:off x="45847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4" name="フローチャート: 判断 63"/>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103505</xdr:rowOff>
    </xdr:from>
    <xdr:to>
      <xdr:col>15</xdr:col>
      <xdr:colOff>101600</xdr:colOff>
      <xdr:row>37</xdr:row>
      <xdr:rowOff>33655</xdr:rowOff>
    </xdr:to>
    <xdr:sp macro="" textlink="">
      <xdr:nvSpPr>
        <xdr:cNvPr id="65" name="フローチャート: 判断 64"/>
        <xdr:cNvSpPr/>
      </xdr:nvSpPr>
      <xdr:spPr>
        <a:xfrm>
          <a:off x="2857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170180</xdr:rowOff>
    </xdr:from>
    <xdr:to>
      <xdr:col>10</xdr:col>
      <xdr:colOff>165100</xdr:colOff>
      <xdr:row>36</xdr:row>
      <xdr:rowOff>100330</xdr:rowOff>
    </xdr:to>
    <xdr:sp macro="" textlink="">
      <xdr:nvSpPr>
        <xdr:cNvPr id="66" name="フローチャート: 判断 65"/>
        <xdr:cNvSpPr/>
      </xdr:nvSpPr>
      <xdr:spPr>
        <a:xfrm>
          <a:off x="1968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90170</xdr:rowOff>
    </xdr:from>
    <xdr:to>
      <xdr:col>6</xdr:col>
      <xdr:colOff>38100</xdr:colOff>
      <xdr:row>36</xdr:row>
      <xdr:rowOff>20320</xdr:rowOff>
    </xdr:to>
    <xdr:sp macro="" textlink="">
      <xdr:nvSpPr>
        <xdr:cNvPr id="67" name="フローチャート: 判断 66"/>
        <xdr:cNvSpPr/>
      </xdr:nvSpPr>
      <xdr:spPr>
        <a:xfrm>
          <a:off x="1079500" y="609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82550</xdr:rowOff>
    </xdr:from>
    <xdr:to>
      <xdr:col>24</xdr:col>
      <xdr:colOff>114300</xdr:colOff>
      <xdr:row>36</xdr:row>
      <xdr:rowOff>12700</xdr:rowOff>
    </xdr:to>
    <xdr:sp macro="" textlink="">
      <xdr:nvSpPr>
        <xdr:cNvPr id="73" name="楕円 72"/>
        <xdr:cNvSpPr/>
      </xdr:nvSpPr>
      <xdr:spPr>
        <a:xfrm>
          <a:off x="4584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105427</xdr:rowOff>
    </xdr:from>
    <xdr:ext cx="405111" cy="259045"/>
    <xdr:sp macro="" textlink="">
      <xdr:nvSpPr>
        <xdr:cNvPr id="74" name="【図書館】&#10;有形固定資産減価償却率該当値テキスト"/>
        <xdr:cNvSpPr txBox="1"/>
      </xdr:nvSpPr>
      <xdr:spPr>
        <a:xfrm>
          <a:off x="4673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44450</xdr:rowOff>
    </xdr:from>
    <xdr:to>
      <xdr:col>20</xdr:col>
      <xdr:colOff>38100</xdr:colOff>
      <xdr:row>35</xdr:row>
      <xdr:rowOff>146050</xdr:rowOff>
    </xdr:to>
    <xdr:sp macro="" textlink="">
      <xdr:nvSpPr>
        <xdr:cNvPr id="75" name="楕円 74"/>
        <xdr:cNvSpPr/>
      </xdr:nvSpPr>
      <xdr:spPr>
        <a:xfrm>
          <a:off x="3746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95250</xdr:rowOff>
    </xdr:from>
    <xdr:to>
      <xdr:col>24</xdr:col>
      <xdr:colOff>63500</xdr:colOff>
      <xdr:row>35</xdr:row>
      <xdr:rowOff>133350</xdr:rowOff>
    </xdr:to>
    <xdr:cxnSp macro="">
      <xdr:nvCxnSpPr>
        <xdr:cNvPr id="76" name="直線コネクタ 75"/>
        <xdr:cNvCxnSpPr/>
      </xdr:nvCxnSpPr>
      <xdr:spPr>
        <a:xfrm>
          <a:off x="3797300" y="6096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164465</xdr:rowOff>
    </xdr:from>
    <xdr:to>
      <xdr:col>15</xdr:col>
      <xdr:colOff>101600</xdr:colOff>
      <xdr:row>35</xdr:row>
      <xdr:rowOff>94615</xdr:rowOff>
    </xdr:to>
    <xdr:sp macro="" textlink="">
      <xdr:nvSpPr>
        <xdr:cNvPr id="77" name="楕円 76"/>
        <xdr:cNvSpPr/>
      </xdr:nvSpPr>
      <xdr:spPr>
        <a:xfrm>
          <a:off x="2857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43815</xdr:rowOff>
    </xdr:from>
    <xdr:to>
      <xdr:col>19</xdr:col>
      <xdr:colOff>177800</xdr:colOff>
      <xdr:row>35</xdr:row>
      <xdr:rowOff>95250</xdr:rowOff>
    </xdr:to>
    <xdr:cxnSp macro="">
      <xdr:nvCxnSpPr>
        <xdr:cNvPr id="78" name="直線コネクタ 77"/>
        <xdr:cNvCxnSpPr/>
      </xdr:nvCxnSpPr>
      <xdr:spPr>
        <a:xfrm>
          <a:off x="2908300" y="60445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137795</xdr:rowOff>
    </xdr:from>
    <xdr:to>
      <xdr:col>10</xdr:col>
      <xdr:colOff>165100</xdr:colOff>
      <xdr:row>35</xdr:row>
      <xdr:rowOff>67945</xdr:rowOff>
    </xdr:to>
    <xdr:sp macro="" textlink="">
      <xdr:nvSpPr>
        <xdr:cNvPr id="79" name="楕円 78"/>
        <xdr:cNvSpPr/>
      </xdr:nvSpPr>
      <xdr:spPr>
        <a:xfrm>
          <a:off x="19685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17145</xdr:rowOff>
    </xdr:from>
    <xdr:to>
      <xdr:col>15</xdr:col>
      <xdr:colOff>50800</xdr:colOff>
      <xdr:row>35</xdr:row>
      <xdr:rowOff>43815</xdr:rowOff>
    </xdr:to>
    <xdr:cxnSp macro="">
      <xdr:nvCxnSpPr>
        <xdr:cNvPr id="80" name="直線コネクタ 79"/>
        <xdr:cNvCxnSpPr/>
      </xdr:nvCxnSpPr>
      <xdr:spPr>
        <a:xfrm>
          <a:off x="2019300" y="60178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70502</xdr:rowOff>
    </xdr:from>
    <xdr:ext cx="405111" cy="259045"/>
    <xdr:sp macro="" textlink="">
      <xdr:nvSpPr>
        <xdr:cNvPr id="81" name="n_1aveValue【図書館】&#10;有形固定資産減価償却率"/>
        <xdr:cNvSpPr txBox="1"/>
      </xdr:nvSpPr>
      <xdr:spPr>
        <a:xfrm>
          <a:off x="3582044" y="624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24782</xdr:rowOff>
    </xdr:from>
    <xdr:ext cx="405111" cy="259045"/>
    <xdr:sp macro="" textlink="">
      <xdr:nvSpPr>
        <xdr:cNvPr id="82" name="n_2aveValue【図書館】&#10;有形固定資産減価償却率"/>
        <xdr:cNvSpPr txBox="1"/>
      </xdr:nvSpPr>
      <xdr:spPr>
        <a:xfrm>
          <a:off x="2705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91457</xdr:rowOff>
    </xdr:from>
    <xdr:ext cx="405111" cy="259045"/>
    <xdr:sp macro="" textlink="">
      <xdr:nvSpPr>
        <xdr:cNvPr id="83" name="n_3aveValue【図書館】&#10;有形固定資産減価償却率"/>
        <xdr:cNvSpPr txBox="1"/>
      </xdr:nvSpPr>
      <xdr:spPr>
        <a:xfrm>
          <a:off x="1816744" y="626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36847</xdr:rowOff>
    </xdr:from>
    <xdr:ext cx="405111" cy="259045"/>
    <xdr:sp macro="" textlink="">
      <xdr:nvSpPr>
        <xdr:cNvPr id="84" name="n_4aveValue【図書館】&#10;有形固定資産減価償却率"/>
        <xdr:cNvSpPr txBox="1"/>
      </xdr:nvSpPr>
      <xdr:spPr>
        <a:xfrm>
          <a:off x="927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162577</xdr:rowOff>
    </xdr:from>
    <xdr:ext cx="405111" cy="259045"/>
    <xdr:sp macro="" textlink="">
      <xdr:nvSpPr>
        <xdr:cNvPr id="85" name="n_1mainValue【図書館】&#10;有形固定資産減価償却率"/>
        <xdr:cNvSpPr txBox="1"/>
      </xdr:nvSpPr>
      <xdr:spPr>
        <a:xfrm>
          <a:off x="35820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111142</xdr:rowOff>
    </xdr:from>
    <xdr:ext cx="405111" cy="259045"/>
    <xdr:sp macro="" textlink="">
      <xdr:nvSpPr>
        <xdr:cNvPr id="86" name="n_2mainValue【図書館】&#10;有形固定資産減価償却率"/>
        <xdr:cNvSpPr txBox="1"/>
      </xdr:nvSpPr>
      <xdr:spPr>
        <a:xfrm>
          <a:off x="2705744" y="576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84472</xdr:rowOff>
    </xdr:from>
    <xdr:ext cx="405111" cy="259045"/>
    <xdr:sp macro="" textlink="">
      <xdr:nvSpPr>
        <xdr:cNvPr id="87" name="n_3mainValue【図書館】&#10;有形固定資産減価償却率"/>
        <xdr:cNvSpPr txBox="1"/>
      </xdr:nvSpPr>
      <xdr:spPr>
        <a:xfrm>
          <a:off x="1816744" y="57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140970</xdr:rowOff>
    </xdr:from>
    <xdr:to>
      <xdr:col>54</xdr:col>
      <xdr:colOff>189865</xdr:colOff>
      <xdr:row>42</xdr:row>
      <xdr:rowOff>15240</xdr:rowOff>
    </xdr:to>
    <xdr:cxnSp macro="">
      <xdr:nvCxnSpPr>
        <xdr:cNvPr id="111" name="直線コネクタ 110"/>
        <xdr:cNvCxnSpPr/>
      </xdr:nvCxnSpPr>
      <xdr:spPr>
        <a:xfrm flipV="1">
          <a:off x="10476865" y="579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2"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3" name="直線コネクタ 112"/>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87647</xdr:rowOff>
    </xdr:from>
    <xdr:ext cx="469744" cy="259045"/>
    <xdr:sp macro="" textlink="">
      <xdr:nvSpPr>
        <xdr:cNvPr id="114" name="【図書館】&#10;一人当たり面積最大値テキスト"/>
        <xdr:cNvSpPr txBox="1"/>
      </xdr:nvSpPr>
      <xdr:spPr>
        <a:xfrm>
          <a:off x="10515600" y="55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140970</xdr:rowOff>
    </xdr:from>
    <xdr:to>
      <xdr:col>55</xdr:col>
      <xdr:colOff>88900</xdr:colOff>
      <xdr:row>33</xdr:row>
      <xdr:rowOff>140970</xdr:rowOff>
    </xdr:to>
    <xdr:cxnSp macro="">
      <xdr:nvCxnSpPr>
        <xdr:cNvPr id="115" name="直線コネクタ 114"/>
        <xdr:cNvCxnSpPr/>
      </xdr:nvCxnSpPr>
      <xdr:spPr>
        <a:xfrm>
          <a:off x="10388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121937</xdr:rowOff>
    </xdr:from>
    <xdr:ext cx="469744" cy="259045"/>
    <xdr:sp macro="" textlink="">
      <xdr:nvSpPr>
        <xdr:cNvPr id="116" name="【図書館】&#10;一人当たり面積平均値テキスト"/>
        <xdr:cNvSpPr txBox="1"/>
      </xdr:nvSpPr>
      <xdr:spPr>
        <a:xfrm>
          <a:off x="10515600" y="646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143510</xdr:rowOff>
    </xdr:from>
    <xdr:to>
      <xdr:col>55</xdr:col>
      <xdr:colOff>50800</xdr:colOff>
      <xdr:row>38</xdr:row>
      <xdr:rowOff>73660</xdr:rowOff>
    </xdr:to>
    <xdr:sp macro="" textlink="">
      <xdr:nvSpPr>
        <xdr:cNvPr id="117" name="フローチャート: 判断 116"/>
        <xdr:cNvSpPr/>
      </xdr:nvSpPr>
      <xdr:spPr>
        <a:xfrm>
          <a:off x="10426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166370</xdr:rowOff>
    </xdr:from>
    <xdr:to>
      <xdr:col>50</xdr:col>
      <xdr:colOff>165100</xdr:colOff>
      <xdr:row>38</xdr:row>
      <xdr:rowOff>96520</xdr:rowOff>
    </xdr:to>
    <xdr:sp macro="" textlink="">
      <xdr:nvSpPr>
        <xdr:cNvPr id="118" name="フローチャート: 判断 117"/>
        <xdr:cNvSpPr/>
      </xdr:nvSpPr>
      <xdr:spPr>
        <a:xfrm>
          <a:off x="9588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0" name="フローチャート: 判断 119"/>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1" name="フローチャート: 判断 120"/>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78740</xdr:rowOff>
    </xdr:from>
    <xdr:to>
      <xdr:col>55</xdr:col>
      <xdr:colOff>50800</xdr:colOff>
      <xdr:row>35</xdr:row>
      <xdr:rowOff>8890</xdr:rowOff>
    </xdr:to>
    <xdr:sp macro="" textlink="">
      <xdr:nvSpPr>
        <xdr:cNvPr id="127" name="楕円 126"/>
        <xdr:cNvSpPr/>
      </xdr:nvSpPr>
      <xdr:spPr>
        <a:xfrm>
          <a:off x="104267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101617</xdr:rowOff>
    </xdr:from>
    <xdr:ext cx="469744" cy="259045"/>
    <xdr:sp macro="" textlink="">
      <xdr:nvSpPr>
        <xdr:cNvPr id="128" name="【図書館】&#10;一人当たり面積該当値テキスト"/>
        <xdr:cNvSpPr txBox="1"/>
      </xdr:nvSpPr>
      <xdr:spPr>
        <a:xfrm>
          <a:off x="10515600" y="575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86360</xdr:rowOff>
    </xdr:from>
    <xdr:to>
      <xdr:col>50</xdr:col>
      <xdr:colOff>165100</xdr:colOff>
      <xdr:row>35</xdr:row>
      <xdr:rowOff>16510</xdr:rowOff>
    </xdr:to>
    <xdr:sp macro="" textlink="">
      <xdr:nvSpPr>
        <xdr:cNvPr id="129" name="楕円 128"/>
        <xdr:cNvSpPr/>
      </xdr:nvSpPr>
      <xdr:spPr>
        <a:xfrm>
          <a:off x="9588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129540</xdr:rowOff>
    </xdr:from>
    <xdr:to>
      <xdr:col>55</xdr:col>
      <xdr:colOff>0</xdr:colOff>
      <xdr:row>34</xdr:row>
      <xdr:rowOff>137160</xdr:rowOff>
    </xdr:to>
    <xdr:cxnSp macro="">
      <xdr:nvCxnSpPr>
        <xdr:cNvPr id="130" name="直線コネクタ 129"/>
        <xdr:cNvCxnSpPr/>
      </xdr:nvCxnSpPr>
      <xdr:spPr>
        <a:xfrm flipV="1">
          <a:off x="9639300" y="5958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101600</xdr:rowOff>
    </xdr:from>
    <xdr:to>
      <xdr:col>46</xdr:col>
      <xdr:colOff>38100</xdr:colOff>
      <xdr:row>35</xdr:row>
      <xdr:rowOff>31750</xdr:rowOff>
    </xdr:to>
    <xdr:sp macro="" textlink="">
      <xdr:nvSpPr>
        <xdr:cNvPr id="131" name="楕円 130"/>
        <xdr:cNvSpPr/>
      </xdr:nvSpPr>
      <xdr:spPr>
        <a:xfrm>
          <a:off x="8699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137160</xdr:rowOff>
    </xdr:from>
    <xdr:to>
      <xdr:col>50</xdr:col>
      <xdr:colOff>114300</xdr:colOff>
      <xdr:row>34</xdr:row>
      <xdr:rowOff>152400</xdr:rowOff>
    </xdr:to>
    <xdr:cxnSp macro="">
      <xdr:nvCxnSpPr>
        <xdr:cNvPr id="132" name="直線コネクタ 131"/>
        <xdr:cNvCxnSpPr/>
      </xdr:nvCxnSpPr>
      <xdr:spPr>
        <a:xfrm flipV="1">
          <a:off x="8750300" y="5966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116840</xdr:rowOff>
    </xdr:from>
    <xdr:to>
      <xdr:col>41</xdr:col>
      <xdr:colOff>101600</xdr:colOff>
      <xdr:row>35</xdr:row>
      <xdr:rowOff>46990</xdr:rowOff>
    </xdr:to>
    <xdr:sp macro="" textlink="">
      <xdr:nvSpPr>
        <xdr:cNvPr id="133" name="楕円 132"/>
        <xdr:cNvSpPr/>
      </xdr:nvSpPr>
      <xdr:spPr>
        <a:xfrm>
          <a:off x="7810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152400</xdr:rowOff>
    </xdr:from>
    <xdr:to>
      <xdr:col>45</xdr:col>
      <xdr:colOff>177800</xdr:colOff>
      <xdr:row>34</xdr:row>
      <xdr:rowOff>167640</xdr:rowOff>
    </xdr:to>
    <xdr:cxnSp macro="">
      <xdr:nvCxnSpPr>
        <xdr:cNvPr id="134" name="直線コネクタ 133"/>
        <xdr:cNvCxnSpPr/>
      </xdr:nvCxnSpPr>
      <xdr:spPr>
        <a:xfrm flipV="1">
          <a:off x="7861300" y="5981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87647</xdr:rowOff>
    </xdr:from>
    <xdr:ext cx="469744" cy="259045"/>
    <xdr:sp macro="" textlink="">
      <xdr:nvSpPr>
        <xdr:cNvPr id="135" name="n_1aveValue【図書館】&#10;一人当たり面積"/>
        <xdr:cNvSpPr txBox="1"/>
      </xdr:nvSpPr>
      <xdr:spPr>
        <a:xfrm>
          <a:off x="93917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6"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7"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38" name="n_4aveValue【図書館】&#10;一人当たり面積"/>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33037</xdr:rowOff>
    </xdr:from>
    <xdr:ext cx="469744" cy="259045"/>
    <xdr:sp macro="" textlink="">
      <xdr:nvSpPr>
        <xdr:cNvPr id="139" name="n_1mainValue【図書館】&#10;一人当たり面積"/>
        <xdr:cNvSpPr txBox="1"/>
      </xdr:nvSpPr>
      <xdr:spPr>
        <a:xfrm>
          <a:off x="9391727" y="569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48277</xdr:rowOff>
    </xdr:from>
    <xdr:ext cx="469744" cy="259045"/>
    <xdr:sp macro="" textlink="">
      <xdr:nvSpPr>
        <xdr:cNvPr id="140" name="n_2mainValue【図書館】&#10;一人当たり面積"/>
        <xdr:cNvSpPr txBox="1"/>
      </xdr:nvSpPr>
      <xdr:spPr>
        <a:xfrm>
          <a:off x="85154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63517</xdr:rowOff>
    </xdr:from>
    <xdr:ext cx="469744" cy="259045"/>
    <xdr:sp macro="" textlink="">
      <xdr:nvSpPr>
        <xdr:cNvPr id="141" name="n_3mainValue【図書館】&#10;一人当たり面積"/>
        <xdr:cNvSpPr txBox="1"/>
      </xdr:nvSpPr>
      <xdr:spPr>
        <a:xfrm>
          <a:off x="7626427" y="57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83820</xdr:rowOff>
    </xdr:to>
    <xdr:cxnSp macro="">
      <xdr:nvCxnSpPr>
        <xdr:cNvPr id="166" name="直線コネクタ 165"/>
        <xdr:cNvCxnSpPr/>
      </xdr:nvCxnSpPr>
      <xdr:spPr>
        <a:xfrm flipV="1">
          <a:off x="4634865" y="966597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87647</xdr:rowOff>
    </xdr:from>
    <xdr:ext cx="405111" cy="259045"/>
    <xdr:sp macro="" textlink="">
      <xdr:nvSpPr>
        <xdr:cNvPr id="167" name="【体育館・プール】&#10;有形固定資産減価償却率最小値テキスト"/>
        <xdr:cNvSpPr txBox="1"/>
      </xdr:nvSpPr>
      <xdr:spPr>
        <a:xfrm>
          <a:off x="4673600"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83820</xdr:rowOff>
    </xdr:from>
    <xdr:to>
      <xdr:col>24</xdr:col>
      <xdr:colOff>152400</xdr:colOff>
      <xdr:row>63</xdr:row>
      <xdr:rowOff>83820</xdr:rowOff>
    </xdr:to>
    <xdr:cxnSp macro="">
      <xdr:nvCxnSpPr>
        <xdr:cNvPr id="168" name="直線コネクタ 167"/>
        <xdr:cNvCxnSpPr/>
      </xdr:nvCxnSpPr>
      <xdr:spPr>
        <a:xfrm>
          <a:off x="4546600" y="1088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69" name="【体育館・プール】&#10;有形固定資産減価償却率最大値テキスト"/>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70" name="直線コネクタ 169"/>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69232</xdr:rowOff>
    </xdr:from>
    <xdr:ext cx="405111" cy="259045"/>
    <xdr:sp macro="" textlink="">
      <xdr:nvSpPr>
        <xdr:cNvPr id="171" name="【体育館・プール】&#10;有形固定資産減価償却率平均値テキスト"/>
        <xdr:cNvSpPr txBox="1"/>
      </xdr:nvSpPr>
      <xdr:spPr>
        <a:xfrm>
          <a:off x="4673600" y="1018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46355</xdr:rowOff>
    </xdr:from>
    <xdr:to>
      <xdr:col>24</xdr:col>
      <xdr:colOff>114300</xdr:colOff>
      <xdr:row>60</xdr:row>
      <xdr:rowOff>147955</xdr:rowOff>
    </xdr:to>
    <xdr:sp macro="" textlink="">
      <xdr:nvSpPr>
        <xdr:cNvPr id="172" name="フローチャート: 判断 171"/>
        <xdr:cNvSpPr/>
      </xdr:nvSpPr>
      <xdr:spPr>
        <a:xfrm>
          <a:off x="45847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40640</xdr:rowOff>
    </xdr:from>
    <xdr:to>
      <xdr:col>20</xdr:col>
      <xdr:colOff>38100</xdr:colOff>
      <xdr:row>60</xdr:row>
      <xdr:rowOff>142240</xdr:rowOff>
    </xdr:to>
    <xdr:sp macro="" textlink="">
      <xdr:nvSpPr>
        <xdr:cNvPr id="173" name="フローチャート: 判断 172"/>
        <xdr:cNvSpPr/>
      </xdr:nvSpPr>
      <xdr:spPr>
        <a:xfrm>
          <a:off x="3746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4" name="フローチャート: 判断 173"/>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75" name="フローチャート: 判断 174"/>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76" name="フローチャート: 判断 175"/>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101600</xdr:rowOff>
    </xdr:from>
    <xdr:to>
      <xdr:col>24</xdr:col>
      <xdr:colOff>114300</xdr:colOff>
      <xdr:row>62</xdr:row>
      <xdr:rowOff>31750</xdr:rowOff>
    </xdr:to>
    <xdr:sp macro="" textlink="">
      <xdr:nvSpPr>
        <xdr:cNvPr id="182" name="楕円 181"/>
        <xdr:cNvSpPr/>
      </xdr:nvSpPr>
      <xdr:spPr>
        <a:xfrm>
          <a:off x="4584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80027</xdr:rowOff>
    </xdr:from>
    <xdr:ext cx="405111" cy="259045"/>
    <xdr:sp macro="" textlink="">
      <xdr:nvSpPr>
        <xdr:cNvPr id="183" name="【体育館・プール】&#10;有形固定資産減価償却率該当値テキスト"/>
        <xdr:cNvSpPr txBox="1"/>
      </xdr:nvSpPr>
      <xdr:spPr>
        <a:xfrm>
          <a:off x="4673600"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69215</xdr:rowOff>
    </xdr:from>
    <xdr:to>
      <xdr:col>20</xdr:col>
      <xdr:colOff>38100</xdr:colOff>
      <xdr:row>61</xdr:row>
      <xdr:rowOff>170815</xdr:rowOff>
    </xdr:to>
    <xdr:sp macro="" textlink="">
      <xdr:nvSpPr>
        <xdr:cNvPr id="184" name="楕円 183"/>
        <xdr:cNvSpPr/>
      </xdr:nvSpPr>
      <xdr:spPr>
        <a:xfrm>
          <a:off x="3746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120015</xdr:rowOff>
    </xdr:from>
    <xdr:to>
      <xdr:col>24</xdr:col>
      <xdr:colOff>63500</xdr:colOff>
      <xdr:row>61</xdr:row>
      <xdr:rowOff>152400</xdr:rowOff>
    </xdr:to>
    <xdr:cxnSp macro="">
      <xdr:nvCxnSpPr>
        <xdr:cNvPr id="185" name="直線コネクタ 184"/>
        <xdr:cNvCxnSpPr/>
      </xdr:nvCxnSpPr>
      <xdr:spPr>
        <a:xfrm>
          <a:off x="3797300" y="105784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23495</xdr:rowOff>
    </xdr:from>
    <xdr:to>
      <xdr:col>15</xdr:col>
      <xdr:colOff>101600</xdr:colOff>
      <xdr:row>61</xdr:row>
      <xdr:rowOff>125095</xdr:rowOff>
    </xdr:to>
    <xdr:sp macro="" textlink="">
      <xdr:nvSpPr>
        <xdr:cNvPr id="186" name="楕円 185"/>
        <xdr:cNvSpPr/>
      </xdr:nvSpPr>
      <xdr:spPr>
        <a:xfrm>
          <a:off x="2857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74295</xdr:rowOff>
    </xdr:from>
    <xdr:to>
      <xdr:col>19</xdr:col>
      <xdr:colOff>177800</xdr:colOff>
      <xdr:row>61</xdr:row>
      <xdr:rowOff>120015</xdr:rowOff>
    </xdr:to>
    <xdr:cxnSp macro="">
      <xdr:nvCxnSpPr>
        <xdr:cNvPr id="187" name="直線コネクタ 186"/>
        <xdr:cNvCxnSpPr/>
      </xdr:nvCxnSpPr>
      <xdr:spPr>
        <a:xfrm>
          <a:off x="2908300" y="105327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8" name="楕円 187"/>
        <xdr:cNvSpPr/>
      </xdr:nvSpPr>
      <xdr:spPr>
        <a:xfrm>
          <a:off x="1968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34290</xdr:rowOff>
    </xdr:from>
    <xdr:to>
      <xdr:col>15</xdr:col>
      <xdr:colOff>50800</xdr:colOff>
      <xdr:row>61</xdr:row>
      <xdr:rowOff>74295</xdr:rowOff>
    </xdr:to>
    <xdr:cxnSp macro="">
      <xdr:nvCxnSpPr>
        <xdr:cNvPr id="189" name="直線コネクタ 188"/>
        <xdr:cNvCxnSpPr/>
      </xdr:nvCxnSpPr>
      <xdr:spPr>
        <a:xfrm>
          <a:off x="2019300" y="104927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107315</xdr:rowOff>
    </xdr:from>
    <xdr:to>
      <xdr:col>6</xdr:col>
      <xdr:colOff>38100</xdr:colOff>
      <xdr:row>59</xdr:row>
      <xdr:rowOff>37465</xdr:rowOff>
    </xdr:to>
    <xdr:sp macro="" textlink="">
      <xdr:nvSpPr>
        <xdr:cNvPr id="190" name="楕円 189"/>
        <xdr:cNvSpPr/>
      </xdr:nvSpPr>
      <xdr:spPr>
        <a:xfrm>
          <a:off x="1079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158115</xdr:rowOff>
    </xdr:from>
    <xdr:to>
      <xdr:col>10</xdr:col>
      <xdr:colOff>114300</xdr:colOff>
      <xdr:row>61</xdr:row>
      <xdr:rowOff>34290</xdr:rowOff>
    </xdr:to>
    <xdr:cxnSp macro="">
      <xdr:nvCxnSpPr>
        <xdr:cNvPr id="191" name="直線コネクタ 190"/>
        <xdr:cNvCxnSpPr/>
      </xdr:nvCxnSpPr>
      <xdr:spPr>
        <a:xfrm>
          <a:off x="1130300" y="10102215"/>
          <a:ext cx="889000" cy="3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158767</xdr:rowOff>
    </xdr:from>
    <xdr:ext cx="405111" cy="259045"/>
    <xdr:sp macro="" textlink="">
      <xdr:nvSpPr>
        <xdr:cNvPr id="192" name="n_1aveValue【体育館・プール】&#10;有形固定資産減価償却率"/>
        <xdr:cNvSpPr txBox="1"/>
      </xdr:nvSpPr>
      <xdr:spPr>
        <a:xfrm>
          <a:off x="3582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3"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101617</xdr:rowOff>
    </xdr:from>
    <xdr:ext cx="405111" cy="259045"/>
    <xdr:sp macro="" textlink="">
      <xdr:nvSpPr>
        <xdr:cNvPr id="194" name="n_3aveValue【体育館・プール】&#10;有形固定資産減価償却率"/>
        <xdr:cNvSpPr txBox="1"/>
      </xdr:nvSpPr>
      <xdr:spPr>
        <a:xfrm>
          <a:off x="1816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150512</xdr:rowOff>
    </xdr:from>
    <xdr:ext cx="405111" cy="259045"/>
    <xdr:sp macro="" textlink="">
      <xdr:nvSpPr>
        <xdr:cNvPr id="195" name="n_4aveValue【体育館・プール】&#10;有形固定資産減価償却率"/>
        <xdr:cNvSpPr txBox="1"/>
      </xdr:nvSpPr>
      <xdr:spPr>
        <a:xfrm>
          <a:off x="927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161942</xdr:rowOff>
    </xdr:from>
    <xdr:ext cx="405111" cy="259045"/>
    <xdr:sp macro="" textlink="">
      <xdr:nvSpPr>
        <xdr:cNvPr id="196" name="n_1mainValue【体育館・プール】&#10;有形固定資産減価償却率"/>
        <xdr:cNvSpPr txBox="1"/>
      </xdr:nvSpPr>
      <xdr:spPr>
        <a:xfrm>
          <a:off x="35820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116222</xdr:rowOff>
    </xdr:from>
    <xdr:ext cx="405111" cy="259045"/>
    <xdr:sp macro="" textlink="">
      <xdr:nvSpPr>
        <xdr:cNvPr id="197" name="n_2mainValue【体育館・プール】&#10;有形固定資産減価償却率"/>
        <xdr:cNvSpPr txBox="1"/>
      </xdr:nvSpPr>
      <xdr:spPr>
        <a:xfrm>
          <a:off x="2705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198" name="n_3mainValue【体育館・プール】&#10;有形固定資産減価償却率"/>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53992</xdr:rowOff>
    </xdr:from>
    <xdr:ext cx="405111" cy="259045"/>
    <xdr:sp macro="" textlink="">
      <xdr:nvSpPr>
        <xdr:cNvPr id="199" name="n_4mainValue【体育館・プール】&#10;有形固定資産減価償却率"/>
        <xdr:cNvSpPr txBox="1"/>
      </xdr:nvSpPr>
      <xdr:spPr>
        <a:xfrm>
          <a:off x="927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0" name="直線コネクタ 209"/>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1" name="テキスト ボックス 210"/>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4" name="直線コネクタ 213"/>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5" name="テキスト ボックス 214"/>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140589</xdr:rowOff>
    </xdr:from>
    <xdr:to>
      <xdr:col>54</xdr:col>
      <xdr:colOff>189865</xdr:colOff>
      <xdr:row>62</xdr:row>
      <xdr:rowOff>169735</xdr:rowOff>
    </xdr:to>
    <xdr:cxnSp macro="">
      <xdr:nvCxnSpPr>
        <xdr:cNvPr id="219" name="直線コネクタ 218"/>
        <xdr:cNvCxnSpPr/>
      </xdr:nvCxnSpPr>
      <xdr:spPr>
        <a:xfrm flipV="1">
          <a:off x="10476865" y="9570339"/>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2112</xdr:rowOff>
    </xdr:from>
    <xdr:ext cx="469744" cy="259045"/>
    <xdr:sp macro="" textlink="">
      <xdr:nvSpPr>
        <xdr:cNvPr id="220" name="【体育館・プール】&#10;一人当たり面積最小値テキスト"/>
        <xdr:cNvSpPr txBox="1"/>
      </xdr:nvSpPr>
      <xdr:spPr>
        <a:xfrm>
          <a:off x="10515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169735</xdr:rowOff>
    </xdr:from>
    <xdr:to>
      <xdr:col>55</xdr:col>
      <xdr:colOff>88900</xdr:colOff>
      <xdr:row>62</xdr:row>
      <xdr:rowOff>169735</xdr:rowOff>
    </xdr:to>
    <xdr:cxnSp macro="">
      <xdr:nvCxnSpPr>
        <xdr:cNvPr id="221" name="直線コネクタ 220"/>
        <xdr:cNvCxnSpPr/>
      </xdr:nvCxnSpPr>
      <xdr:spPr>
        <a:xfrm>
          <a:off x="10388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87266</xdr:rowOff>
    </xdr:from>
    <xdr:ext cx="469744" cy="259045"/>
    <xdr:sp macro="" textlink="">
      <xdr:nvSpPr>
        <xdr:cNvPr id="222" name="【体育館・プール】&#10;一人当たり面積最大値テキスト"/>
        <xdr:cNvSpPr txBox="1"/>
      </xdr:nvSpPr>
      <xdr:spPr>
        <a:xfrm>
          <a:off x="10515600" y="934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140589</xdr:rowOff>
    </xdr:from>
    <xdr:to>
      <xdr:col>55</xdr:col>
      <xdr:colOff>88900</xdr:colOff>
      <xdr:row>55</xdr:row>
      <xdr:rowOff>140589</xdr:rowOff>
    </xdr:to>
    <xdr:cxnSp macro="">
      <xdr:nvCxnSpPr>
        <xdr:cNvPr id="223" name="直線コネクタ 222"/>
        <xdr:cNvCxnSpPr/>
      </xdr:nvCxnSpPr>
      <xdr:spPr>
        <a:xfrm>
          <a:off x="10388600" y="957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22941</xdr:rowOff>
    </xdr:from>
    <xdr:ext cx="469744" cy="259045"/>
    <xdr:sp macro="" textlink="">
      <xdr:nvSpPr>
        <xdr:cNvPr id="224" name="【体育館・プール】&#10;一人当たり面積平均値テキスト"/>
        <xdr:cNvSpPr txBox="1"/>
      </xdr:nvSpPr>
      <xdr:spPr>
        <a:xfrm>
          <a:off x="10515600" y="1030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xdr:rowOff>
    </xdr:from>
    <xdr:to>
      <xdr:col>55</xdr:col>
      <xdr:colOff>50800</xdr:colOff>
      <xdr:row>61</xdr:row>
      <xdr:rowOff>101664</xdr:rowOff>
    </xdr:to>
    <xdr:sp macro="" textlink="">
      <xdr:nvSpPr>
        <xdr:cNvPr id="225" name="フローチャート: 判断 224"/>
        <xdr:cNvSpPr/>
      </xdr:nvSpPr>
      <xdr:spPr>
        <a:xfrm>
          <a:off x="10426700" y="1045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11494</xdr:rowOff>
    </xdr:from>
    <xdr:to>
      <xdr:col>50</xdr:col>
      <xdr:colOff>165100</xdr:colOff>
      <xdr:row>61</xdr:row>
      <xdr:rowOff>113094</xdr:rowOff>
    </xdr:to>
    <xdr:sp macro="" textlink="">
      <xdr:nvSpPr>
        <xdr:cNvPr id="226" name="フローチャート: 判断 225"/>
        <xdr:cNvSpPr/>
      </xdr:nvSpPr>
      <xdr:spPr>
        <a:xfrm>
          <a:off x="9588500" y="10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35496</xdr:rowOff>
    </xdr:from>
    <xdr:to>
      <xdr:col>46</xdr:col>
      <xdr:colOff>38100</xdr:colOff>
      <xdr:row>61</xdr:row>
      <xdr:rowOff>137096</xdr:rowOff>
    </xdr:to>
    <xdr:sp macro="" textlink="">
      <xdr:nvSpPr>
        <xdr:cNvPr id="227" name="フローチャート: 判断 226"/>
        <xdr:cNvSpPr/>
      </xdr:nvSpPr>
      <xdr:spPr>
        <a:xfrm>
          <a:off x="8699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86931</xdr:rowOff>
    </xdr:from>
    <xdr:to>
      <xdr:col>41</xdr:col>
      <xdr:colOff>101600</xdr:colOff>
      <xdr:row>62</xdr:row>
      <xdr:rowOff>17081</xdr:rowOff>
    </xdr:to>
    <xdr:sp macro="" textlink="">
      <xdr:nvSpPr>
        <xdr:cNvPr id="228" name="フローチャート: 判断 227"/>
        <xdr:cNvSpPr/>
      </xdr:nvSpPr>
      <xdr:spPr>
        <a:xfrm>
          <a:off x="7810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93218</xdr:rowOff>
    </xdr:from>
    <xdr:to>
      <xdr:col>36</xdr:col>
      <xdr:colOff>165100</xdr:colOff>
      <xdr:row>62</xdr:row>
      <xdr:rowOff>23368</xdr:rowOff>
    </xdr:to>
    <xdr:sp macro="" textlink="">
      <xdr:nvSpPr>
        <xdr:cNvPr id="229" name="フローチャート: 判断 228"/>
        <xdr:cNvSpPr/>
      </xdr:nvSpPr>
      <xdr:spPr>
        <a:xfrm>
          <a:off x="6921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121221</xdr:rowOff>
    </xdr:from>
    <xdr:to>
      <xdr:col>55</xdr:col>
      <xdr:colOff>50800</xdr:colOff>
      <xdr:row>62</xdr:row>
      <xdr:rowOff>51371</xdr:rowOff>
    </xdr:to>
    <xdr:sp macro="" textlink="">
      <xdr:nvSpPr>
        <xdr:cNvPr id="235" name="楕円 234"/>
        <xdr:cNvSpPr/>
      </xdr:nvSpPr>
      <xdr:spPr>
        <a:xfrm>
          <a:off x="10426700" y="1057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99648</xdr:rowOff>
    </xdr:from>
    <xdr:ext cx="469744" cy="259045"/>
    <xdr:sp macro="" textlink="">
      <xdr:nvSpPr>
        <xdr:cNvPr id="236" name="【体育館・プール】&#10;一人当たり面積該当値テキスト"/>
        <xdr:cNvSpPr txBox="1"/>
      </xdr:nvSpPr>
      <xdr:spPr>
        <a:xfrm>
          <a:off x="10515600" y="1055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123507</xdr:rowOff>
    </xdr:from>
    <xdr:to>
      <xdr:col>50</xdr:col>
      <xdr:colOff>165100</xdr:colOff>
      <xdr:row>62</xdr:row>
      <xdr:rowOff>53657</xdr:rowOff>
    </xdr:to>
    <xdr:sp macro="" textlink="">
      <xdr:nvSpPr>
        <xdr:cNvPr id="237" name="楕円 236"/>
        <xdr:cNvSpPr/>
      </xdr:nvSpPr>
      <xdr:spPr>
        <a:xfrm>
          <a:off x="9588500" y="105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571</xdr:rowOff>
    </xdr:from>
    <xdr:to>
      <xdr:col>55</xdr:col>
      <xdr:colOff>0</xdr:colOff>
      <xdr:row>62</xdr:row>
      <xdr:rowOff>2857</xdr:rowOff>
    </xdr:to>
    <xdr:cxnSp macro="">
      <xdr:nvCxnSpPr>
        <xdr:cNvPr id="238" name="直線コネクタ 237"/>
        <xdr:cNvCxnSpPr/>
      </xdr:nvCxnSpPr>
      <xdr:spPr>
        <a:xfrm flipV="1">
          <a:off x="9639300" y="1063047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1778</xdr:rowOff>
    </xdr:from>
    <xdr:to>
      <xdr:col>46</xdr:col>
      <xdr:colOff>38100</xdr:colOff>
      <xdr:row>62</xdr:row>
      <xdr:rowOff>103378</xdr:rowOff>
    </xdr:to>
    <xdr:sp macro="" textlink="">
      <xdr:nvSpPr>
        <xdr:cNvPr id="239" name="楕円 238"/>
        <xdr:cNvSpPr/>
      </xdr:nvSpPr>
      <xdr:spPr>
        <a:xfrm>
          <a:off x="8699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2857</xdr:rowOff>
    </xdr:from>
    <xdr:to>
      <xdr:col>50</xdr:col>
      <xdr:colOff>114300</xdr:colOff>
      <xdr:row>62</xdr:row>
      <xdr:rowOff>52578</xdr:rowOff>
    </xdr:to>
    <xdr:cxnSp macro="">
      <xdr:nvCxnSpPr>
        <xdr:cNvPr id="240" name="直線コネクタ 239"/>
        <xdr:cNvCxnSpPr/>
      </xdr:nvCxnSpPr>
      <xdr:spPr>
        <a:xfrm flipV="1">
          <a:off x="8750300" y="10632757"/>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4064</xdr:rowOff>
    </xdr:from>
    <xdr:to>
      <xdr:col>41</xdr:col>
      <xdr:colOff>101600</xdr:colOff>
      <xdr:row>62</xdr:row>
      <xdr:rowOff>105664</xdr:rowOff>
    </xdr:to>
    <xdr:sp macro="" textlink="">
      <xdr:nvSpPr>
        <xdr:cNvPr id="241" name="楕円 240"/>
        <xdr:cNvSpPr/>
      </xdr:nvSpPr>
      <xdr:spPr>
        <a:xfrm>
          <a:off x="7810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52578</xdr:rowOff>
    </xdr:from>
    <xdr:to>
      <xdr:col>45</xdr:col>
      <xdr:colOff>177800</xdr:colOff>
      <xdr:row>62</xdr:row>
      <xdr:rowOff>54864</xdr:rowOff>
    </xdr:to>
    <xdr:cxnSp macro="">
      <xdr:nvCxnSpPr>
        <xdr:cNvPr id="242" name="直線コネクタ 241"/>
        <xdr:cNvCxnSpPr/>
      </xdr:nvCxnSpPr>
      <xdr:spPr>
        <a:xfrm flipV="1">
          <a:off x="7861300" y="106824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18352</xdr:rowOff>
    </xdr:from>
    <xdr:to>
      <xdr:col>36</xdr:col>
      <xdr:colOff>165100</xdr:colOff>
      <xdr:row>62</xdr:row>
      <xdr:rowOff>119952</xdr:rowOff>
    </xdr:to>
    <xdr:sp macro="" textlink="">
      <xdr:nvSpPr>
        <xdr:cNvPr id="243" name="楕円 242"/>
        <xdr:cNvSpPr/>
      </xdr:nvSpPr>
      <xdr:spPr>
        <a:xfrm>
          <a:off x="6921500" y="106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54864</xdr:rowOff>
    </xdr:from>
    <xdr:to>
      <xdr:col>41</xdr:col>
      <xdr:colOff>50800</xdr:colOff>
      <xdr:row>62</xdr:row>
      <xdr:rowOff>69152</xdr:rowOff>
    </xdr:to>
    <xdr:cxnSp macro="">
      <xdr:nvCxnSpPr>
        <xdr:cNvPr id="244" name="直線コネクタ 243"/>
        <xdr:cNvCxnSpPr/>
      </xdr:nvCxnSpPr>
      <xdr:spPr>
        <a:xfrm flipV="1">
          <a:off x="6972300" y="10684764"/>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129621</xdr:rowOff>
    </xdr:from>
    <xdr:ext cx="469744" cy="259045"/>
    <xdr:sp macro="" textlink="">
      <xdr:nvSpPr>
        <xdr:cNvPr id="245" name="n_1aveValue【体育館・プール】&#10;一人当たり面積"/>
        <xdr:cNvSpPr txBox="1"/>
      </xdr:nvSpPr>
      <xdr:spPr>
        <a:xfrm>
          <a:off x="9391727" y="1024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153623</xdr:rowOff>
    </xdr:from>
    <xdr:ext cx="469744" cy="259045"/>
    <xdr:sp macro="" textlink="">
      <xdr:nvSpPr>
        <xdr:cNvPr id="246" name="n_2aveValue【体育館・プール】&#10;一人当たり面積"/>
        <xdr:cNvSpPr txBox="1"/>
      </xdr:nvSpPr>
      <xdr:spPr>
        <a:xfrm>
          <a:off x="8515427" y="102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33608</xdr:rowOff>
    </xdr:from>
    <xdr:ext cx="469744" cy="259045"/>
    <xdr:sp macro="" textlink="">
      <xdr:nvSpPr>
        <xdr:cNvPr id="247" name="n_3aveValue【体育館・プール】&#10;一人当たり面積"/>
        <xdr:cNvSpPr txBox="1"/>
      </xdr:nvSpPr>
      <xdr:spPr>
        <a:xfrm>
          <a:off x="7626427" y="103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39895</xdr:rowOff>
    </xdr:from>
    <xdr:ext cx="469744" cy="259045"/>
    <xdr:sp macro="" textlink="">
      <xdr:nvSpPr>
        <xdr:cNvPr id="248" name="n_4aveValue【体育館・プール】&#10;一人当たり面積"/>
        <xdr:cNvSpPr txBox="1"/>
      </xdr:nvSpPr>
      <xdr:spPr>
        <a:xfrm>
          <a:off x="6737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44784</xdr:rowOff>
    </xdr:from>
    <xdr:ext cx="469744" cy="259045"/>
    <xdr:sp macro="" textlink="">
      <xdr:nvSpPr>
        <xdr:cNvPr id="249" name="n_1mainValue【体育館・プール】&#10;一人当たり面積"/>
        <xdr:cNvSpPr txBox="1"/>
      </xdr:nvSpPr>
      <xdr:spPr>
        <a:xfrm>
          <a:off x="9391727" y="106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94505</xdr:rowOff>
    </xdr:from>
    <xdr:ext cx="469744" cy="259045"/>
    <xdr:sp macro="" textlink="">
      <xdr:nvSpPr>
        <xdr:cNvPr id="250" name="n_2mainValue【体育館・プール】&#10;一人当たり面積"/>
        <xdr:cNvSpPr txBox="1"/>
      </xdr:nvSpPr>
      <xdr:spPr>
        <a:xfrm>
          <a:off x="8515427" y="107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96791</xdr:rowOff>
    </xdr:from>
    <xdr:ext cx="469744" cy="259045"/>
    <xdr:sp macro="" textlink="">
      <xdr:nvSpPr>
        <xdr:cNvPr id="251" name="n_3mainValue【体育館・プール】&#10;一人当たり面積"/>
        <xdr:cNvSpPr txBox="1"/>
      </xdr:nvSpPr>
      <xdr:spPr>
        <a:xfrm>
          <a:off x="7626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111079</xdr:rowOff>
    </xdr:from>
    <xdr:ext cx="469744" cy="259045"/>
    <xdr:sp macro="" textlink="">
      <xdr:nvSpPr>
        <xdr:cNvPr id="252" name="n_4mainValue【体育館・プール】&#10;一人当たり面積"/>
        <xdr:cNvSpPr txBox="1"/>
      </xdr:nvSpPr>
      <xdr:spPr>
        <a:xfrm>
          <a:off x="6737427" y="1074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4" name="直線コネクタ 26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5" name="テキスト ボックス 264"/>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6" name="直線コネクタ 26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7" name="テキスト ボックス 26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8" name="直線コネクタ 26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9" name="テキスト ボックス 26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0" name="直線コネクタ 26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1" name="テキスト ボックス 27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3" name="テキスト ボックス 27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8382</xdr:rowOff>
    </xdr:from>
    <xdr:to>
      <xdr:col>24</xdr:col>
      <xdr:colOff>62865</xdr:colOff>
      <xdr:row>84</xdr:row>
      <xdr:rowOff>166115</xdr:rowOff>
    </xdr:to>
    <xdr:cxnSp macro="">
      <xdr:nvCxnSpPr>
        <xdr:cNvPr id="275" name="直線コネクタ 274"/>
        <xdr:cNvCxnSpPr/>
      </xdr:nvCxnSpPr>
      <xdr:spPr>
        <a:xfrm flipV="1">
          <a:off x="4634865" y="13381482"/>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169942</xdr:rowOff>
    </xdr:from>
    <xdr:ext cx="405111" cy="259045"/>
    <xdr:sp macro="" textlink="">
      <xdr:nvSpPr>
        <xdr:cNvPr id="276" name="【福祉施設】&#10;有形固定資産減価償却率最小値テキスト"/>
        <xdr:cNvSpPr txBox="1"/>
      </xdr:nvSpPr>
      <xdr:spPr>
        <a:xfrm>
          <a:off x="46736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166115</xdr:rowOff>
    </xdr:from>
    <xdr:to>
      <xdr:col>24</xdr:col>
      <xdr:colOff>152400</xdr:colOff>
      <xdr:row>84</xdr:row>
      <xdr:rowOff>166115</xdr:rowOff>
    </xdr:to>
    <xdr:cxnSp macro="">
      <xdr:nvCxnSpPr>
        <xdr:cNvPr id="277" name="直線コネクタ 276"/>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126509</xdr:rowOff>
    </xdr:from>
    <xdr:ext cx="405111" cy="259045"/>
    <xdr:sp macro="" textlink="">
      <xdr:nvSpPr>
        <xdr:cNvPr id="278" name="【福祉施設】&#10;有形固定資産減価償却率最大値テキスト"/>
        <xdr:cNvSpPr txBox="1"/>
      </xdr:nvSpPr>
      <xdr:spPr>
        <a:xfrm>
          <a:off x="4673600" y="1315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8382</xdr:rowOff>
    </xdr:from>
    <xdr:to>
      <xdr:col>24</xdr:col>
      <xdr:colOff>152400</xdr:colOff>
      <xdr:row>78</xdr:row>
      <xdr:rowOff>8382</xdr:rowOff>
    </xdr:to>
    <xdr:cxnSp macro="">
      <xdr:nvCxnSpPr>
        <xdr:cNvPr id="279" name="直線コネクタ 278"/>
        <xdr:cNvCxnSpPr/>
      </xdr:nvCxnSpPr>
      <xdr:spPr>
        <a:xfrm>
          <a:off x="4546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49040</xdr:rowOff>
    </xdr:from>
    <xdr:ext cx="405111" cy="259045"/>
    <xdr:sp macro="" textlink="">
      <xdr:nvSpPr>
        <xdr:cNvPr id="280" name="【福祉施設】&#10;有形固定資産減価償却率平均値テキスト"/>
        <xdr:cNvSpPr txBox="1"/>
      </xdr:nvSpPr>
      <xdr:spPr>
        <a:xfrm>
          <a:off x="4673600" y="13593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26163</xdr:rowOff>
    </xdr:from>
    <xdr:to>
      <xdr:col>24</xdr:col>
      <xdr:colOff>114300</xdr:colOff>
      <xdr:row>80</xdr:row>
      <xdr:rowOff>127763</xdr:rowOff>
    </xdr:to>
    <xdr:sp macro="" textlink="">
      <xdr:nvSpPr>
        <xdr:cNvPr id="281" name="フローチャート: 判断 280"/>
        <xdr:cNvSpPr/>
      </xdr:nvSpPr>
      <xdr:spPr>
        <a:xfrm>
          <a:off x="4584700" y="1374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149606</xdr:rowOff>
    </xdr:from>
    <xdr:to>
      <xdr:col>20</xdr:col>
      <xdr:colOff>38100</xdr:colOff>
      <xdr:row>80</xdr:row>
      <xdr:rowOff>79756</xdr:rowOff>
    </xdr:to>
    <xdr:sp macro="" textlink="">
      <xdr:nvSpPr>
        <xdr:cNvPr id="282" name="フローチャート: 判断 281"/>
        <xdr:cNvSpPr/>
      </xdr:nvSpPr>
      <xdr:spPr>
        <a:xfrm>
          <a:off x="3746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81026</xdr:rowOff>
    </xdr:from>
    <xdr:to>
      <xdr:col>15</xdr:col>
      <xdr:colOff>101600</xdr:colOff>
      <xdr:row>80</xdr:row>
      <xdr:rowOff>11176</xdr:rowOff>
    </xdr:to>
    <xdr:sp macro="" textlink="">
      <xdr:nvSpPr>
        <xdr:cNvPr id="283" name="フローチャート: 判断 282"/>
        <xdr:cNvSpPr/>
      </xdr:nvSpPr>
      <xdr:spPr>
        <a:xfrm>
          <a:off x="2857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26163</xdr:rowOff>
    </xdr:from>
    <xdr:to>
      <xdr:col>10</xdr:col>
      <xdr:colOff>165100</xdr:colOff>
      <xdr:row>79</xdr:row>
      <xdr:rowOff>127763</xdr:rowOff>
    </xdr:to>
    <xdr:sp macro="" textlink="">
      <xdr:nvSpPr>
        <xdr:cNvPr id="284" name="フローチャート: 判断 283"/>
        <xdr:cNvSpPr/>
      </xdr:nvSpPr>
      <xdr:spPr>
        <a:xfrm>
          <a:off x="1968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53594</xdr:rowOff>
    </xdr:from>
    <xdr:to>
      <xdr:col>6</xdr:col>
      <xdr:colOff>38100</xdr:colOff>
      <xdr:row>79</xdr:row>
      <xdr:rowOff>155194</xdr:rowOff>
    </xdr:to>
    <xdr:sp macro="" textlink="">
      <xdr:nvSpPr>
        <xdr:cNvPr id="285" name="フローチャート: 判断 284"/>
        <xdr:cNvSpPr/>
      </xdr:nvSpPr>
      <xdr:spPr>
        <a:xfrm>
          <a:off x="1079500" y="1359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26163</xdr:rowOff>
    </xdr:from>
    <xdr:to>
      <xdr:col>24</xdr:col>
      <xdr:colOff>114300</xdr:colOff>
      <xdr:row>84</xdr:row>
      <xdr:rowOff>127763</xdr:rowOff>
    </xdr:to>
    <xdr:sp macro="" textlink="">
      <xdr:nvSpPr>
        <xdr:cNvPr id="291" name="楕円 290"/>
        <xdr:cNvSpPr/>
      </xdr:nvSpPr>
      <xdr:spPr>
        <a:xfrm>
          <a:off x="4584700" y="14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112540</xdr:rowOff>
    </xdr:from>
    <xdr:ext cx="405111" cy="259045"/>
    <xdr:sp macro="" textlink="">
      <xdr:nvSpPr>
        <xdr:cNvPr id="292" name="【福祉施設】&#10;有形固定資産減価償却率該当値テキスト"/>
        <xdr:cNvSpPr txBox="1"/>
      </xdr:nvSpPr>
      <xdr:spPr>
        <a:xfrm>
          <a:off x="4673600" y="14342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154178</xdr:rowOff>
    </xdr:from>
    <xdr:to>
      <xdr:col>20</xdr:col>
      <xdr:colOff>38100</xdr:colOff>
      <xdr:row>84</xdr:row>
      <xdr:rowOff>84328</xdr:rowOff>
    </xdr:to>
    <xdr:sp macro="" textlink="">
      <xdr:nvSpPr>
        <xdr:cNvPr id="293" name="楕円 292"/>
        <xdr:cNvSpPr/>
      </xdr:nvSpPr>
      <xdr:spPr>
        <a:xfrm>
          <a:off x="3746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33528</xdr:rowOff>
    </xdr:from>
    <xdr:to>
      <xdr:col>24</xdr:col>
      <xdr:colOff>63500</xdr:colOff>
      <xdr:row>84</xdr:row>
      <xdr:rowOff>76963</xdr:rowOff>
    </xdr:to>
    <xdr:cxnSp macro="">
      <xdr:nvCxnSpPr>
        <xdr:cNvPr id="294" name="直線コネクタ 293"/>
        <xdr:cNvCxnSpPr/>
      </xdr:nvCxnSpPr>
      <xdr:spPr>
        <a:xfrm>
          <a:off x="3797300" y="14435328"/>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108458</xdr:rowOff>
    </xdr:from>
    <xdr:to>
      <xdr:col>15</xdr:col>
      <xdr:colOff>101600</xdr:colOff>
      <xdr:row>84</xdr:row>
      <xdr:rowOff>38608</xdr:rowOff>
    </xdr:to>
    <xdr:sp macro="" textlink="">
      <xdr:nvSpPr>
        <xdr:cNvPr id="295" name="楕円 294"/>
        <xdr:cNvSpPr/>
      </xdr:nvSpPr>
      <xdr:spPr>
        <a:xfrm>
          <a:off x="2857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159258</xdr:rowOff>
    </xdr:from>
    <xdr:to>
      <xdr:col>19</xdr:col>
      <xdr:colOff>177800</xdr:colOff>
      <xdr:row>84</xdr:row>
      <xdr:rowOff>33528</xdr:rowOff>
    </xdr:to>
    <xdr:cxnSp macro="">
      <xdr:nvCxnSpPr>
        <xdr:cNvPr id="296" name="直線コネクタ 295"/>
        <xdr:cNvCxnSpPr/>
      </xdr:nvCxnSpPr>
      <xdr:spPr>
        <a:xfrm>
          <a:off x="2908300" y="143896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65024</xdr:rowOff>
    </xdr:from>
    <xdr:to>
      <xdr:col>10</xdr:col>
      <xdr:colOff>165100</xdr:colOff>
      <xdr:row>83</xdr:row>
      <xdr:rowOff>166624</xdr:rowOff>
    </xdr:to>
    <xdr:sp macro="" textlink="">
      <xdr:nvSpPr>
        <xdr:cNvPr id="297" name="楕円 296"/>
        <xdr:cNvSpPr/>
      </xdr:nvSpPr>
      <xdr:spPr>
        <a:xfrm>
          <a:off x="1968500" y="142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115824</xdr:rowOff>
    </xdr:from>
    <xdr:to>
      <xdr:col>15</xdr:col>
      <xdr:colOff>50800</xdr:colOff>
      <xdr:row>83</xdr:row>
      <xdr:rowOff>159258</xdr:rowOff>
    </xdr:to>
    <xdr:cxnSp macro="">
      <xdr:nvCxnSpPr>
        <xdr:cNvPr id="298" name="直線コネクタ 297"/>
        <xdr:cNvCxnSpPr/>
      </xdr:nvCxnSpPr>
      <xdr:spPr>
        <a:xfrm>
          <a:off x="2019300" y="143461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78739</xdr:rowOff>
    </xdr:from>
    <xdr:to>
      <xdr:col>6</xdr:col>
      <xdr:colOff>38100</xdr:colOff>
      <xdr:row>84</xdr:row>
      <xdr:rowOff>8889</xdr:rowOff>
    </xdr:to>
    <xdr:sp macro="" textlink="">
      <xdr:nvSpPr>
        <xdr:cNvPr id="299" name="楕円 298"/>
        <xdr:cNvSpPr/>
      </xdr:nvSpPr>
      <xdr:spPr>
        <a:xfrm>
          <a:off x="1079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115824</xdr:rowOff>
    </xdr:from>
    <xdr:to>
      <xdr:col>10</xdr:col>
      <xdr:colOff>114300</xdr:colOff>
      <xdr:row>83</xdr:row>
      <xdr:rowOff>129539</xdr:rowOff>
    </xdr:to>
    <xdr:cxnSp macro="">
      <xdr:nvCxnSpPr>
        <xdr:cNvPr id="300" name="直線コネクタ 299"/>
        <xdr:cNvCxnSpPr/>
      </xdr:nvCxnSpPr>
      <xdr:spPr>
        <a:xfrm flipV="1">
          <a:off x="1130300" y="1434617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96283</xdr:rowOff>
    </xdr:from>
    <xdr:ext cx="405111" cy="259045"/>
    <xdr:sp macro="" textlink="">
      <xdr:nvSpPr>
        <xdr:cNvPr id="301" name="n_1aveValue【福祉施設】&#10;有形固定資産減価償却率"/>
        <xdr:cNvSpPr txBox="1"/>
      </xdr:nvSpPr>
      <xdr:spPr>
        <a:xfrm>
          <a:off x="35820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27703</xdr:rowOff>
    </xdr:from>
    <xdr:ext cx="405111" cy="259045"/>
    <xdr:sp macro="" textlink="">
      <xdr:nvSpPr>
        <xdr:cNvPr id="302" name="n_2aveValue【福祉施設】&#10;有形固定資産減価償却率"/>
        <xdr:cNvSpPr txBox="1"/>
      </xdr:nvSpPr>
      <xdr:spPr>
        <a:xfrm>
          <a:off x="27057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144290</xdr:rowOff>
    </xdr:from>
    <xdr:ext cx="405111" cy="259045"/>
    <xdr:sp macro="" textlink="">
      <xdr:nvSpPr>
        <xdr:cNvPr id="303" name="n_3aveValue【福祉施設】&#10;有形固定資産減価償却率"/>
        <xdr:cNvSpPr txBox="1"/>
      </xdr:nvSpPr>
      <xdr:spPr>
        <a:xfrm>
          <a:off x="1816744" y="1334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271</xdr:rowOff>
    </xdr:from>
    <xdr:ext cx="405111" cy="259045"/>
    <xdr:sp macro="" textlink="">
      <xdr:nvSpPr>
        <xdr:cNvPr id="304" name="n_4aveValue【福祉施設】&#10;有形固定資産減価償却率"/>
        <xdr:cNvSpPr txBox="1"/>
      </xdr:nvSpPr>
      <xdr:spPr>
        <a:xfrm>
          <a:off x="927744" y="133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75455</xdr:rowOff>
    </xdr:from>
    <xdr:ext cx="405111" cy="259045"/>
    <xdr:sp macro="" textlink="">
      <xdr:nvSpPr>
        <xdr:cNvPr id="305" name="n_1mainValue【福祉施設】&#10;有形固定資産減価償却率"/>
        <xdr:cNvSpPr txBox="1"/>
      </xdr:nvSpPr>
      <xdr:spPr>
        <a:xfrm>
          <a:off x="3582044" y="1447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29735</xdr:rowOff>
    </xdr:from>
    <xdr:ext cx="405111" cy="259045"/>
    <xdr:sp macro="" textlink="">
      <xdr:nvSpPr>
        <xdr:cNvPr id="306" name="n_2mainValue【福祉施設】&#10;有形固定資産減価償却率"/>
        <xdr:cNvSpPr txBox="1"/>
      </xdr:nvSpPr>
      <xdr:spPr>
        <a:xfrm>
          <a:off x="2705744" y="1443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157751</xdr:rowOff>
    </xdr:from>
    <xdr:ext cx="405111" cy="259045"/>
    <xdr:sp macro="" textlink="">
      <xdr:nvSpPr>
        <xdr:cNvPr id="307" name="n_3mainValue【福祉施設】&#10;有形固定資産減価償却率"/>
        <xdr:cNvSpPr txBox="1"/>
      </xdr:nvSpPr>
      <xdr:spPr>
        <a:xfrm>
          <a:off x="1816744" y="1438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xdr:rowOff>
    </xdr:from>
    <xdr:ext cx="405111" cy="259045"/>
    <xdr:sp macro="" textlink="">
      <xdr:nvSpPr>
        <xdr:cNvPr id="308" name="n_4mainValue【福祉施設】&#10;有形固定資産減価償却率"/>
        <xdr:cNvSpPr txBox="1"/>
      </xdr:nvSpPr>
      <xdr:spPr>
        <a:xfrm>
          <a:off x="927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9" name="直線コネクタ 31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0" name="テキスト ボックス 31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1" name="直線コネクタ 32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2" name="テキスト ボックス 32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3" name="直線コネクタ 32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4" name="テキスト ボックス 32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5" name="直線コネクタ 32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6" name="テキスト ボックス 32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7" name="直線コネクタ 32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8" name="テキスト ボックス 32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9" name="直線コネクタ 32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0" name="テキスト ボックス 32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74023</xdr:rowOff>
    </xdr:from>
    <xdr:to>
      <xdr:col>54</xdr:col>
      <xdr:colOff>189865</xdr:colOff>
      <xdr:row>86</xdr:row>
      <xdr:rowOff>106680</xdr:rowOff>
    </xdr:to>
    <xdr:cxnSp macro="">
      <xdr:nvCxnSpPr>
        <xdr:cNvPr id="334" name="直線コネクタ 333"/>
        <xdr:cNvCxnSpPr/>
      </xdr:nvCxnSpPr>
      <xdr:spPr>
        <a:xfrm flipV="1">
          <a:off x="10476865" y="1344712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35"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36" name="直線コネクタ 335"/>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20700</xdr:rowOff>
    </xdr:from>
    <xdr:ext cx="469744" cy="259045"/>
    <xdr:sp macro="" textlink="">
      <xdr:nvSpPr>
        <xdr:cNvPr id="337" name="【福祉施設】&#10;一人当たり面積最大値テキスト"/>
        <xdr:cNvSpPr txBox="1"/>
      </xdr:nvSpPr>
      <xdr:spPr>
        <a:xfrm>
          <a:off x="105156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74023</xdr:rowOff>
    </xdr:from>
    <xdr:to>
      <xdr:col>55</xdr:col>
      <xdr:colOff>88900</xdr:colOff>
      <xdr:row>78</xdr:row>
      <xdr:rowOff>74023</xdr:rowOff>
    </xdr:to>
    <xdr:cxnSp macro="">
      <xdr:nvCxnSpPr>
        <xdr:cNvPr id="338" name="直線コネクタ 337"/>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82022</xdr:rowOff>
    </xdr:from>
    <xdr:ext cx="469744" cy="259045"/>
    <xdr:sp macro="" textlink="">
      <xdr:nvSpPr>
        <xdr:cNvPr id="339" name="【福祉施設】&#10;一人当たり面積平均値テキスト"/>
        <xdr:cNvSpPr txBox="1"/>
      </xdr:nvSpPr>
      <xdr:spPr>
        <a:xfrm>
          <a:off x="10515600" y="1431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340" name="フローチャート: 判断 339"/>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109764</xdr:rowOff>
    </xdr:from>
    <xdr:to>
      <xdr:col>50</xdr:col>
      <xdr:colOff>165100</xdr:colOff>
      <xdr:row>85</xdr:row>
      <xdr:rowOff>39914</xdr:rowOff>
    </xdr:to>
    <xdr:sp macro="" textlink="">
      <xdr:nvSpPr>
        <xdr:cNvPr id="341" name="フローチャート: 判断 340"/>
        <xdr:cNvSpPr/>
      </xdr:nvSpPr>
      <xdr:spPr>
        <a:xfrm>
          <a:off x="9588500" y="1451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152219</xdr:rowOff>
    </xdr:from>
    <xdr:to>
      <xdr:col>46</xdr:col>
      <xdr:colOff>38100</xdr:colOff>
      <xdr:row>85</xdr:row>
      <xdr:rowOff>82369</xdr:rowOff>
    </xdr:to>
    <xdr:sp macro="" textlink="">
      <xdr:nvSpPr>
        <xdr:cNvPr id="342" name="フローチャート: 判断 341"/>
        <xdr:cNvSpPr/>
      </xdr:nvSpPr>
      <xdr:spPr>
        <a:xfrm>
          <a:off x="8699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11793</xdr:rowOff>
    </xdr:from>
    <xdr:to>
      <xdr:col>41</xdr:col>
      <xdr:colOff>101600</xdr:colOff>
      <xdr:row>85</xdr:row>
      <xdr:rowOff>113393</xdr:rowOff>
    </xdr:to>
    <xdr:sp macro="" textlink="">
      <xdr:nvSpPr>
        <xdr:cNvPr id="343" name="フローチャート: 判断 342"/>
        <xdr:cNvSpPr/>
      </xdr:nvSpPr>
      <xdr:spPr>
        <a:xfrm>
          <a:off x="7810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108131</xdr:rowOff>
    </xdr:from>
    <xdr:to>
      <xdr:col>36</xdr:col>
      <xdr:colOff>165100</xdr:colOff>
      <xdr:row>85</xdr:row>
      <xdr:rowOff>38281</xdr:rowOff>
    </xdr:to>
    <xdr:sp macro="" textlink="">
      <xdr:nvSpPr>
        <xdr:cNvPr id="344" name="フローチャート: 判断 343"/>
        <xdr:cNvSpPr/>
      </xdr:nvSpPr>
      <xdr:spPr>
        <a:xfrm>
          <a:off x="6921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55880</xdr:rowOff>
    </xdr:from>
    <xdr:to>
      <xdr:col>55</xdr:col>
      <xdr:colOff>50800</xdr:colOff>
      <xdr:row>86</xdr:row>
      <xdr:rowOff>157480</xdr:rowOff>
    </xdr:to>
    <xdr:sp macro="" textlink="">
      <xdr:nvSpPr>
        <xdr:cNvPr id="350" name="楕円 349"/>
        <xdr:cNvSpPr/>
      </xdr:nvSpPr>
      <xdr:spPr>
        <a:xfrm>
          <a:off x="10426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142257</xdr:rowOff>
    </xdr:from>
    <xdr:ext cx="469744" cy="259045"/>
    <xdr:sp macro="" textlink="">
      <xdr:nvSpPr>
        <xdr:cNvPr id="351" name="【福祉施設】&#10;一人当たり面積該当値テキスト"/>
        <xdr:cNvSpPr txBox="1"/>
      </xdr:nvSpPr>
      <xdr:spPr>
        <a:xfrm>
          <a:off x="10515600"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55880</xdr:rowOff>
    </xdr:from>
    <xdr:to>
      <xdr:col>50</xdr:col>
      <xdr:colOff>165100</xdr:colOff>
      <xdr:row>86</xdr:row>
      <xdr:rowOff>157480</xdr:rowOff>
    </xdr:to>
    <xdr:sp macro="" textlink="">
      <xdr:nvSpPr>
        <xdr:cNvPr id="352" name="楕円 351"/>
        <xdr:cNvSpPr/>
      </xdr:nvSpPr>
      <xdr:spPr>
        <a:xfrm>
          <a:off x="9588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106680</xdr:rowOff>
    </xdr:from>
    <xdr:to>
      <xdr:col>55</xdr:col>
      <xdr:colOff>0</xdr:colOff>
      <xdr:row>86</xdr:row>
      <xdr:rowOff>106680</xdr:rowOff>
    </xdr:to>
    <xdr:cxnSp macro="">
      <xdr:nvCxnSpPr>
        <xdr:cNvPr id="353" name="直線コネクタ 352"/>
        <xdr:cNvCxnSpPr/>
      </xdr:nvCxnSpPr>
      <xdr:spPr>
        <a:xfrm>
          <a:off x="9639300" y="14851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60779</xdr:rowOff>
    </xdr:from>
    <xdr:to>
      <xdr:col>46</xdr:col>
      <xdr:colOff>38100</xdr:colOff>
      <xdr:row>86</xdr:row>
      <xdr:rowOff>162379</xdr:rowOff>
    </xdr:to>
    <xdr:sp macro="" textlink="">
      <xdr:nvSpPr>
        <xdr:cNvPr id="354" name="楕円 353"/>
        <xdr:cNvSpPr/>
      </xdr:nvSpPr>
      <xdr:spPr>
        <a:xfrm>
          <a:off x="8699500" y="148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106680</xdr:rowOff>
    </xdr:from>
    <xdr:to>
      <xdr:col>50</xdr:col>
      <xdr:colOff>114300</xdr:colOff>
      <xdr:row>86</xdr:row>
      <xdr:rowOff>111579</xdr:rowOff>
    </xdr:to>
    <xdr:cxnSp macro="">
      <xdr:nvCxnSpPr>
        <xdr:cNvPr id="355" name="直線コネクタ 354"/>
        <xdr:cNvCxnSpPr/>
      </xdr:nvCxnSpPr>
      <xdr:spPr>
        <a:xfrm flipV="1">
          <a:off x="8750300" y="1485138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60779</xdr:rowOff>
    </xdr:from>
    <xdr:to>
      <xdr:col>41</xdr:col>
      <xdr:colOff>101600</xdr:colOff>
      <xdr:row>86</xdr:row>
      <xdr:rowOff>162379</xdr:rowOff>
    </xdr:to>
    <xdr:sp macro="" textlink="">
      <xdr:nvSpPr>
        <xdr:cNvPr id="356" name="楕円 355"/>
        <xdr:cNvSpPr/>
      </xdr:nvSpPr>
      <xdr:spPr>
        <a:xfrm>
          <a:off x="7810500" y="148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111579</xdr:rowOff>
    </xdr:from>
    <xdr:to>
      <xdr:col>45</xdr:col>
      <xdr:colOff>177800</xdr:colOff>
      <xdr:row>86</xdr:row>
      <xdr:rowOff>111579</xdr:rowOff>
    </xdr:to>
    <xdr:cxnSp macro="">
      <xdr:nvCxnSpPr>
        <xdr:cNvPr id="357" name="直線コネクタ 356"/>
        <xdr:cNvCxnSpPr/>
      </xdr:nvCxnSpPr>
      <xdr:spPr>
        <a:xfrm>
          <a:off x="7861300" y="148562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47716</xdr:rowOff>
    </xdr:from>
    <xdr:to>
      <xdr:col>36</xdr:col>
      <xdr:colOff>165100</xdr:colOff>
      <xdr:row>86</xdr:row>
      <xdr:rowOff>149316</xdr:rowOff>
    </xdr:to>
    <xdr:sp macro="" textlink="">
      <xdr:nvSpPr>
        <xdr:cNvPr id="358" name="楕円 357"/>
        <xdr:cNvSpPr/>
      </xdr:nvSpPr>
      <xdr:spPr>
        <a:xfrm>
          <a:off x="6921500" y="1479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98516</xdr:rowOff>
    </xdr:from>
    <xdr:to>
      <xdr:col>41</xdr:col>
      <xdr:colOff>50800</xdr:colOff>
      <xdr:row>86</xdr:row>
      <xdr:rowOff>111579</xdr:rowOff>
    </xdr:to>
    <xdr:cxnSp macro="">
      <xdr:nvCxnSpPr>
        <xdr:cNvPr id="359" name="直線コネクタ 358"/>
        <xdr:cNvCxnSpPr/>
      </xdr:nvCxnSpPr>
      <xdr:spPr>
        <a:xfrm>
          <a:off x="6972300" y="1484321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56441</xdr:rowOff>
    </xdr:from>
    <xdr:ext cx="469744" cy="259045"/>
    <xdr:sp macro="" textlink="">
      <xdr:nvSpPr>
        <xdr:cNvPr id="360" name="n_1aveValue【福祉施設】&#10;一人当たり面積"/>
        <xdr:cNvSpPr txBox="1"/>
      </xdr:nvSpPr>
      <xdr:spPr>
        <a:xfrm>
          <a:off x="9391727" y="1428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98896</xdr:rowOff>
    </xdr:from>
    <xdr:ext cx="469744" cy="259045"/>
    <xdr:sp macro="" textlink="">
      <xdr:nvSpPr>
        <xdr:cNvPr id="361" name="n_2aveValue【福祉施設】&#10;一人当たり面積"/>
        <xdr:cNvSpPr txBox="1"/>
      </xdr:nvSpPr>
      <xdr:spPr>
        <a:xfrm>
          <a:off x="8515427" y="1432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129920</xdr:rowOff>
    </xdr:from>
    <xdr:ext cx="469744" cy="259045"/>
    <xdr:sp macro="" textlink="">
      <xdr:nvSpPr>
        <xdr:cNvPr id="362" name="n_3aveValue【福祉施設】&#10;一人当たり面積"/>
        <xdr:cNvSpPr txBox="1"/>
      </xdr:nvSpPr>
      <xdr:spPr>
        <a:xfrm>
          <a:off x="76264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54808</xdr:rowOff>
    </xdr:from>
    <xdr:ext cx="469744" cy="259045"/>
    <xdr:sp macro="" textlink="">
      <xdr:nvSpPr>
        <xdr:cNvPr id="363" name="n_4aveValue【福祉施設】&#10;一人当たり面積"/>
        <xdr:cNvSpPr txBox="1"/>
      </xdr:nvSpPr>
      <xdr:spPr>
        <a:xfrm>
          <a:off x="6737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148607</xdr:rowOff>
    </xdr:from>
    <xdr:ext cx="469744" cy="259045"/>
    <xdr:sp macro="" textlink="">
      <xdr:nvSpPr>
        <xdr:cNvPr id="364" name="n_1mainValue【福祉施設】&#10;一人当たり面積"/>
        <xdr:cNvSpPr txBox="1"/>
      </xdr:nvSpPr>
      <xdr:spPr>
        <a:xfrm>
          <a:off x="93917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153506</xdr:rowOff>
    </xdr:from>
    <xdr:ext cx="469744" cy="259045"/>
    <xdr:sp macro="" textlink="">
      <xdr:nvSpPr>
        <xdr:cNvPr id="365" name="n_2mainValue【福祉施設】&#10;一人当たり面積"/>
        <xdr:cNvSpPr txBox="1"/>
      </xdr:nvSpPr>
      <xdr:spPr>
        <a:xfrm>
          <a:off x="8515427" y="1489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153506</xdr:rowOff>
    </xdr:from>
    <xdr:ext cx="469744" cy="259045"/>
    <xdr:sp macro="" textlink="">
      <xdr:nvSpPr>
        <xdr:cNvPr id="366" name="n_3mainValue【福祉施設】&#10;一人当たり面積"/>
        <xdr:cNvSpPr txBox="1"/>
      </xdr:nvSpPr>
      <xdr:spPr>
        <a:xfrm>
          <a:off x="7626427" y="1489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140443</xdr:rowOff>
    </xdr:from>
    <xdr:ext cx="469744" cy="259045"/>
    <xdr:sp macro="" textlink="">
      <xdr:nvSpPr>
        <xdr:cNvPr id="367" name="n_4mainValue【福祉施設】&#10;一人当たり面積"/>
        <xdr:cNvSpPr txBox="1"/>
      </xdr:nvSpPr>
      <xdr:spPr>
        <a:xfrm>
          <a:off x="6737427" y="1488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6" name="テキスト ボックス 3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7" name="直線コネクタ 3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8" name="テキスト ボックス 37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9" name="直線コネクタ 37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0" name="テキスト ボックス 37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1" name="直線コネクタ 38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2" name="テキスト ボックス 38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3" name="直線コネクタ 38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4" name="テキスト ボックス 38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5" name="直線コネクタ 38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6" name="テキスト ボックス 38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8" name="テキスト ボックス 38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109</xdr:row>
      <xdr:rowOff>9906</xdr:rowOff>
    </xdr:to>
    <xdr:cxnSp macro="">
      <xdr:nvCxnSpPr>
        <xdr:cNvPr id="390" name="直線コネクタ 389"/>
        <xdr:cNvCxnSpPr/>
      </xdr:nvCxnSpPr>
      <xdr:spPr>
        <a:xfrm flipV="1">
          <a:off x="4634865" y="1744980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13733</xdr:rowOff>
    </xdr:from>
    <xdr:ext cx="405111" cy="259045"/>
    <xdr:sp macro="" textlink="">
      <xdr:nvSpPr>
        <xdr:cNvPr id="391" name="【市民会館】&#10;有形固定資産減価償却率最小値テキスト"/>
        <xdr:cNvSpPr txBox="1"/>
      </xdr:nvSpPr>
      <xdr:spPr>
        <a:xfrm>
          <a:off x="4673600" y="187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9906</xdr:rowOff>
    </xdr:from>
    <xdr:to>
      <xdr:col>24</xdr:col>
      <xdr:colOff>152400</xdr:colOff>
      <xdr:row>109</xdr:row>
      <xdr:rowOff>9906</xdr:rowOff>
    </xdr:to>
    <xdr:cxnSp macro="">
      <xdr:nvCxnSpPr>
        <xdr:cNvPr id="392" name="直線コネクタ 391"/>
        <xdr:cNvCxnSpPr/>
      </xdr:nvCxnSpPr>
      <xdr:spPr>
        <a:xfrm>
          <a:off x="4546600" y="1869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393" name="【市民会館】&#10;有形固定資産減価償却率最大値テキスト"/>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394" name="直線コネクタ 393"/>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17542</xdr:rowOff>
    </xdr:from>
    <xdr:ext cx="405111" cy="259045"/>
    <xdr:sp macro="" textlink="">
      <xdr:nvSpPr>
        <xdr:cNvPr id="395" name="【市民会館】&#10;有形固定資産減価償却率平均値テキスト"/>
        <xdr:cNvSpPr txBox="1"/>
      </xdr:nvSpPr>
      <xdr:spPr>
        <a:xfrm>
          <a:off x="4673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39115</xdr:rowOff>
    </xdr:from>
    <xdr:to>
      <xdr:col>24</xdr:col>
      <xdr:colOff>114300</xdr:colOff>
      <xdr:row>105</xdr:row>
      <xdr:rowOff>140715</xdr:rowOff>
    </xdr:to>
    <xdr:sp macro="" textlink="">
      <xdr:nvSpPr>
        <xdr:cNvPr id="396" name="フローチャート: 判断 395"/>
        <xdr:cNvSpPr/>
      </xdr:nvSpPr>
      <xdr:spPr>
        <a:xfrm>
          <a:off x="4584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144272</xdr:rowOff>
    </xdr:from>
    <xdr:to>
      <xdr:col>20</xdr:col>
      <xdr:colOff>38100</xdr:colOff>
      <xdr:row>105</xdr:row>
      <xdr:rowOff>74422</xdr:rowOff>
    </xdr:to>
    <xdr:sp macro="" textlink="">
      <xdr:nvSpPr>
        <xdr:cNvPr id="397" name="フローチャート: 判断 396"/>
        <xdr:cNvSpPr/>
      </xdr:nvSpPr>
      <xdr:spPr>
        <a:xfrm>
          <a:off x="3746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64263</xdr:rowOff>
    </xdr:from>
    <xdr:to>
      <xdr:col>15</xdr:col>
      <xdr:colOff>101600</xdr:colOff>
      <xdr:row>103</xdr:row>
      <xdr:rowOff>165863</xdr:rowOff>
    </xdr:to>
    <xdr:sp macro="" textlink="">
      <xdr:nvSpPr>
        <xdr:cNvPr id="398" name="フローチャート: 判断 397"/>
        <xdr:cNvSpPr/>
      </xdr:nvSpPr>
      <xdr:spPr>
        <a:xfrm>
          <a:off x="2857500" y="1772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157987</xdr:rowOff>
    </xdr:from>
    <xdr:to>
      <xdr:col>10</xdr:col>
      <xdr:colOff>165100</xdr:colOff>
      <xdr:row>104</xdr:row>
      <xdr:rowOff>88137</xdr:rowOff>
    </xdr:to>
    <xdr:sp macro="" textlink="">
      <xdr:nvSpPr>
        <xdr:cNvPr id="399" name="フローチャート: 判断 398"/>
        <xdr:cNvSpPr/>
      </xdr:nvSpPr>
      <xdr:spPr>
        <a:xfrm>
          <a:off x="1968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29972</xdr:rowOff>
    </xdr:from>
    <xdr:to>
      <xdr:col>6</xdr:col>
      <xdr:colOff>38100</xdr:colOff>
      <xdr:row>104</xdr:row>
      <xdr:rowOff>131572</xdr:rowOff>
    </xdr:to>
    <xdr:sp macro="" textlink="">
      <xdr:nvSpPr>
        <xdr:cNvPr id="400" name="フローチャート: 判断 399"/>
        <xdr:cNvSpPr/>
      </xdr:nvSpPr>
      <xdr:spPr>
        <a:xfrm>
          <a:off x="1079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1" name="テキスト ボックス 4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2" name="テキスト ボックス 4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3" name="テキスト ボックス 4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4" name="テキスト ボックス 4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5" name="テキスト ボックス 4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162561</xdr:rowOff>
    </xdr:from>
    <xdr:to>
      <xdr:col>24</xdr:col>
      <xdr:colOff>114300</xdr:colOff>
      <xdr:row>103</xdr:row>
      <xdr:rowOff>92711</xdr:rowOff>
    </xdr:to>
    <xdr:sp macro="" textlink="">
      <xdr:nvSpPr>
        <xdr:cNvPr id="406" name="楕円 405"/>
        <xdr:cNvSpPr/>
      </xdr:nvSpPr>
      <xdr:spPr>
        <a:xfrm>
          <a:off x="4584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13988</xdr:rowOff>
    </xdr:from>
    <xdr:ext cx="405111" cy="259045"/>
    <xdr:sp macro="" textlink="">
      <xdr:nvSpPr>
        <xdr:cNvPr id="407" name="【市民会館】&#10;有形固定資産減価償却率該当値テキスト"/>
        <xdr:cNvSpPr txBox="1"/>
      </xdr:nvSpPr>
      <xdr:spPr>
        <a:xfrm>
          <a:off x="4673600"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116839</xdr:rowOff>
    </xdr:from>
    <xdr:to>
      <xdr:col>20</xdr:col>
      <xdr:colOff>38100</xdr:colOff>
      <xdr:row>103</xdr:row>
      <xdr:rowOff>46989</xdr:rowOff>
    </xdr:to>
    <xdr:sp macro="" textlink="">
      <xdr:nvSpPr>
        <xdr:cNvPr id="408" name="楕円 407"/>
        <xdr:cNvSpPr/>
      </xdr:nvSpPr>
      <xdr:spPr>
        <a:xfrm>
          <a:off x="3746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167639</xdr:rowOff>
    </xdr:from>
    <xdr:to>
      <xdr:col>24</xdr:col>
      <xdr:colOff>63500</xdr:colOff>
      <xdr:row>103</xdr:row>
      <xdr:rowOff>41911</xdr:rowOff>
    </xdr:to>
    <xdr:cxnSp macro="">
      <xdr:nvCxnSpPr>
        <xdr:cNvPr id="409" name="直線コネクタ 408"/>
        <xdr:cNvCxnSpPr/>
      </xdr:nvCxnSpPr>
      <xdr:spPr>
        <a:xfrm>
          <a:off x="3797300" y="176555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77978</xdr:rowOff>
    </xdr:from>
    <xdr:to>
      <xdr:col>15</xdr:col>
      <xdr:colOff>101600</xdr:colOff>
      <xdr:row>103</xdr:row>
      <xdr:rowOff>8128</xdr:rowOff>
    </xdr:to>
    <xdr:sp macro="" textlink="">
      <xdr:nvSpPr>
        <xdr:cNvPr id="410" name="楕円 409"/>
        <xdr:cNvSpPr/>
      </xdr:nvSpPr>
      <xdr:spPr>
        <a:xfrm>
          <a:off x="2857500" y="1756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128778</xdr:rowOff>
    </xdr:from>
    <xdr:to>
      <xdr:col>19</xdr:col>
      <xdr:colOff>177800</xdr:colOff>
      <xdr:row>102</xdr:row>
      <xdr:rowOff>167639</xdr:rowOff>
    </xdr:to>
    <xdr:cxnSp macro="">
      <xdr:nvCxnSpPr>
        <xdr:cNvPr id="411" name="直線コネクタ 410"/>
        <xdr:cNvCxnSpPr/>
      </xdr:nvCxnSpPr>
      <xdr:spPr>
        <a:xfrm>
          <a:off x="2908300" y="17616678"/>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45974</xdr:rowOff>
    </xdr:from>
    <xdr:to>
      <xdr:col>10</xdr:col>
      <xdr:colOff>165100</xdr:colOff>
      <xdr:row>102</xdr:row>
      <xdr:rowOff>147574</xdr:rowOff>
    </xdr:to>
    <xdr:sp macro="" textlink="">
      <xdr:nvSpPr>
        <xdr:cNvPr id="412" name="楕円 411"/>
        <xdr:cNvSpPr/>
      </xdr:nvSpPr>
      <xdr:spPr>
        <a:xfrm>
          <a:off x="1968500" y="1753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96774</xdr:rowOff>
    </xdr:from>
    <xdr:to>
      <xdr:col>15</xdr:col>
      <xdr:colOff>50800</xdr:colOff>
      <xdr:row>102</xdr:row>
      <xdr:rowOff>128778</xdr:rowOff>
    </xdr:to>
    <xdr:cxnSp macro="">
      <xdr:nvCxnSpPr>
        <xdr:cNvPr id="413" name="直線コネクタ 412"/>
        <xdr:cNvCxnSpPr/>
      </xdr:nvCxnSpPr>
      <xdr:spPr>
        <a:xfrm>
          <a:off x="2019300" y="1758467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135128</xdr:rowOff>
    </xdr:from>
    <xdr:to>
      <xdr:col>6</xdr:col>
      <xdr:colOff>38100</xdr:colOff>
      <xdr:row>102</xdr:row>
      <xdr:rowOff>65278</xdr:rowOff>
    </xdr:to>
    <xdr:sp macro="" textlink="">
      <xdr:nvSpPr>
        <xdr:cNvPr id="414" name="楕円 413"/>
        <xdr:cNvSpPr/>
      </xdr:nvSpPr>
      <xdr:spPr>
        <a:xfrm>
          <a:off x="1079500" y="1745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14478</xdr:rowOff>
    </xdr:from>
    <xdr:to>
      <xdr:col>10</xdr:col>
      <xdr:colOff>114300</xdr:colOff>
      <xdr:row>102</xdr:row>
      <xdr:rowOff>96774</xdr:rowOff>
    </xdr:to>
    <xdr:cxnSp macro="">
      <xdr:nvCxnSpPr>
        <xdr:cNvPr id="415" name="直線コネクタ 414"/>
        <xdr:cNvCxnSpPr/>
      </xdr:nvCxnSpPr>
      <xdr:spPr>
        <a:xfrm>
          <a:off x="1130300" y="1750237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65549</xdr:rowOff>
    </xdr:from>
    <xdr:ext cx="405111" cy="259045"/>
    <xdr:sp macro="" textlink="">
      <xdr:nvSpPr>
        <xdr:cNvPr id="416" name="n_1aveValue【市民会館】&#10;有形固定資産減価償却率"/>
        <xdr:cNvSpPr txBox="1"/>
      </xdr:nvSpPr>
      <xdr:spPr>
        <a:xfrm>
          <a:off x="3582044" y="1806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156990</xdr:rowOff>
    </xdr:from>
    <xdr:ext cx="405111" cy="259045"/>
    <xdr:sp macro="" textlink="">
      <xdr:nvSpPr>
        <xdr:cNvPr id="417" name="n_2aveValue【市民会館】&#10;有形固定資産減価償却率"/>
        <xdr:cNvSpPr txBox="1"/>
      </xdr:nvSpPr>
      <xdr:spPr>
        <a:xfrm>
          <a:off x="2705744" y="1781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79264</xdr:rowOff>
    </xdr:from>
    <xdr:ext cx="405111" cy="259045"/>
    <xdr:sp macro="" textlink="">
      <xdr:nvSpPr>
        <xdr:cNvPr id="418" name="n_3aveValue【市民会館】&#10;有形固定資産減価償却率"/>
        <xdr:cNvSpPr txBox="1"/>
      </xdr:nvSpPr>
      <xdr:spPr>
        <a:xfrm>
          <a:off x="1816744" y="1791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122699</xdr:rowOff>
    </xdr:from>
    <xdr:ext cx="405111" cy="259045"/>
    <xdr:sp macro="" textlink="">
      <xdr:nvSpPr>
        <xdr:cNvPr id="419" name="n_4aveValue【市民会館】&#10;有形固定資産減価償却率"/>
        <xdr:cNvSpPr txBox="1"/>
      </xdr:nvSpPr>
      <xdr:spPr>
        <a:xfrm>
          <a:off x="9277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63516</xdr:rowOff>
    </xdr:from>
    <xdr:ext cx="405111" cy="259045"/>
    <xdr:sp macro="" textlink="">
      <xdr:nvSpPr>
        <xdr:cNvPr id="420" name="n_1mainValue【市民会館】&#10;有形固定資産減価償却率"/>
        <xdr:cNvSpPr txBox="1"/>
      </xdr:nvSpPr>
      <xdr:spPr>
        <a:xfrm>
          <a:off x="3582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24655</xdr:rowOff>
    </xdr:from>
    <xdr:ext cx="405111" cy="259045"/>
    <xdr:sp macro="" textlink="">
      <xdr:nvSpPr>
        <xdr:cNvPr id="421" name="n_2mainValue【市民会館】&#10;有形固定資産減価償却率"/>
        <xdr:cNvSpPr txBox="1"/>
      </xdr:nvSpPr>
      <xdr:spPr>
        <a:xfrm>
          <a:off x="2705744" y="1734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164101</xdr:rowOff>
    </xdr:from>
    <xdr:ext cx="405111" cy="259045"/>
    <xdr:sp macro="" textlink="">
      <xdr:nvSpPr>
        <xdr:cNvPr id="422" name="n_3mainValue【市民会館】&#10;有形固定資産減価償却率"/>
        <xdr:cNvSpPr txBox="1"/>
      </xdr:nvSpPr>
      <xdr:spPr>
        <a:xfrm>
          <a:off x="1816744" y="1730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81805</xdr:rowOff>
    </xdr:from>
    <xdr:ext cx="405111" cy="259045"/>
    <xdr:sp macro="" textlink="">
      <xdr:nvSpPr>
        <xdr:cNvPr id="423" name="n_4mainValue【市民会館】&#10;有形固定資産減価償却率"/>
        <xdr:cNvSpPr txBox="1"/>
      </xdr:nvSpPr>
      <xdr:spPr>
        <a:xfrm>
          <a:off x="927744" y="1722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4" name="正方形/長方形 4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5" name="正方形/長方形 4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6" name="正方形/長方形 4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7" name="正方形/長方形 4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8" name="正方形/長方形 4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9" name="正方形/長方形 4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0" name="正方形/長方形 4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1" name="正方形/長方形 4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2" name="テキスト ボックス 4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3" name="直線コネクタ 4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4" name="直線コネクタ 43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5" name="テキスト ボックス 43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6" name="直線コネクタ 43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7" name="テキスト ボックス 43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8" name="直線コネクタ 43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9" name="テキスト ボックス 43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0" name="直線コネクタ 43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1" name="テキスト ボックス 44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115063</xdr:rowOff>
    </xdr:from>
    <xdr:to>
      <xdr:col>54</xdr:col>
      <xdr:colOff>189865</xdr:colOff>
      <xdr:row>108</xdr:row>
      <xdr:rowOff>28194</xdr:rowOff>
    </xdr:to>
    <xdr:cxnSp macro="">
      <xdr:nvCxnSpPr>
        <xdr:cNvPr id="445" name="直線コネクタ 444"/>
        <xdr:cNvCxnSpPr/>
      </xdr:nvCxnSpPr>
      <xdr:spPr>
        <a:xfrm flipV="1">
          <a:off x="10476865" y="17088613"/>
          <a:ext cx="0" cy="1456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32021</xdr:rowOff>
    </xdr:from>
    <xdr:ext cx="469744" cy="259045"/>
    <xdr:sp macro="" textlink="">
      <xdr:nvSpPr>
        <xdr:cNvPr id="446" name="【市民会館】&#10;一人当たり面積最小値テキスト"/>
        <xdr:cNvSpPr txBox="1"/>
      </xdr:nvSpPr>
      <xdr:spPr>
        <a:xfrm>
          <a:off x="10515600"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28194</xdr:rowOff>
    </xdr:from>
    <xdr:to>
      <xdr:col>55</xdr:col>
      <xdr:colOff>88900</xdr:colOff>
      <xdr:row>108</xdr:row>
      <xdr:rowOff>28194</xdr:rowOff>
    </xdr:to>
    <xdr:cxnSp macro="">
      <xdr:nvCxnSpPr>
        <xdr:cNvPr id="447" name="直線コネクタ 446"/>
        <xdr:cNvCxnSpPr/>
      </xdr:nvCxnSpPr>
      <xdr:spPr>
        <a:xfrm>
          <a:off x="10388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61740</xdr:rowOff>
    </xdr:from>
    <xdr:ext cx="469744" cy="259045"/>
    <xdr:sp macro="" textlink="">
      <xdr:nvSpPr>
        <xdr:cNvPr id="448" name="【市民会館】&#10;一人当たり面積最大値テキスト"/>
        <xdr:cNvSpPr txBox="1"/>
      </xdr:nvSpPr>
      <xdr:spPr>
        <a:xfrm>
          <a:off x="10515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115063</xdr:rowOff>
    </xdr:from>
    <xdr:to>
      <xdr:col>55</xdr:col>
      <xdr:colOff>88900</xdr:colOff>
      <xdr:row>99</xdr:row>
      <xdr:rowOff>115063</xdr:rowOff>
    </xdr:to>
    <xdr:cxnSp macro="">
      <xdr:nvCxnSpPr>
        <xdr:cNvPr id="449" name="直線コネクタ 448"/>
        <xdr:cNvCxnSpPr/>
      </xdr:nvCxnSpPr>
      <xdr:spPr>
        <a:xfrm>
          <a:off x="10388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27703</xdr:rowOff>
    </xdr:from>
    <xdr:ext cx="469744" cy="259045"/>
    <xdr:sp macro="" textlink="">
      <xdr:nvSpPr>
        <xdr:cNvPr id="450" name="【市民会館】&#10;一人当たり面積平均値テキスト"/>
        <xdr:cNvSpPr txBox="1"/>
      </xdr:nvSpPr>
      <xdr:spPr>
        <a:xfrm>
          <a:off x="10515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451" name="フローチャート: 判断 450"/>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39115</xdr:rowOff>
    </xdr:from>
    <xdr:to>
      <xdr:col>50</xdr:col>
      <xdr:colOff>165100</xdr:colOff>
      <xdr:row>105</xdr:row>
      <xdr:rowOff>140715</xdr:rowOff>
    </xdr:to>
    <xdr:sp macro="" textlink="">
      <xdr:nvSpPr>
        <xdr:cNvPr id="452" name="フローチャート: 判断 451"/>
        <xdr:cNvSpPr/>
      </xdr:nvSpPr>
      <xdr:spPr>
        <a:xfrm>
          <a:off x="9588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52832</xdr:rowOff>
    </xdr:from>
    <xdr:to>
      <xdr:col>46</xdr:col>
      <xdr:colOff>38100</xdr:colOff>
      <xdr:row>105</xdr:row>
      <xdr:rowOff>154432</xdr:rowOff>
    </xdr:to>
    <xdr:sp macro="" textlink="">
      <xdr:nvSpPr>
        <xdr:cNvPr id="453" name="フローチャート: 判断 452"/>
        <xdr:cNvSpPr/>
      </xdr:nvSpPr>
      <xdr:spPr>
        <a:xfrm>
          <a:off x="8699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100837</xdr:rowOff>
    </xdr:from>
    <xdr:to>
      <xdr:col>41</xdr:col>
      <xdr:colOff>101600</xdr:colOff>
      <xdr:row>106</xdr:row>
      <xdr:rowOff>30987</xdr:rowOff>
    </xdr:to>
    <xdr:sp macro="" textlink="">
      <xdr:nvSpPr>
        <xdr:cNvPr id="454" name="フローチャート: 判断 453"/>
        <xdr:cNvSpPr/>
      </xdr:nvSpPr>
      <xdr:spPr>
        <a:xfrm>
          <a:off x="7810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141987</xdr:rowOff>
    </xdr:from>
    <xdr:to>
      <xdr:col>36</xdr:col>
      <xdr:colOff>165100</xdr:colOff>
      <xdr:row>106</xdr:row>
      <xdr:rowOff>72137</xdr:rowOff>
    </xdr:to>
    <xdr:sp macro="" textlink="">
      <xdr:nvSpPr>
        <xdr:cNvPr id="455" name="フローチャート: 判断 454"/>
        <xdr:cNvSpPr/>
      </xdr:nvSpPr>
      <xdr:spPr>
        <a:xfrm>
          <a:off x="6921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20828</xdr:rowOff>
    </xdr:from>
    <xdr:to>
      <xdr:col>55</xdr:col>
      <xdr:colOff>50800</xdr:colOff>
      <xdr:row>105</xdr:row>
      <xdr:rowOff>122428</xdr:rowOff>
    </xdr:to>
    <xdr:sp macro="" textlink="">
      <xdr:nvSpPr>
        <xdr:cNvPr id="461" name="楕円 460"/>
        <xdr:cNvSpPr/>
      </xdr:nvSpPr>
      <xdr:spPr>
        <a:xfrm>
          <a:off x="104267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170705</xdr:rowOff>
    </xdr:from>
    <xdr:ext cx="469744" cy="259045"/>
    <xdr:sp macro="" textlink="">
      <xdr:nvSpPr>
        <xdr:cNvPr id="462" name="【市民会館】&#10;一人当たり面積該当値テキスト"/>
        <xdr:cNvSpPr txBox="1"/>
      </xdr:nvSpPr>
      <xdr:spPr>
        <a:xfrm>
          <a:off x="10515600"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25400</xdr:rowOff>
    </xdr:from>
    <xdr:to>
      <xdr:col>50</xdr:col>
      <xdr:colOff>165100</xdr:colOff>
      <xdr:row>105</xdr:row>
      <xdr:rowOff>127000</xdr:rowOff>
    </xdr:to>
    <xdr:sp macro="" textlink="">
      <xdr:nvSpPr>
        <xdr:cNvPr id="463" name="楕円 462"/>
        <xdr:cNvSpPr/>
      </xdr:nvSpPr>
      <xdr:spPr>
        <a:xfrm>
          <a:off x="9588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71628</xdr:rowOff>
    </xdr:from>
    <xdr:to>
      <xdr:col>55</xdr:col>
      <xdr:colOff>0</xdr:colOff>
      <xdr:row>105</xdr:row>
      <xdr:rowOff>76200</xdr:rowOff>
    </xdr:to>
    <xdr:cxnSp macro="">
      <xdr:nvCxnSpPr>
        <xdr:cNvPr id="464" name="直線コネクタ 463"/>
        <xdr:cNvCxnSpPr/>
      </xdr:nvCxnSpPr>
      <xdr:spPr>
        <a:xfrm flipV="1">
          <a:off x="9639300" y="1807387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29972</xdr:rowOff>
    </xdr:from>
    <xdr:to>
      <xdr:col>46</xdr:col>
      <xdr:colOff>38100</xdr:colOff>
      <xdr:row>105</xdr:row>
      <xdr:rowOff>131572</xdr:rowOff>
    </xdr:to>
    <xdr:sp macro="" textlink="">
      <xdr:nvSpPr>
        <xdr:cNvPr id="465" name="楕円 464"/>
        <xdr:cNvSpPr/>
      </xdr:nvSpPr>
      <xdr:spPr>
        <a:xfrm>
          <a:off x="8699500"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76200</xdr:rowOff>
    </xdr:from>
    <xdr:to>
      <xdr:col>50</xdr:col>
      <xdr:colOff>114300</xdr:colOff>
      <xdr:row>105</xdr:row>
      <xdr:rowOff>80772</xdr:rowOff>
    </xdr:to>
    <xdr:cxnSp macro="">
      <xdr:nvCxnSpPr>
        <xdr:cNvPr id="466" name="直線コネクタ 465"/>
        <xdr:cNvCxnSpPr/>
      </xdr:nvCxnSpPr>
      <xdr:spPr>
        <a:xfrm flipV="1">
          <a:off x="8750300" y="180784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36830</xdr:rowOff>
    </xdr:from>
    <xdr:to>
      <xdr:col>41</xdr:col>
      <xdr:colOff>101600</xdr:colOff>
      <xdr:row>105</xdr:row>
      <xdr:rowOff>138430</xdr:rowOff>
    </xdr:to>
    <xdr:sp macro="" textlink="">
      <xdr:nvSpPr>
        <xdr:cNvPr id="467" name="楕円 466"/>
        <xdr:cNvSpPr/>
      </xdr:nvSpPr>
      <xdr:spPr>
        <a:xfrm>
          <a:off x="781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80772</xdr:rowOff>
    </xdr:from>
    <xdr:to>
      <xdr:col>45</xdr:col>
      <xdr:colOff>177800</xdr:colOff>
      <xdr:row>105</xdr:row>
      <xdr:rowOff>87630</xdr:rowOff>
    </xdr:to>
    <xdr:cxnSp macro="">
      <xdr:nvCxnSpPr>
        <xdr:cNvPr id="468" name="直線コネクタ 467"/>
        <xdr:cNvCxnSpPr/>
      </xdr:nvCxnSpPr>
      <xdr:spPr>
        <a:xfrm flipV="1">
          <a:off x="7861300" y="1808302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25400</xdr:rowOff>
    </xdr:from>
    <xdr:to>
      <xdr:col>36</xdr:col>
      <xdr:colOff>165100</xdr:colOff>
      <xdr:row>103</xdr:row>
      <xdr:rowOff>127000</xdr:rowOff>
    </xdr:to>
    <xdr:sp macro="" textlink="">
      <xdr:nvSpPr>
        <xdr:cNvPr id="469" name="楕円 468"/>
        <xdr:cNvSpPr/>
      </xdr:nvSpPr>
      <xdr:spPr>
        <a:xfrm>
          <a:off x="6921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76200</xdr:rowOff>
    </xdr:from>
    <xdr:to>
      <xdr:col>41</xdr:col>
      <xdr:colOff>50800</xdr:colOff>
      <xdr:row>105</xdr:row>
      <xdr:rowOff>87630</xdr:rowOff>
    </xdr:to>
    <xdr:cxnSp macro="">
      <xdr:nvCxnSpPr>
        <xdr:cNvPr id="470" name="直線コネクタ 469"/>
        <xdr:cNvCxnSpPr/>
      </xdr:nvCxnSpPr>
      <xdr:spPr>
        <a:xfrm>
          <a:off x="6972300" y="1773555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131842</xdr:rowOff>
    </xdr:from>
    <xdr:ext cx="469744" cy="259045"/>
    <xdr:sp macro="" textlink="">
      <xdr:nvSpPr>
        <xdr:cNvPr id="471" name="n_1aveValue【市民会館】&#10;一人当たり面積"/>
        <xdr:cNvSpPr txBox="1"/>
      </xdr:nvSpPr>
      <xdr:spPr>
        <a:xfrm>
          <a:off x="9391727" y="1813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145559</xdr:rowOff>
    </xdr:from>
    <xdr:ext cx="469744" cy="259045"/>
    <xdr:sp macro="" textlink="">
      <xdr:nvSpPr>
        <xdr:cNvPr id="472" name="n_2aveValue【市民会館】&#10;一人当たり面積"/>
        <xdr:cNvSpPr txBox="1"/>
      </xdr:nvSpPr>
      <xdr:spPr>
        <a:xfrm>
          <a:off x="8515427" y="1814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22114</xdr:rowOff>
    </xdr:from>
    <xdr:ext cx="469744" cy="259045"/>
    <xdr:sp macro="" textlink="">
      <xdr:nvSpPr>
        <xdr:cNvPr id="473" name="n_3aveValue【市民会館】&#10;一人当たり面積"/>
        <xdr:cNvSpPr txBox="1"/>
      </xdr:nvSpPr>
      <xdr:spPr>
        <a:xfrm>
          <a:off x="7626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63264</xdr:rowOff>
    </xdr:from>
    <xdr:ext cx="469744" cy="259045"/>
    <xdr:sp macro="" textlink="">
      <xdr:nvSpPr>
        <xdr:cNvPr id="474" name="n_4aveValue【市民会館】&#10;一人当たり面積"/>
        <xdr:cNvSpPr txBox="1"/>
      </xdr:nvSpPr>
      <xdr:spPr>
        <a:xfrm>
          <a:off x="67374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143527</xdr:rowOff>
    </xdr:from>
    <xdr:ext cx="469744" cy="259045"/>
    <xdr:sp macro="" textlink="">
      <xdr:nvSpPr>
        <xdr:cNvPr id="475" name="n_1mainValue【市民会館】&#10;一人当たり面積"/>
        <xdr:cNvSpPr txBox="1"/>
      </xdr:nvSpPr>
      <xdr:spPr>
        <a:xfrm>
          <a:off x="9391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148099</xdr:rowOff>
    </xdr:from>
    <xdr:ext cx="469744" cy="259045"/>
    <xdr:sp macro="" textlink="">
      <xdr:nvSpPr>
        <xdr:cNvPr id="476" name="n_2mainValue【市民会館】&#10;一人当たり面積"/>
        <xdr:cNvSpPr txBox="1"/>
      </xdr:nvSpPr>
      <xdr:spPr>
        <a:xfrm>
          <a:off x="8515427" y="1780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77" name="n_3mainValue【市民会館】&#10;一人当たり面積"/>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143527</xdr:rowOff>
    </xdr:from>
    <xdr:ext cx="469744" cy="259045"/>
    <xdr:sp macro="" textlink="">
      <xdr:nvSpPr>
        <xdr:cNvPr id="478" name="n_4mainValue【市民会館】&#10;一人当たり面積"/>
        <xdr:cNvSpPr txBox="1"/>
      </xdr:nvSpPr>
      <xdr:spPr>
        <a:xfrm>
          <a:off x="6737427" y="1745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9" name="正方形/長方形 4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0" name="正方形/長方形 4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1" name="正方形/長方形 4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2" name="正方形/長方形 4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3" name="正方形/長方形 4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4" name="正方形/長方形 4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5" name="正方形/長方形 4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正方形/長方形 4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7" name="テキスト ボックス 4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8" name="直線コネクタ 4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9" name="テキスト ボックス 48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0" name="直線コネクタ 4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1" name="テキスト ボックス 49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2" name="直線コネクタ 4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3" name="テキスト ボックス 4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4" name="直線コネクタ 4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5" name="テキスト ボックス 4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6" name="直線コネクタ 4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7" name="テキスト ボックス 4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8" name="直線コネクタ 4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9" name="テキスト ボックス 49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0" name="直線コネクタ 4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1" name="テキスト ボックス 50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22860</xdr:rowOff>
    </xdr:to>
    <xdr:cxnSp macro="">
      <xdr:nvCxnSpPr>
        <xdr:cNvPr id="503" name="直線コネクタ 502"/>
        <xdr:cNvCxnSpPr/>
      </xdr:nvCxnSpPr>
      <xdr:spPr>
        <a:xfrm flipV="1">
          <a:off x="16318864" y="57150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26687</xdr:rowOff>
    </xdr:from>
    <xdr:ext cx="405111" cy="259045"/>
    <xdr:sp macro="" textlink="">
      <xdr:nvSpPr>
        <xdr:cNvPr id="504" name="【一般廃棄物処理施設】&#10;有形固定資産減価償却率最小値テキスト"/>
        <xdr:cNvSpPr txBox="1"/>
      </xdr:nvSpPr>
      <xdr:spPr>
        <a:xfrm>
          <a:off x="163576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22860</xdr:rowOff>
    </xdr:from>
    <xdr:to>
      <xdr:col>86</xdr:col>
      <xdr:colOff>25400</xdr:colOff>
      <xdr:row>42</xdr:row>
      <xdr:rowOff>22860</xdr:rowOff>
    </xdr:to>
    <xdr:cxnSp macro="">
      <xdr:nvCxnSpPr>
        <xdr:cNvPr id="505" name="直線コネクタ 504"/>
        <xdr:cNvCxnSpPr/>
      </xdr:nvCxnSpPr>
      <xdr:spPr>
        <a:xfrm>
          <a:off x="16230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05111" cy="259045"/>
    <xdr:sp macro="" textlink="">
      <xdr:nvSpPr>
        <xdr:cNvPr id="506" name="【一般廃棄物処理施設】&#10;有形固定資産減価償却率最大値テキスト"/>
        <xdr:cNvSpPr txBox="1"/>
      </xdr:nvSpPr>
      <xdr:spPr>
        <a:xfrm>
          <a:off x="163576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07" name="直線コネクタ 50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139082</xdr:rowOff>
    </xdr:from>
    <xdr:ext cx="405111" cy="259045"/>
    <xdr:sp macro="" textlink="">
      <xdr:nvSpPr>
        <xdr:cNvPr id="508" name="【一般廃棄物処理施設】&#10;有形固定資産減価償却率平均値テキスト"/>
        <xdr:cNvSpPr txBox="1"/>
      </xdr:nvSpPr>
      <xdr:spPr>
        <a:xfrm>
          <a:off x="163576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509" name="フローチャート: 判断 508"/>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137795</xdr:rowOff>
    </xdr:from>
    <xdr:to>
      <xdr:col>81</xdr:col>
      <xdr:colOff>101600</xdr:colOff>
      <xdr:row>38</xdr:row>
      <xdr:rowOff>67945</xdr:rowOff>
    </xdr:to>
    <xdr:sp macro="" textlink="">
      <xdr:nvSpPr>
        <xdr:cNvPr id="510" name="フローチャート: 判断 509"/>
        <xdr:cNvSpPr/>
      </xdr:nvSpPr>
      <xdr:spPr>
        <a:xfrm>
          <a:off x="15430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511" name="フローチャート: 判断 510"/>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13970</xdr:rowOff>
    </xdr:from>
    <xdr:to>
      <xdr:col>72</xdr:col>
      <xdr:colOff>38100</xdr:colOff>
      <xdr:row>33</xdr:row>
      <xdr:rowOff>115570</xdr:rowOff>
    </xdr:to>
    <xdr:sp macro="" textlink="">
      <xdr:nvSpPr>
        <xdr:cNvPr id="512" name="フローチャート: 判断 511"/>
        <xdr:cNvSpPr/>
      </xdr:nvSpPr>
      <xdr:spPr>
        <a:xfrm>
          <a:off x="13652500" y="567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513" name="フローチャート: 判断 512"/>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4" name="テキスト ボックス 5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5" name="テキスト ボックス 5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6" name="テキスト ボックス 5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7" name="テキスト ボックス 5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8" name="テキスト ボックス 5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6350</xdr:rowOff>
    </xdr:from>
    <xdr:to>
      <xdr:col>85</xdr:col>
      <xdr:colOff>177800</xdr:colOff>
      <xdr:row>33</xdr:row>
      <xdr:rowOff>107950</xdr:rowOff>
    </xdr:to>
    <xdr:sp macro="" textlink="">
      <xdr:nvSpPr>
        <xdr:cNvPr id="519" name="楕円 518"/>
        <xdr:cNvSpPr/>
      </xdr:nvSpPr>
      <xdr:spPr>
        <a:xfrm>
          <a:off x="16268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130827</xdr:rowOff>
    </xdr:from>
    <xdr:ext cx="405111" cy="259045"/>
    <xdr:sp macro="" textlink="">
      <xdr:nvSpPr>
        <xdr:cNvPr id="520" name="【一般廃棄物処理施設】&#10;有形固定資産減価償却率該当値テキスト"/>
        <xdr:cNvSpPr txBox="1"/>
      </xdr:nvSpPr>
      <xdr:spPr>
        <a:xfrm>
          <a:off x="16357600" y="56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107315</xdr:rowOff>
    </xdr:from>
    <xdr:to>
      <xdr:col>81</xdr:col>
      <xdr:colOff>101600</xdr:colOff>
      <xdr:row>37</xdr:row>
      <xdr:rowOff>37465</xdr:rowOff>
    </xdr:to>
    <xdr:sp macro="" textlink="">
      <xdr:nvSpPr>
        <xdr:cNvPr id="521" name="楕円 520"/>
        <xdr:cNvSpPr/>
      </xdr:nvSpPr>
      <xdr:spPr>
        <a:xfrm>
          <a:off x="15430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57150</xdr:rowOff>
    </xdr:from>
    <xdr:to>
      <xdr:col>85</xdr:col>
      <xdr:colOff>127000</xdr:colOff>
      <xdr:row>36</xdr:row>
      <xdr:rowOff>158115</xdr:rowOff>
    </xdr:to>
    <xdr:cxnSp macro="">
      <xdr:nvCxnSpPr>
        <xdr:cNvPr id="522" name="直線コネクタ 521"/>
        <xdr:cNvCxnSpPr/>
      </xdr:nvCxnSpPr>
      <xdr:spPr>
        <a:xfrm flipV="1">
          <a:off x="15481300" y="5715000"/>
          <a:ext cx="838200" cy="6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3" name="楕円 522"/>
        <xdr:cNvSpPr/>
      </xdr:nvSpPr>
      <xdr:spPr>
        <a:xfrm>
          <a:off x="14541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158115</xdr:rowOff>
    </xdr:from>
    <xdr:to>
      <xdr:col>81</xdr:col>
      <xdr:colOff>50800</xdr:colOff>
      <xdr:row>38</xdr:row>
      <xdr:rowOff>99060</xdr:rowOff>
    </xdr:to>
    <xdr:cxnSp macro="">
      <xdr:nvCxnSpPr>
        <xdr:cNvPr id="524" name="直線コネクタ 523"/>
        <xdr:cNvCxnSpPr/>
      </xdr:nvCxnSpPr>
      <xdr:spPr>
        <a:xfrm flipV="1">
          <a:off x="14592300" y="6330315"/>
          <a:ext cx="889000" cy="2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151130</xdr:rowOff>
    </xdr:from>
    <xdr:to>
      <xdr:col>72</xdr:col>
      <xdr:colOff>38100</xdr:colOff>
      <xdr:row>38</xdr:row>
      <xdr:rowOff>81280</xdr:rowOff>
    </xdr:to>
    <xdr:sp macro="" textlink="">
      <xdr:nvSpPr>
        <xdr:cNvPr id="525" name="楕円 524"/>
        <xdr:cNvSpPr/>
      </xdr:nvSpPr>
      <xdr:spPr>
        <a:xfrm>
          <a:off x="13652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30480</xdr:rowOff>
    </xdr:from>
    <xdr:to>
      <xdr:col>76</xdr:col>
      <xdr:colOff>114300</xdr:colOff>
      <xdr:row>38</xdr:row>
      <xdr:rowOff>99060</xdr:rowOff>
    </xdr:to>
    <xdr:cxnSp macro="">
      <xdr:nvCxnSpPr>
        <xdr:cNvPr id="526" name="直線コネクタ 525"/>
        <xdr:cNvCxnSpPr/>
      </xdr:nvCxnSpPr>
      <xdr:spPr>
        <a:xfrm>
          <a:off x="13703300" y="6545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130175</xdr:rowOff>
    </xdr:from>
    <xdr:to>
      <xdr:col>67</xdr:col>
      <xdr:colOff>101600</xdr:colOff>
      <xdr:row>34</xdr:row>
      <xdr:rowOff>60325</xdr:rowOff>
    </xdr:to>
    <xdr:sp macro="" textlink="">
      <xdr:nvSpPr>
        <xdr:cNvPr id="527" name="楕円 526"/>
        <xdr:cNvSpPr/>
      </xdr:nvSpPr>
      <xdr:spPr>
        <a:xfrm>
          <a:off x="127635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9525</xdr:rowOff>
    </xdr:from>
    <xdr:to>
      <xdr:col>71</xdr:col>
      <xdr:colOff>177800</xdr:colOff>
      <xdr:row>38</xdr:row>
      <xdr:rowOff>30480</xdr:rowOff>
    </xdr:to>
    <xdr:cxnSp macro="">
      <xdr:nvCxnSpPr>
        <xdr:cNvPr id="528" name="直線コネクタ 527"/>
        <xdr:cNvCxnSpPr/>
      </xdr:nvCxnSpPr>
      <xdr:spPr>
        <a:xfrm>
          <a:off x="12814300" y="5838825"/>
          <a:ext cx="889000" cy="70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59072</xdr:rowOff>
    </xdr:from>
    <xdr:ext cx="405111" cy="259045"/>
    <xdr:sp macro="" textlink="">
      <xdr:nvSpPr>
        <xdr:cNvPr id="529" name="n_1aveValue【一般廃棄物処理施設】&#10;有形固定資産減価償却率"/>
        <xdr:cNvSpPr txBox="1"/>
      </xdr:nvSpPr>
      <xdr:spPr>
        <a:xfrm>
          <a:off x="152660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530"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132097</xdr:rowOff>
    </xdr:from>
    <xdr:ext cx="405111" cy="259045"/>
    <xdr:sp macro="" textlink="">
      <xdr:nvSpPr>
        <xdr:cNvPr id="531" name="n_3aveValue【一般廃棄物処理施設】&#10;有形固定資産減価償却率"/>
        <xdr:cNvSpPr txBox="1"/>
      </xdr:nvSpPr>
      <xdr:spPr>
        <a:xfrm>
          <a:off x="13500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17162</xdr:rowOff>
    </xdr:from>
    <xdr:ext cx="405111" cy="259045"/>
    <xdr:sp macro="" textlink="">
      <xdr:nvSpPr>
        <xdr:cNvPr id="532" name="n_4aveValue【一般廃棄物処理施設】&#10;有形固定資産減価償却率"/>
        <xdr:cNvSpPr txBox="1"/>
      </xdr:nvSpPr>
      <xdr:spPr>
        <a:xfrm>
          <a:off x="12611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53992</xdr:rowOff>
    </xdr:from>
    <xdr:ext cx="405111" cy="259045"/>
    <xdr:sp macro="" textlink="">
      <xdr:nvSpPr>
        <xdr:cNvPr id="533" name="n_1mainValue【一般廃棄物処理施設】&#10;有形固定資産減価償却率"/>
        <xdr:cNvSpPr txBox="1"/>
      </xdr:nvSpPr>
      <xdr:spPr>
        <a:xfrm>
          <a:off x="152660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34" name="n_2mainValue【一般廃棄物処理施設】&#10;有形固定資産減価償却率"/>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72407</xdr:rowOff>
    </xdr:from>
    <xdr:ext cx="405111" cy="259045"/>
    <xdr:sp macro="" textlink="">
      <xdr:nvSpPr>
        <xdr:cNvPr id="535" name="n_3mainValue【一般廃棄物処理施設】&#10;有形固定資産減価償却率"/>
        <xdr:cNvSpPr txBox="1"/>
      </xdr:nvSpPr>
      <xdr:spPr>
        <a:xfrm>
          <a:off x="13500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76852</xdr:rowOff>
    </xdr:from>
    <xdr:ext cx="405111" cy="259045"/>
    <xdr:sp macro="" textlink="">
      <xdr:nvSpPr>
        <xdr:cNvPr id="536" name="n_4mainValue【一般廃棄物処理施設】&#10;有形固定資産減価償却率"/>
        <xdr:cNvSpPr txBox="1"/>
      </xdr:nvSpPr>
      <xdr:spPr>
        <a:xfrm>
          <a:off x="12611744" y="55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7" name="正方形/長方形 5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8" name="正方形/長方形 5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9" name="正方形/長方形 5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0" name="正方形/長方形 5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1" name="正方形/長方形 5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2" name="正方形/長方形 5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3" name="正方形/長方形 5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4" name="正方形/長方形 5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5" name="テキスト ボックス 5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6" name="直線コネクタ 5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7" name="直線コネクタ 54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8" name="テキスト ボックス 54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9" name="直線コネクタ 54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0" name="テキスト ボックス 54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1" name="直線コネクタ 55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2" name="テキスト ボックス 55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3" name="直線コネクタ 55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4" name="テキスト ボックス 55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5" name="直線コネクタ 55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6" name="テキスト ボックス 55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7" name="直線コネクタ 5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8" name="テキスト ボックス 55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89790</xdr:rowOff>
    </xdr:from>
    <xdr:to>
      <xdr:col>116</xdr:col>
      <xdr:colOff>62864</xdr:colOff>
      <xdr:row>42</xdr:row>
      <xdr:rowOff>24407</xdr:rowOff>
    </xdr:to>
    <xdr:cxnSp macro="">
      <xdr:nvCxnSpPr>
        <xdr:cNvPr id="560" name="直線コネクタ 559"/>
        <xdr:cNvCxnSpPr/>
      </xdr:nvCxnSpPr>
      <xdr:spPr>
        <a:xfrm flipV="1">
          <a:off x="22160864" y="5919090"/>
          <a:ext cx="0" cy="1306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28234</xdr:rowOff>
    </xdr:from>
    <xdr:ext cx="469744" cy="259045"/>
    <xdr:sp macro="" textlink="">
      <xdr:nvSpPr>
        <xdr:cNvPr id="561" name="【一般廃棄物処理施設】&#10;一人当たり有形固定資産（償却資産）額最小値テキスト"/>
        <xdr:cNvSpPr txBox="1"/>
      </xdr:nvSpPr>
      <xdr:spPr>
        <a:xfrm>
          <a:off x="22199600" y="72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24407</xdr:rowOff>
    </xdr:from>
    <xdr:to>
      <xdr:col>116</xdr:col>
      <xdr:colOff>152400</xdr:colOff>
      <xdr:row>42</xdr:row>
      <xdr:rowOff>24407</xdr:rowOff>
    </xdr:to>
    <xdr:cxnSp macro="">
      <xdr:nvCxnSpPr>
        <xdr:cNvPr id="562" name="直線コネクタ 561"/>
        <xdr:cNvCxnSpPr/>
      </xdr:nvCxnSpPr>
      <xdr:spPr>
        <a:xfrm>
          <a:off x="22072600" y="722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36467</xdr:rowOff>
    </xdr:from>
    <xdr:ext cx="599010" cy="259045"/>
    <xdr:sp macro="" textlink="">
      <xdr:nvSpPr>
        <xdr:cNvPr id="563" name="【一般廃棄物処理施設】&#10;一人当たり有形固定資産（償却資産）額最大値テキスト"/>
        <xdr:cNvSpPr txBox="1"/>
      </xdr:nvSpPr>
      <xdr:spPr>
        <a:xfrm>
          <a:off x="22199600" y="569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89790</xdr:rowOff>
    </xdr:from>
    <xdr:to>
      <xdr:col>116</xdr:col>
      <xdr:colOff>152400</xdr:colOff>
      <xdr:row>34</xdr:row>
      <xdr:rowOff>89790</xdr:rowOff>
    </xdr:to>
    <xdr:cxnSp macro="">
      <xdr:nvCxnSpPr>
        <xdr:cNvPr id="564" name="直線コネクタ 563"/>
        <xdr:cNvCxnSpPr/>
      </xdr:nvCxnSpPr>
      <xdr:spPr>
        <a:xfrm>
          <a:off x="22072600" y="591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113992</xdr:rowOff>
    </xdr:from>
    <xdr:ext cx="599010" cy="259045"/>
    <xdr:sp macro="" textlink="">
      <xdr:nvSpPr>
        <xdr:cNvPr id="565" name="【一般廃棄物処理施設】&#10;一人当たり有形固定資産（償却資産）額平均値テキスト"/>
        <xdr:cNvSpPr txBox="1"/>
      </xdr:nvSpPr>
      <xdr:spPr>
        <a:xfrm>
          <a:off x="22199600" y="6629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91115</xdr:rowOff>
    </xdr:from>
    <xdr:to>
      <xdr:col>116</xdr:col>
      <xdr:colOff>114300</xdr:colOff>
      <xdr:row>40</xdr:row>
      <xdr:rowOff>21265</xdr:rowOff>
    </xdr:to>
    <xdr:sp macro="" textlink="">
      <xdr:nvSpPr>
        <xdr:cNvPr id="566" name="フローチャート: 判断 565"/>
        <xdr:cNvSpPr/>
      </xdr:nvSpPr>
      <xdr:spPr>
        <a:xfrm>
          <a:off x="22110700" y="677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75208</xdr:rowOff>
    </xdr:from>
    <xdr:to>
      <xdr:col>112</xdr:col>
      <xdr:colOff>38100</xdr:colOff>
      <xdr:row>40</xdr:row>
      <xdr:rowOff>5358</xdr:rowOff>
    </xdr:to>
    <xdr:sp macro="" textlink="">
      <xdr:nvSpPr>
        <xdr:cNvPr id="567" name="フローチャート: 判断 566"/>
        <xdr:cNvSpPr/>
      </xdr:nvSpPr>
      <xdr:spPr>
        <a:xfrm>
          <a:off x="21272500" y="676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50474</xdr:rowOff>
    </xdr:from>
    <xdr:to>
      <xdr:col>107</xdr:col>
      <xdr:colOff>101600</xdr:colOff>
      <xdr:row>39</xdr:row>
      <xdr:rowOff>152074</xdr:rowOff>
    </xdr:to>
    <xdr:sp macro="" textlink="">
      <xdr:nvSpPr>
        <xdr:cNvPr id="568" name="フローチャート: 判断 567"/>
        <xdr:cNvSpPr/>
      </xdr:nvSpPr>
      <xdr:spPr>
        <a:xfrm>
          <a:off x="20383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32</xdr:row>
      <xdr:rowOff>146836</xdr:rowOff>
    </xdr:from>
    <xdr:to>
      <xdr:col>102</xdr:col>
      <xdr:colOff>165100</xdr:colOff>
      <xdr:row>33</xdr:row>
      <xdr:rowOff>76986</xdr:rowOff>
    </xdr:to>
    <xdr:sp macro="" textlink="">
      <xdr:nvSpPr>
        <xdr:cNvPr id="569" name="フローチャート: 判断 568"/>
        <xdr:cNvSpPr/>
      </xdr:nvSpPr>
      <xdr:spPr>
        <a:xfrm>
          <a:off x="19494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71375</xdr:rowOff>
    </xdr:from>
    <xdr:to>
      <xdr:col>98</xdr:col>
      <xdr:colOff>38100</xdr:colOff>
      <xdr:row>40</xdr:row>
      <xdr:rowOff>1525</xdr:rowOff>
    </xdr:to>
    <xdr:sp macro="" textlink="">
      <xdr:nvSpPr>
        <xdr:cNvPr id="570" name="フローチャート: 判断 569"/>
        <xdr:cNvSpPr/>
      </xdr:nvSpPr>
      <xdr:spPr>
        <a:xfrm>
          <a:off x="18605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1" name="テキスト ボックス 5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2" name="テキスト ボックス 5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3" name="テキスト ボックス 5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4" name="テキスト ボックス 5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5" name="テキスト ボックス 5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145057</xdr:rowOff>
    </xdr:from>
    <xdr:to>
      <xdr:col>116</xdr:col>
      <xdr:colOff>114300</xdr:colOff>
      <xdr:row>42</xdr:row>
      <xdr:rowOff>75207</xdr:rowOff>
    </xdr:to>
    <xdr:sp macro="" textlink="">
      <xdr:nvSpPr>
        <xdr:cNvPr id="576" name="楕円 575"/>
        <xdr:cNvSpPr/>
      </xdr:nvSpPr>
      <xdr:spPr>
        <a:xfrm>
          <a:off x="22110700" y="717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59984</xdr:rowOff>
    </xdr:from>
    <xdr:ext cx="469744" cy="259045"/>
    <xdr:sp macro="" textlink="">
      <xdr:nvSpPr>
        <xdr:cNvPr id="577" name="【一般廃棄物処理施設】&#10;一人当たり有形固定資産（償却資産）額該当値テキスト"/>
        <xdr:cNvSpPr txBox="1"/>
      </xdr:nvSpPr>
      <xdr:spPr>
        <a:xfrm>
          <a:off x="22199600" y="708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153942</xdr:rowOff>
    </xdr:from>
    <xdr:to>
      <xdr:col>112</xdr:col>
      <xdr:colOff>38100</xdr:colOff>
      <xdr:row>42</xdr:row>
      <xdr:rowOff>84092</xdr:rowOff>
    </xdr:to>
    <xdr:sp macro="" textlink="">
      <xdr:nvSpPr>
        <xdr:cNvPr id="578" name="楕円 577"/>
        <xdr:cNvSpPr/>
      </xdr:nvSpPr>
      <xdr:spPr>
        <a:xfrm>
          <a:off x="21272500" y="718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24407</xdr:rowOff>
    </xdr:from>
    <xdr:to>
      <xdr:col>116</xdr:col>
      <xdr:colOff>63500</xdr:colOff>
      <xdr:row>42</xdr:row>
      <xdr:rowOff>33292</xdr:rowOff>
    </xdr:to>
    <xdr:cxnSp macro="">
      <xdr:nvCxnSpPr>
        <xdr:cNvPr id="579" name="直線コネクタ 578"/>
        <xdr:cNvCxnSpPr/>
      </xdr:nvCxnSpPr>
      <xdr:spPr>
        <a:xfrm flipV="1">
          <a:off x="21323300" y="7225307"/>
          <a:ext cx="838200" cy="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144021</xdr:rowOff>
    </xdr:from>
    <xdr:to>
      <xdr:col>107</xdr:col>
      <xdr:colOff>101600</xdr:colOff>
      <xdr:row>40</xdr:row>
      <xdr:rowOff>74171</xdr:rowOff>
    </xdr:to>
    <xdr:sp macro="" textlink="">
      <xdr:nvSpPr>
        <xdr:cNvPr id="580" name="楕円 579"/>
        <xdr:cNvSpPr/>
      </xdr:nvSpPr>
      <xdr:spPr>
        <a:xfrm>
          <a:off x="20383500" y="683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23371</xdr:rowOff>
    </xdr:from>
    <xdr:to>
      <xdr:col>111</xdr:col>
      <xdr:colOff>177800</xdr:colOff>
      <xdr:row>42</xdr:row>
      <xdr:rowOff>33292</xdr:rowOff>
    </xdr:to>
    <xdr:cxnSp macro="">
      <xdr:nvCxnSpPr>
        <xdr:cNvPr id="581" name="直線コネクタ 580"/>
        <xdr:cNvCxnSpPr/>
      </xdr:nvCxnSpPr>
      <xdr:spPr>
        <a:xfrm>
          <a:off x="20434300" y="6881371"/>
          <a:ext cx="889000" cy="35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153908</xdr:rowOff>
    </xdr:from>
    <xdr:to>
      <xdr:col>102</xdr:col>
      <xdr:colOff>165100</xdr:colOff>
      <xdr:row>40</xdr:row>
      <xdr:rowOff>84058</xdr:rowOff>
    </xdr:to>
    <xdr:sp macro="" textlink="">
      <xdr:nvSpPr>
        <xdr:cNvPr id="582" name="楕円 581"/>
        <xdr:cNvSpPr/>
      </xdr:nvSpPr>
      <xdr:spPr>
        <a:xfrm>
          <a:off x="19494500" y="684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23371</xdr:rowOff>
    </xdr:from>
    <xdr:to>
      <xdr:col>107</xdr:col>
      <xdr:colOff>50800</xdr:colOff>
      <xdr:row>40</xdr:row>
      <xdr:rowOff>33258</xdr:rowOff>
    </xdr:to>
    <xdr:cxnSp macro="">
      <xdr:nvCxnSpPr>
        <xdr:cNvPr id="583" name="直線コネクタ 582"/>
        <xdr:cNvCxnSpPr/>
      </xdr:nvCxnSpPr>
      <xdr:spPr>
        <a:xfrm flipV="1">
          <a:off x="19545300" y="6881371"/>
          <a:ext cx="8890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156434</xdr:rowOff>
    </xdr:from>
    <xdr:to>
      <xdr:col>98</xdr:col>
      <xdr:colOff>38100</xdr:colOff>
      <xdr:row>42</xdr:row>
      <xdr:rowOff>86584</xdr:rowOff>
    </xdr:to>
    <xdr:sp macro="" textlink="">
      <xdr:nvSpPr>
        <xdr:cNvPr id="584" name="楕円 583"/>
        <xdr:cNvSpPr/>
      </xdr:nvSpPr>
      <xdr:spPr>
        <a:xfrm>
          <a:off x="18605500" y="718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33258</xdr:rowOff>
    </xdr:from>
    <xdr:to>
      <xdr:col>102</xdr:col>
      <xdr:colOff>114300</xdr:colOff>
      <xdr:row>42</xdr:row>
      <xdr:rowOff>35784</xdr:rowOff>
    </xdr:to>
    <xdr:cxnSp macro="">
      <xdr:nvCxnSpPr>
        <xdr:cNvPr id="585" name="直線コネクタ 584"/>
        <xdr:cNvCxnSpPr/>
      </xdr:nvCxnSpPr>
      <xdr:spPr>
        <a:xfrm flipV="1">
          <a:off x="18656300" y="6891258"/>
          <a:ext cx="889000" cy="34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21885</xdr:rowOff>
    </xdr:from>
    <xdr:ext cx="599010" cy="259045"/>
    <xdr:sp macro="" textlink="">
      <xdr:nvSpPr>
        <xdr:cNvPr id="586" name="n_1aveValue【一般廃棄物処理施設】&#10;一人当たり有形固定資産（償却資産）額"/>
        <xdr:cNvSpPr txBox="1"/>
      </xdr:nvSpPr>
      <xdr:spPr>
        <a:xfrm>
          <a:off x="21011095" y="653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168601</xdr:rowOff>
    </xdr:from>
    <xdr:ext cx="599010" cy="259045"/>
    <xdr:sp macro="" textlink="">
      <xdr:nvSpPr>
        <xdr:cNvPr id="587" name="n_2aveValue【一般廃棄物処理施設】&#10;一人当たり有形固定資産（償却資産）額"/>
        <xdr:cNvSpPr txBox="1"/>
      </xdr:nvSpPr>
      <xdr:spPr>
        <a:xfrm>
          <a:off x="201347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31</xdr:row>
      <xdr:rowOff>93513</xdr:rowOff>
    </xdr:from>
    <xdr:ext cx="599010" cy="259045"/>
    <xdr:sp macro="" textlink="">
      <xdr:nvSpPr>
        <xdr:cNvPr id="588" name="n_3aveValue【一般廃棄物処理施設】&#10;一人当たり有形固定資産（償却資産）額"/>
        <xdr:cNvSpPr txBox="1"/>
      </xdr:nvSpPr>
      <xdr:spPr>
        <a:xfrm>
          <a:off x="19245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18052</xdr:rowOff>
    </xdr:from>
    <xdr:ext cx="599010" cy="259045"/>
    <xdr:sp macro="" textlink="">
      <xdr:nvSpPr>
        <xdr:cNvPr id="589" name="n_4aveValue【一般廃棄物処理施設】&#10;一人当たり有形固定資産（償却資産）額"/>
        <xdr:cNvSpPr txBox="1"/>
      </xdr:nvSpPr>
      <xdr:spPr>
        <a:xfrm>
          <a:off x="18356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75219</xdr:rowOff>
    </xdr:from>
    <xdr:ext cx="469744" cy="259045"/>
    <xdr:sp macro="" textlink="">
      <xdr:nvSpPr>
        <xdr:cNvPr id="590" name="n_1mainValue【一般廃棄物処理施設】&#10;一人当たり有形固定資産（償却資産）額"/>
        <xdr:cNvSpPr txBox="1"/>
      </xdr:nvSpPr>
      <xdr:spPr>
        <a:xfrm>
          <a:off x="21075728" y="72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65298</xdr:rowOff>
    </xdr:from>
    <xdr:ext cx="534377" cy="259045"/>
    <xdr:sp macro="" textlink="">
      <xdr:nvSpPr>
        <xdr:cNvPr id="591" name="n_2mainValue【一般廃棄物処理施設】&#10;一人当たり有形固定資産（償却資産）額"/>
        <xdr:cNvSpPr txBox="1"/>
      </xdr:nvSpPr>
      <xdr:spPr>
        <a:xfrm>
          <a:off x="20167111" y="692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75185</xdr:rowOff>
    </xdr:from>
    <xdr:ext cx="534377" cy="259045"/>
    <xdr:sp macro="" textlink="">
      <xdr:nvSpPr>
        <xdr:cNvPr id="592" name="n_3mainValue【一般廃棄物処理施設】&#10;一人当たり有形固定資産（償却資産）額"/>
        <xdr:cNvSpPr txBox="1"/>
      </xdr:nvSpPr>
      <xdr:spPr>
        <a:xfrm>
          <a:off x="19278111" y="693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77711</xdr:rowOff>
    </xdr:from>
    <xdr:ext cx="378565" cy="259045"/>
    <xdr:sp macro="" textlink="">
      <xdr:nvSpPr>
        <xdr:cNvPr id="593" name="n_4mainValue【一般廃棄物処理施設】&#10;一人当たり有形固定資産（償却資産）額"/>
        <xdr:cNvSpPr txBox="1"/>
      </xdr:nvSpPr>
      <xdr:spPr>
        <a:xfrm>
          <a:off x="18467017" y="7278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4" name="正方形/長方形 5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5" name="正方形/長方形 5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6" name="正方形/長方形 5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7" name="正方形/長方形 5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8" name="正方形/長方形 5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9" name="正方形/長方形 5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0" name="正方形/長方形 5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正方形/長方形 6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2" name="テキスト ボックス 6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3" name="直線コネクタ 6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4" name="テキスト ボックス 60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5" name="直線コネクタ 60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06" name="テキスト ボックス 605"/>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07" name="直線コネクタ 60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08" name="テキスト ボックス 60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09" name="直線コネクタ 60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0" name="テキスト ボックス 60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1" name="直線コネクタ 61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2" name="テキスト ボックス 61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3" name="直線コネクタ 6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4" name="テキスト ボックス 61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63</xdr:row>
      <xdr:rowOff>169164</xdr:rowOff>
    </xdr:to>
    <xdr:cxnSp macro="">
      <xdr:nvCxnSpPr>
        <xdr:cNvPr id="616" name="直線コネクタ 615"/>
        <xdr:cNvCxnSpPr/>
      </xdr:nvCxnSpPr>
      <xdr:spPr>
        <a:xfrm flipV="1">
          <a:off x="16318864" y="9509760"/>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617" name="【保健センター・保健所】&#10;有形固定資産減価償却率最小値テキスト"/>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618" name="直線コネクタ 617"/>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619"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620" name="直線コネクタ 619"/>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110507</xdr:rowOff>
    </xdr:from>
    <xdr:ext cx="405111" cy="259045"/>
    <xdr:sp macro="" textlink="">
      <xdr:nvSpPr>
        <xdr:cNvPr id="621" name="【保健センター・保健所】&#10;有形固定資産減価償却率平均値テキスト"/>
        <xdr:cNvSpPr txBox="1"/>
      </xdr:nvSpPr>
      <xdr:spPr>
        <a:xfrm>
          <a:off x="16357600" y="1005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622" name="フローチャート: 判断 621"/>
        <xdr:cNvSpPr/>
      </xdr:nvSpPr>
      <xdr:spPr>
        <a:xfrm>
          <a:off x="16268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24638</xdr:rowOff>
    </xdr:from>
    <xdr:to>
      <xdr:col>81</xdr:col>
      <xdr:colOff>101600</xdr:colOff>
      <xdr:row>58</xdr:row>
      <xdr:rowOff>126238</xdr:rowOff>
    </xdr:to>
    <xdr:sp macro="" textlink="">
      <xdr:nvSpPr>
        <xdr:cNvPr id="623" name="フローチャート: 判断 622"/>
        <xdr:cNvSpPr/>
      </xdr:nvSpPr>
      <xdr:spPr>
        <a:xfrm>
          <a:off x="15430500" y="996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97790</xdr:rowOff>
    </xdr:from>
    <xdr:to>
      <xdr:col>76</xdr:col>
      <xdr:colOff>165100</xdr:colOff>
      <xdr:row>58</xdr:row>
      <xdr:rowOff>27940</xdr:rowOff>
    </xdr:to>
    <xdr:sp macro="" textlink="">
      <xdr:nvSpPr>
        <xdr:cNvPr id="624" name="フローチャート: 判断 623"/>
        <xdr:cNvSpPr/>
      </xdr:nvSpPr>
      <xdr:spPr>
        <a:xfrm>
          <a:off x="14541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52070</xdr:rowOff>
    </xdr:from>
    <xdr:to>
      <xdr:col>72</xdr:col>
      <xdr:colOff>38100</xdr:colOff>
      <xdr:row>57</xdr:row>
      <xdr:rowOff>153670</xdr:rowOff>
    </xdr:to>
    <xdr:sp macro="" textlink="">
      <xdr:nvSpPr>
        <xdr:cNvPr id="625" name="フローチャート: 判断 624"/>
        <xdr:cNvSpPr/>
      </xdr:nvSpPr>
      <xdr:spPr>
        <a:xfrm>
          <a:off x="13652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122936</xdr:rowOff>
    </xdr:from>
    <xdr:to>
      <xdr:col>67</xdr:col>
      <xdr:colOff>101600</xdr:colOff>
      <xdr:row>57</xdr:row>
      <xdr:rowOff>53086</xdr:rowOff>
    </xdr:to>
    <xdr:sp macro="" textlink="">
      <xdr:nvSpPr>
        <xdr:cNvPr id="626" name="フローチャート: 判断 625"/>
        <xdr:cNvSpPr/>
      </xdr:nvSpPr>
      <xdr:spPr>
        <a:xfrm>
          <a:off x="12763500" y="972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7" name="テキスト ボックス 6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8" name="テキスト ボックス 6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9" name="テキスト ボックス 6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0" name="テキスト ボックス 6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1" name="テキスト ボックス 6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58928</xdr:rowOff>
    </xdr:from>
    <xdr:to>
      <xdr:col>85</xdr:col>
      <xdr:colOff>177800</xdr:colOff>
      <xdr:row>57</xdr:row>
      <xdr:rowOff>160528</xdr:rowOff>
    </xdr:to>
    <xdr:sp macro="" textlink="">
      <xdr:nvSpPr>
        <xdr:cNvPr id="632" name="楕円 631"/>
        <xdr:cNvSpPr/>
      </xdr:nvSpPr>
      <xdr:spPr>
        <a:xfrm>
          <a:off x="16268700" y="98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81805</xdr:rowOff>
    </xdr:from>
    <xdr:ext cx="405111" cy="259045"/>
    <xdr:sp macro="" textlink="">
      <xdr:nvSpPr>
        <xdr:cNvPr id="633" name="【保健センター・保健所】&#10;有形固定資産減価償却率該当値テキスト"/>
        <xdr:cNvSpPr txBox="1"/>
      </xdr:nvSpPr>
      <xdr:spPr>
        <a:xfrm>
          <a:off x="16357600" y="968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8636</xdr:rowOff>
    </xdr:from>
    <xdr:to>
      <xdr:col>81</xdr:col>
      <xdr:colOff>101600</xdr:colOff>
      <xdr:row>57</xdr:row>
      <xdr:rowOff>110236</xdr:rowOff>
    </xdr:to>
    <xdr:sp macro="" textlink="">
      <xdr:nvSpPr>
        <xdr:cNvPr id="634" name="楕円 633"/>
        <xdr:cNvSpPr/>
      </xdr:nvSpPr>
      <xdr:spPr>
        <a:xfrm>
          <a:off x="15430500" y="97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59436</xdr:rowOff>
    </xdr:from>
    <xdr:to>
      <xdr:col>85</xdr:col>
      <xdr:colOff>127000</xdr:colOff>
      <xdr:row>57</xdr:row>
      <xdr:rowOff>109728</xdr:rowOff>
    </xdr:to>
    <xdr:cxnSp macro="">
      <xdr:nvCxnSpPr>
        <xdr:cNvPr id="635" name="直線コネクタ 634"/>
        <xdr:cNvCxnSpPr/>
      </xdr:nvCxnSpPr>
      <xdr:spPr>
        <a:xfrm>
          <a:off x="15481300" y="983208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132080</xdr:rowOff>
    </xdr:from>
    <xdr:to>
      <xdr:col>76</xdr:col>
      <xdr:colOff>165100</xdr:colOff>
      <xdr:row>57</xdr:row>
      <xdr:rowOff>62230</xdr:rowOff>
    </xdr:to>
    <xdr:sp macro="" textlink="">
      <xdr:nvSpPr>
        <xdr:cNvPr id="636" name="楕円 635"/>
        <xdr:cNvSpPr/>
      </xdr:nvSpPr>
      <xdr:spPr>
        <a:xfrm>
          <a:off x="14541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11430</xdr:rowOff>
    </xdr:from>
    <xdr:to>
      <xdr:col>81</xdr:col>
      <xdr:colOff>50800</xdr:colOff>
      <xdr:row>57</xdr:row>
      <xdr:rowOff>59436</xdr:rowOff>
    </xdr:to>
    <xdr:cxnSp macro="">
      <xdr:nvCxnSpPr>
        <xdr:cNvPr id="637" name="直線コネクタ 636"/>
        <xdr:cNvCxnSpPr/>
      </xdr:nvCxnSpPr>
      <xdr:spPr>
        <a:xfrm>
          <a:off x="14592300" y="978408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127508</xdr:rowOff>
    </xdr:from>
    <xdr:to>
      <xdr:col>72</xdr:col>
      <xdr:colOff>38100</xdr:colOff>
      <xdr:row>57</xdr:row>
      <xdr:rowOff>57658</xdr:rowOff>
    </xdr:to>
    <xdr:sp macro="" textlink="">
      <xdr:nvSpPr>
        <xdr:cNvPr id="638" name="楕円 637"/>
        <xdr:cNvSpPr/>
      </xdr:nvSpPr>
      <xdr:spPr>
        <a:xfrm>
          <a:off x="13652500" y="972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6858</xdr:rowOff>
    </xdr:from>
    <xdr:to>
      <xdr:col>76</xdr:col>
      <xdr:colOff>114300</xdr:colOff>
      <xdr:row>57</xdr:row>
      <xdr:rowOff>11430</xdr:rowOff>
    </xdr:to>
    <xdr:cxnSp macro="">
      <xdr:nvCxnSpPr>
        <xdr:cNvPr id="639" name="直線コネクタ 638"/>
        <xdr:cNvCxnSpPr/>
      </xdr:nvCxnSpPr>
      <xdr:spPr>
        <a:xfrm>
          <a:off x="13703300" y="9779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36068</xdr:rowOff>
    </xdr:from>
    <xdr:to>
      <xdr:col>67</xdr:col>
      <xdr:colOff>101600</xdr:colOff>
      <xdr:row>56</xdr:row>
      <xdr:rowOff>137668</xdr:rowOff>
    </xdr:to>
    <xdr:sp macro="" textlink="">
      <xdr:nvSpPr>
        <xdr:cNvPr id="640" name="楕円 639"/>
        <xdr:cNvSpPr/>
      </xdr:nvSpPr>
      <xdr:spPr>
        <a:xfrm>
          <a:off x="12763500" y="963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86868</xdr:rowOff>
    </xdr:from>
    <xdr:to>
      <xdr:col>71</xdr:col>
      <xdr:colOff>177800</xdr:colOff>
      <xdr:row>57</xdr:row>
      <xdr:rowOff>6858</xdr:rowOff>
    </xdr:to>
    <xdr:cxnSp macro="">
      <xdr:nvCxnSpPr>
        <xdr:cNvPr id="641" name="直線コネクタ 640"/>
        <xdr:cNvCxnSpPr/>
      </xdr:nvCxnSpPr>
      <xdr:spPr>
        <a:xfrm>
          <a:off x="12814300" y="96880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117365</xdr:rowOff>
    </xdr:from>
    <xdr:ext cx="405111" cy="259045"/>
    <xdr:sp macro="" textlink="">
      <xdr:nvSpPr>
        <xdr:cNvPr id="642" name="n_1aveValue【保健センター・保健所】&#10;有形固定資産減価償却率"/>
        <xdr:cNvSpPr txBox="1"/>
      </xdr:nvSpPr>
      <xdr:spPr>
        <a:xfrm>
          <a:off x="15266044" y="1006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19067</xdr:rowOff>
    </xdr:from>
    <xdr:ext cx="405111" cy="259045"/>
    <xdr:sp macro="" textlink="">
      <xdr:nvSpPr>
        <xdr:cNvPr id="643" name="n_2aveValue【保健センター・保健所】&#10;有形固定資産減価償却率"/>
        <xdr:cNvSpPr txBox="1"/>
      </xdr:nvSpPr>
      <xdr:spPr>
        <a:xfrm>
          <a:off x="14389744" y="996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144797</xdr:rowOff>
    </xdr:from>
    <xdr:ext cx="405111" cy="259045"/>
    <xdr:sp macro="" textlink="">
      <xdr:nvSpPr>
        <xdr:cNvPr id="644" name="n_3aveValue【保健センター・保健所】&#10;有形固定資産減価償却率"/>
        <xdr:cNvSpPr txBox="1"/>
      </xdr:nvSpPr>
      <xdr:spPr>
        <a:xfrm>
          <a:off x="13500744" y="991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44213</xdr:rowOff>
    </xdr:from>
    <xdr:ext cx="405111" cy="259045"/>
    <xdr:sp macro="" textlink="">
      <xdr:nvSpPr>
        <xdr:cNvPr id="645" name="n_4aveValue【保健センター・保健所】&#10;有形固定資産減価償却率"/>
        <xdr:cNvSpPr txBox="1"/>
      </xdr:nvSpPr>
      <xdr:spPr>
        <a:xfrm>
          <a:off x="12611744" y="9816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126763</xdr:rowOff>
    </xdr:from>
    <xdr:ext cx="405111" cy="259045"/>
    <xdr:sp macro="" textlink="">
      <xdr:nvSpPr>
        <xdr:cNvPr id="646" name="n_1mainValue【保健センター・保健所】&#10;有形固定資産減価償却率"/>
        <xdr:cNvSpPr txBox="1"/>
      </xdr:nvSpPr>
      <xdr:spPr>
        <a:xfrm>
          <a:off x="15266044" y="955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78757</xdr:rowOff>
    </xdr:from>
    <xdr:ext cx="405111" cy="259045"/>
    <xdr:sp macro="" textlink="">
      <xdr:nvSpPr>
        <xdr:cNvPr id="647" name="n_2mainValue【保健センター・保健所】&#10;有形固定資産減価償却率"/>
        <xdr:cNvSpPr txBox="1"/>
      </xdr:nvSpPr>
      <xdr:spPr>
        <a:xfrm>
          <a:off x="14389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74185</xdr:rowOff>
    </xdr:from>
    <xdr:ext cx="405111" cy="259045"/>
    <xdr:sp macro="" textlink="">
      <xdr:nvSpPr>
        <xdr:cNvPr id="648" name="n_3mainValue【保健センター・保健所】&#10;有形固定資産減価償却率"/>
        <xdr:cNvSpPr txBox="1"/>
      </xdr:nvSpPr>
      <xdr:spPr>
        <a:xfrm>
          <a:off x="13500744" y="950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154195</xdr:rowOff>
    </xdr:from>
    <xdr:ext cx="405111" cy="259045"/>
    <xdr:sp macro="" textlink="">
      <xdr:nvSpPr>
        <xdr:cNvPr id="649" name="n_4mainValue【保健センター・保健所】&#10;有形固定資産減価償却率"/>
        <xdr:cNvSpPr txBox="1"/>
      </xdr:nvSpPr>
      <xdr:spPr>
        <a:xfrm>
          <a:off x="12611744" y="94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0" name="正方形/長方形 6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1" name="正方形/長方形 6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2" name="正方形/長方形 6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3" name="正方形/長方形 6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4" name="正方形/長方形 6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5" name="正方形/長方形 6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6" name="正方形/長方形 6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7" name="正方形/長方形 6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8" name="テキスト ボックス 6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9" name="直線コネクタ 6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0" name="直線コネクタ 6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1" name="テキスト ボックス 6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2" name="直線コネクタ 6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3" name="テキスト ボックス 6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4" name="直線コネクタ 6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5" name="テキスト ボックス 6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6" name="直線コネクタ 6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7" name="テキスト ボックス 6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8" name="直線コネクタ 6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9" name="テキスト ボックス 6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157734</xdr:rowOff>
    </xdr:from>
    <xdr:to>
      <xdr:col>116</xdr:col>
      <xdr:colOff>62864</xdr:colOff>
      <xdr:row>63</xdr:row>
      <xdr:rowOff>109728</xdr:rowOff>
    </xdr:to>
    <xdr:cxnSp macro="">
      <xdr:nvCxnSpPr>
        <xdr:cNvPr id="671" name="直線コネクタ 670"/>
        <xdr:cNvCxnSpPr/>
      </xdr:nvCxnSpPr>
      <xdr:spPr>
        <a:xfrm flipV="1">
          <a:off x="22160864" y="958748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672" name="【保健センター・保健所】&#10;一人当たり面積最小値テキスト"/>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673" name="直線コネクタ 672"/>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104411</xdr:rowOff>
    </xdr:from>
    <xdr:ext cx="469744" cy="259045"/>
    <xdr:sp macro="" textlink="">
      <xdr:nvSpPr>
        <xdr:cNvPr id="674" name="【保健センター・保健所】&#10;一人当たり面積最大値テキスト"/>
        <xdr:cNvSpPr txBox="1"/>
      </xdr:nvSpPr>
      <xdr:spPr>
        <a:xfrm>
          <a:off x="22199600" y="936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157734</xdr:rowOff>
    </xdr:from>
    <xdr:to>
      <xdr:col>116</xdr:col>
      <xdr:colOff>152400</xdr:colOff>
      <xdr:row>55</xdr:row>
      <xdr:rowOff>157734</xdr:rowOff>
    </xdr:to>
    <xdr:cxnSp macro="">
      <xdr:nvCxnSpPr>
        <xdr:cNvPr id="675" name="直線コネクタ 674"/>
        <xdr:cNvCxnSpPr/>
      </xdr:nvCxnSpPr>
      <xdr:spPr>
        <a:xfrm>
          <a:off x="22072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42943</xdr:rowOff>
    </xdr:from>
    <xdr:ext cx="469744" cy="259045"/>
    <xdr:sp macro="" textlink="">
      <xdr:nvSpPr>
        <xdr:cNvPr id="676" name="【保健センター・保健所】&#10;一人当たり面積平均値テキスト"/>
        <xdr:cNvSpPr txBox="1"/>
      </xdr:nvSpPr>
      <xdr:spPr>
        <a:xfrm>
          <a:off x="22199600" y="105013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20066</xdr:rowOff>
    </xdr:from>
    <xdr:to>
      <xdr:col>116</xdr:col>
      <xdr:colOff>114300</xdr:colOff>
      <xdr:row>62</xdr:row>
      <xdr:rowOff>121666</xdr:rowOff>
    </xdr:to>
    <xdr:sp macro="" textlink="">
      <xdr:nvSpPr>
        <xdr:cNvPr id="677" name="フローチャート: 判断 676"/>
        <xdr:cNvSpPr/>
      </xdr:nvSpPr>
      <xdr:spPr>
        <a:xfrm>
          <a:off x="221107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159512</xdr:rowOff>
    </xdr:from>
    <xdr:to>
      <xdr:col>112</xdr:col>
      <xdr:colOff>38100</xdr:colOff>
      <xdr:row>62</xdr:row>
      <xdr:rowOff>89662</xdr:rowOff>
    </xdr:to>
    <xdr:sp macro="" textlink="">
      <xdr:nvSpPr>
        <xdr:cNvPr id="678" name="フローチャート: 判断 677"/>
        <xdr:cNvSpPr/>
      </xdr:nvSpPr>
      <xdr:spPr>
        <a:xfrm>
          <a:off x="21272500" y="1061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679" name="フローチャート: 判断 678"/>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xdr:rowOff>
    </xdr:from>
    <xdr:to>
      <xdr:col>102</xdr:col>
      <xdr:colOff>165100</xdr:colOff>
      <xdr:row>62</xdr:row>
      <xdr:rowOff>117094</xdr:rowOff>
    </xdr:to>
    <xdr:sp macro="" textlink="">
      <xdr:nvSpPr>
        <xdr:cNvPr id="680" name="フローチャート: 判断 679"/>
        <xdr:cNvSpPr/>
      </xdr:nvSpPr>
      <xdr:spPr>
        <a:xfrm>
          <a:off x="19494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681" name="フローチャート: 判断 680"/>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2" name="テキスト ボックス 6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3" name="テキスト ボックス 6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4" name="テキスト ボックス 6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5" name="テキスト ボックス 6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6" name="テキスト ボックス 6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170942</xdr:rowOff>
    </xdr:from>
    <xdr:to>
      <xdr:col>116</xdr:col>
      <xdr:colOff>114300</xdr:colOff>
      <xdr:row>63</xdr:row>
      <xdr:rowOff>101092</xdr:rowOff>
    </xdr:to>
    <xdr:sp macro="" textlink="">
      <xdr:nvSpPr>
        <xdr:cNvPr id="687" name="楕円 686"/>
        <xdr:cNvSpPr/>
      </xdr:nvSpPr>
      <xdr:spPr>
        <a:xfrm>
          <a:off x="221107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85869</xdr:rowOff>
    </xdr:from>
    <xdr:ext cx="469744" cy="259045"/>
    <xdr:sp macro="" textlink="">
      <xdr:nvSpPr>
        <xdr:cNvPr id="688" name="【保健センター・保健所】&#10;一人当たり面積該当値テキスト"/>
        <xdr:cNvSpPr txBox="1"/>
      </xdr:nvSpPr>
      <xdr:spPr>
        <a:xfrm>
          <a:off x="22199600" y="107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xdr:rowOff>
    </xdr:from>
    <xdr:to>
      <xdr:col>112</xdr:col>
      <xdr:colOff>38100</xdr:colOff>
      <xdr:row>63</xdr:row>
      <xdr:rowOff>103378</xdr:rowOff>
    </xdr:to>
    <xdr:sp macro="" textlink="">
      <xdr:nvSpPr>
        <xdr:cNvPr id="689" name="楕円 688"/>
        <xdr:cNvSpPr/>
      </xdr:nvSpPr>
      <xdr:spPr>
        <a:xfrm>
          <a:off x="21272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50292</xdr:rowOff>
    </xdr:from>
    <xdr:to>
      <xdr:col>116</xdr:col>
      <xdr:colOff>63500</xdr:colOff>
      <xdr:row>63</xdr:row>
      <xdr:rowOff>52578</xdr:rowOff>
    </xdr:to>
    <xdr:cxnSp macro="">
      <xdr:nvCxnSpPr>
        <xdr:cNvPr id="690" name="直線コネクタ 689"/>
        <xdr:cNvCxnSpPr/>
      </xdr:nvCxnSpPr>
      <xdr:spPr>
        <a:xfrm flipV="1">
          <a:off x="21323300" y="108516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691" name="楕円 690"/>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52578</xdr:rowOff>
    </xdr:from>
    <xdr:to>
      <xdr:col>111</xdr:col>
      <xdr:colOff>177800</xdr:colOff>
      <xdr:row>63</xdr:row>
      <xdr:rowOff>57150</xdr:rowOff>
    </xdr:to>
    <xdr:cxnSp macro="">
      <xdr:nvCxnSpPr>
        <xdr:cNvPr id="692" name="直線コネクタ 691"/>
        <xdr:cNvCxnSpPr/>
      </xdr:nvCxnSpPr>
      <xdr:spPr>
        <a:xfrm flipV="1">
          <a:off x="20434300" y="10853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8636</xdr:rowOff>
    </xdr:from>
    <xdr:to>
      <xdr:col>102</xdr:col>
      <xdr:colOff>165100</xdr:colOff>
      <xdr:row>63</xdr:row>
      <xdr:rowOff>110236</xdr:rowOff>
    </xdr:to>
    <xdr:sp macro="" textlink="">
      <xdr:nvSpPr>
        <xdr:cNvPr id="693" name="楕円 692"/>
        <xdr:cNvSpPr/>
      </xdr:nvSpPr>
      <xdr:spPr>
        <a:xfrm>
          <a:off x="19494500" y="10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59436</xdr:rowOff>
    </xdr:to>
    <xdr:cxnSp macro="">
      <xdr:nvCxnSpPr>
        <xdr:cNvPr id="694" name="直線コネクタ 693"/>
        <xdr:cNvCxnSpPr/>
      </xdr:nvCxnSpPr>
      <xdr:spPr>
        <a:xfrm flipV="1">
          <a:off x="19545300" y="108585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8636</xdr:rowOff>
    </xdr:from>
    <xdr:to>
      <xdr:col>98</xdr:col>
      <xdr:colOff>38100</xdr:colOff>
      <xdr:row>63</xdr:row>
      <xdr:rowOff>110236</xdr:rowOff>
    </xdr:to>
    <xdr:sp macro="" textlink="">
      <xdr:nvSpPr>
        <xdr:cNvPr id="695" name="楕円 694"/>
        <xdr:cNvSpPr/>
      </xdr:nvSpPr>
      <xdr:spPr>
        <a:xfrm>
          <a:off x="18605500" y="10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59436</xdr:rowOff>
    </xdr:from>
    <xdr:to>
      <xdr:col>102</xdr:col>
      <xdr:colOff>114300</xdr:colOff>
      <xdr:row>63</xdr:row>
      <xdr:rowOff>59436</xdr:rowOff>
    </xdr:to>
    <xdr:cxnSp macro="">
      <xdr:nvCxnSpPr>
        <xdr:cNvPr id="696" name="直線コネクタ 695"/>
        <xdr:cNvCxnSpPr/>
      </xdr:nvCxnSpPr>
      <xdr:spPr>
        <a:xfrm>
          <a:off x="18656300" y="10860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106189</xdr:rowOff>
    </xdr:from>
    <xdr:ext cx="469744" cy="259045"/>
    <xdr:sp macro="" textlink="">
      <xdr:nvSpPr>
        <xdr:cNvPr id="697" name="n_1aveValue【保健センター・保健所】&#10;一人当たり面積"/>
        <xdr:cNvSpPr txBox="1"/>
      </xdr:nvSpPr>
      <xdr:spPr>
        <a:xfrm>
          <a:off x="21075727" y="1039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85615</xdr:rowOff>
    </xdr:from>
    <xdr:ext cx="469744" cy="259045"/>
    <xdr:sp macro="" textlink="">
      <xdr:nvSpPr>
        <xdr:cNvPr id="698" name="n_2aveValue【保健センター・保健所】&#10;一人当たり面積"/>
        <xdr:cNvSpPr txBox="1"/>
      </xdr:nvSpPr>
      <xdr:spPr>
        <a:xfrm>
          <a:off x="20199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133621</xdr:rowOff>
    </xdr:from>
    <xdr:ext cx="469744" cy="259045"/>
    <xdr:sp macro="" textlink="">
      <xdr:nvSpPr>
        <xdr:cNvPr id="699" name="n_3aveValue【保健センター・保健所】&#10;一人当たり面積"/>
        <xdr:cNvSpPr txBox="1"/>
      </xdr:nvSpPr>
      <xdr:spPr>
        <a:xfrm>
          <a:off x="193104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700" name="n_4aveValue【保健センター・保健所】&#10;一人当たり面積"/>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94505</xdr:rowOff>
    </xdr:from>
    <xdr:ext cx="469744" cy="259045"/>
    <xdr:sp macro="" textlink="">
      <xdr:nvSpPr>
        <xdr:cNvPr id="701" name="n_1mainValue【保健センター・保健所】&#10;一人当たり面積"/>
        <xdr:cNvSpPr txBox="1"/>
      </xdr:nvSpPr>
      <xdr:spPr>
        <a:xfrm>
          <a:off x="210757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702" name="n_2main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101363</xdr:rowOff>
    </xdr:from>
    <xdr:ext cx="469744" cy="259045"/>
    <xdr:sp macro="" textlink="">
      <xdr:nvSpPr>
        <xdr:cNvPr id="703" name="n_3mainValue【保健センター・保健所】&#10;一人当たり面積"/>
        <xdr:cNvSpPr txBox="1"/>
      </xdr:nvSpPr>
      <xdr:spPr>
        <a:xfrm>
          <a:off x="19310427" y="109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101363</xdr:rowOff>
    </xdr:from>
    <xdr:ext cx="469744" cy="259045"/>
    <xdr:sp macro="" textlink="">
      <xdr:nvSpPr>
        <xdr:cNvPr id="704" name="n_4mainValue【保健センター・保健所】&#10;一人当たり面積"/>
        <xdr:cNvSpPr txBox="1"/>
      </xdr:nvSpPr>
      <xdr:spPr>
        <a:xfrm>
          <a:off x="18421427" y="109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5" name="正方形/長方形 7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6" name="正方形/長方形 7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7" name="正方形/長方形 7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8" name="正方形/長方形 7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9" name="正方形/長方形 7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0" name="正方形/長方形 7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1" name="正方形/長方形 7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正方形/長方形 7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3" name="テキスト ボックス 7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4" name="直線コネクタ 7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5" name="テキスト ボックス 71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716" name="直線コネクタ 715"/>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717" name="テキスト ボックス 716"/>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718" name="直線コネクタ 717"/>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719" name="テキスト ボックス 718"/>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720" name="直線コネクタ 719"/>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721" name="テキスト ボックス 720"/>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2" name="直線コネクタ 72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3" name="テキスト ボックス 72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724" name="直線コネクタ 723"/>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725" name="テキスト ボックス 724"/>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726" name="直線コネクタ 725"/>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727" name="テキスト ボックス 726"/>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728" name="直線コネクタ 727"/>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729" name="テキスト ボックス 728"/>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0" name="直線コネクタ 7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1" name="テキスト ボックス 73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18098</xdr:rowOff>
    </xdr:from>
    <xdr:to>
      <xdr:col>85</xdr:col>
      <xdr:colOff>126364</xdr:colOff>
      <xdr:row>86</xdr:row>
      <xdr:rowOff>52388</xdr:rowOff>
    </xdr:to>
    <xdr:cxnSp macro="">
      <xdr:nvCxnSpPr>
        <xdr:cNvPr id="733" name="直線コネクタ 732"/>
        <xdr:cNvCxnSpPr/>
      </xdr:nvCxnSpPr>
      <xdr:spPr>
        <a:xfrm flipV="1">
          <a:off x="16318864" y="13391198"/>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56215</xdr:rowOff>
    </xdr:from>
    <xdr:ext cx="405111" cy="259045"/>
    <xdr:sp macro="" textlink="">
      <xdr:nvSpPr>
        <xdr:cNvPr id="734" name="【消防施設】&#10;有形固定資産減価償却率最小値テキスト"/>
        <xdr:cNvSpPr txBox="1"/>
      </xdr:nvSpPr>
      <xdr:spPr>
        <a:xfrm>
          <a:off x="16357600" y="1480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52388</xdr:rowOff>
    </xdr:from>
    <xdr:to>
      <xdr:col>86</xdr:col>
      <xdr:colOff>25400</xdr:colOff>
      <xdr:row>86</xdr:row>
      <xdr:rowOff>52388</xdr:rowOff>
    </xdr:to>
    <xdr:cxnSp macro="">
      <xdr:nvCxnSpPr>
        <xdr:cNvPr id="735" name="直線コネクタ 734"/>
        <xdr:cNvCxnSpPr/>
      </xdr:nvCxnSpPr>
      <xdr:spPr>
        <a:xfrm>
          <a:off x="16230600" y="14797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136225</xdr:rowOff>
    </xdr:from>
    <xdr:ext cx="405111" cy="259045"/>
    <xdr:sp macro="" textlink="">
      <xdr:nvSpPr>
        <xdr:cNvPr id="736" name="【消防施設】&#10;有形固定資産減価償却率最大値テキスト"/>
        <xdr:cNvSpPr txBox="1"/>
      </xdr:nvSpPr>
      <xdr:spPr>
        <a:xfrm>
          <a:off x="16357600" y="1316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18098</xdr:rowOff>
    </xdr:from>
    <xdr:to>
      <xdr:col>86</xdr:col>
      <xdr:colOff>25400</xdr:colOff>
      <xdr:row>78</xdr:row>
      <xdr:rowOff>18098</xdr:rowOff>
    </xdr:to>
    <xdr:cxnSp macro="">
      <xdr:nvCxnSpPr>
        <xdr:cNvPr id="737" name="直線コネクタ 736"/>
        <xdr:cNvCxnSpPr/>
      </xdr:nvCxnSpPr>
      <xdr:spPr>
        <a:xfrm>
          <a:off x="16230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33038</xdr:rowOff>
    </xdr:from>
    <xdr:ext cx="405111" cy="259045"/>
    <xdr:sp macro="" textlink="">
      <xdr:nvSpPr>
        <xdr:cNvPr id="738" name="【消防施設】&#10;有形固定資産減価償却率平均値テキスト"/>
        <xdr:cNvSpPr txBox="1"/>
      </xdr:nvSpPr>
      <xdr:spPr>
        <a:xfrm>
          <a:off x="16357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10161</xdr:rowOff>
    </xdr:from>
    <xdr:to>
      <xdr:col>85</xdr:col>
      <xdr:colOff>177800</xdr:colOff>
      <xdr:row>81</xdr:row>
      <xdr:rowOff>111761</xdr:rowOff>
    </xdr:to>
    <xdr:sp macro="" textlink="">
      <xdr:nvSpPr>
        <xdr:cNvPr id="739" name="フローチャート: 判断 738"/>
        <xdr:cNvSpPr/>
      </xdr:nvSpPr>
      <xdr:spPr>
        <a:xfrm>
          <a:off x="16268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740" name="フローチャート: 判断 739"/>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78739</xdr:rowOff>
    </xdr:from>
    <xdr:to>
      <xdr:col>76</xdr:col>
      <xdr:colOff>165100</xdr:colOff>
      <xdr:row>81</xdr:row>
      <xdr:rowOff>8889</xdr:rowOff>
    </xdr:to>
    <xdr:sp macro="" textlink="">
      <xdr:nvSpPr>
        <xdr:cNvPr id="741" name="フローチャート: 判断 740"/>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15875</xdr:rowOff>
    </xdr:from>
    <xdr:to>
      <xdr:col>72</xdr:col>
      <xdr:colOff>38100</xdr:colOff>
      <xdr:row>80</xdr:row>
      <xdr:rowOff>117475</xdr:rowOff>
    </xdr:to>
    <xdr:sp macro="" textlink="">
      <xdr:nvSpPr>
        <xdr:cNvPr id="742" name="フローチャート: 判断 741"/>
        <xdr:cNvSpPr/>
      </xdr:nvSpPr>
      <xdr:spPr>
        <a:xfrm>
          <a:off x="13652500" y="1373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164464</xdr:rowOff>
    </xdr:from>
    <xdr:to>
      <xdr:col>67</xdr:col>
      <xdr:colOff>101600</xdr:colOff>
      <xdr:row>79</xdr:row>
      <xdr:rowOff>94614</xdr:rowOff>
    </xdr:to>
    <xdr:sp macro="" textlink="">
      <xdr:nvSpPr>
        <xdr:cNvPr id="743" name="フローチャート: 判断 742"/>
        <xdr:cNvSpPr/>
      </xdr:nvSpPr>
      <xdr:spPr>
        <a:xfrm>
          <a:off x="12763500" y="135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4" name="テキスト ボックス 7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5" name="テキスト ボックス 7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6" name="テキスト ボックス 7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7" name="テキスト ボックス 7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8" name="テキスト ボックス 7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141605</xdr:rowOff>
    </xdr:from>
    <xdr:to>
      <xdr:col>85</xdr:col>
      <xdr:colOff>177800</xdr:colOff>
      <xdr:row>84</xdr:row>
      <xdr:rowOff>71755</xdr:rowOff>
    </xdr:to>
    <xdr:sp macro="" textlink="">
      <xdr:nvSpPr>
        <xdr:cNvPr id="749" name="楕円 748"/>
        <xdr:cNvSpPr/>
      </xdr:nvSpPr>
      <xdr:spPr>
        <a:xfrm>
          <a:off x="162687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120032</xdr:rowOff>
    </xdr:from>
    <xdr:ext cx="405111" cy="259045"/>
    <xdr:sp macro="" textlink="">
      <xdr:nvSpPr>
        <xdr:cNvPr id="750" name="【消防施設】&#10;有形固定資産減価償却率該当値テキスト"/>
        <xdr:cNvSpPr txBox="1"/>
      </xdr:nvSpPr>
      <xdr:spPr>
        <a:xfrm>
          <a:off x="16357600"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133032</xdr:rowOff>
    </xdr:from>
    <xdr:to>
      <xdr:col>81</xdr:col>
      <xdr:colOff>101600</xdr:colOff>
      <xdr:row>84</xdr:row>
      <xdr:rowOff>63182</xdr:rowOff>
    </xdr:to>
    <xdr:sp macro="" textlink="">
      <xdr:nvSpPr>
        <xdr:cNvPr id="751" name="楕円 750"/>
        <xdr:cNvSpPr/>
      </xdr:nvSpPr>
      <xdr:spPr>
        <a:xfrm>
          <a:off x="15430500" y="1436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12382</xdr:rowOff>
    </xdr:from>
    <xdr:to>
      <xdr:col>85</xdr:col>
      <xdr:colOff>127000</xdr:colOff>
      <xdr:row>84</xdr:row>
      <xdr:rowOff>20955</xdr:rowOff>
    </xdr:to>
    <xdr:cxnSp macro="">
      <xdr:nvCxnSpPr>
        <xdr:cNvPr id="752" name="直線コネクタ 751"/>
        <xdr:cNvCxnSpPr/>
      </xdr:nvCxnSpPr>
      <xdr:spPr>
        <a:xfrm>
          <a:off x="15481300" y="14414182"/>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161607</xdr:rowOff>
    </xdr:from>
    <xdr:to>
      <xdr:col>76</xdr:col>
      <xdr:colOff>165100</xdr:colOff>
      <xdr:row>81</xdr:row>
      <xdr:rowOff>91757</xdr:rowOff>
    </xdr:to>
    <xdr:sp macro="" textlink="">
      <xdr:nvSpPr>
        <xdr:cNvPr id="753" name="楕円 752"/>
        <xdr:cNvSpPr/>
      </xdr:nvSpPr>
      <xdr:spPr>
        <a:xfrm>
          <a:off x="14541500" y="1387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40957</xdr:rowOff>
    </xdr:from>
    <xdr:to>
      <xdr:col>81</xdr:col>
      <xdr:colOff>50800</xdr:colOff>
      <xdr:row>84</xdr:row>
      <xdr:rowOff>12382</xdr:rowOff>
    </xdr:to>
    <xdr:cxnSp macro="">
      <xdr:nvCxnSpPr>
        <xdr:cNvPr id="754" name="直線コネクタ 753"/>
        <xdr:cNvCxnSpPr/>
      </xdr:nvCxnSpPr>
      <xdr:spPr>
        <a:xfrm>
          <a:off x="14592300" y="13928407"/>
          <a:ext cx="889000"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47307</xdr:rowOff>
    </xdr:from>
    <xdr:to>
      <xdr:col>72</xdr:col>
      <xdr:colOff>38100</xdr:colOff>
      <xdr:row>80</xdr:row>
      <xdr:rowOff>148907</xdr:rowOff>
    </xdr:to>
    <xdr:sp macro="" textlink="">
      <xdr:nvSpPr>
        <xdr:cNvPr id="755" name="楕円 754"/>
        <xdr:cNvSpPr/>
      </xdr:nvSpPr>
      <xdr:spPr>
        <a:xfrm>
          <a:off x="13652500" y="1376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98107</xdr:rowOff>
    </xdr:from>
    <xdr:to>
      <xdr:col>76</xdr:col>
      <xdr:colOff>114300</xdr:colOff>
      <xdr:row>81</xdr:row>
      <xdr:rowOff>40957</xdr:rowOff>
    </xdr:to>
    <xdr:cxnSp macro="">
      <xdr:nvCxnSpPr>
        <xdr:cNvPr id="756" name="直線コネクタ 755"/>
        <xdr:cNvCxnSpPr/>
      </xdr:nvCxnSpPr>
      <xdr:spPr>
        <a:xfrm>
          <a:off x="13703300" y="1381410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4445</xdr:rowOff>
    </xdr:from>
    <xdr:to>
      <xdr:col>67</xdr:col>
      <xdr:colOff>101600</xdr:colOff>
      <xdr:row>78</xdr:row>
      <xdr:rowOff>106045</xdr:rowOff>
    </xdr:to>
    <xdr:sp macro="" textlink="">
      <xdr:nvSpPr>
        <xdr:cNvPr id="757" name="楕円 756"/>
        <xdr:cNvSpPr/>
      </xdr:nvSpPr>
      <xdr:spPr>
        <a:xfrm>
          <a:off x="12763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55245</xdr:rowOff>
    </xdr:from>
    <xdr:to>
      <xdr:col>71</xdr:col>
      <xdr:colOff>177800</xdr:colOff>
      <xdr:row>80</xdr:row>
      <xdr:rowOff>98107</xdr:rowOff>
    </xdr:to>
    <xdr:cxnSp macro="">
      <xdr:nvCxnSpPr>
        <xdr:cNvPr id="758" name="直線コネクタ 757"/>
        <xdr:cNvCxnSpPr/>
      </xdr:nvCxnSpPr>
      <xdr:spPr>
        <a:xfrm>
          <a:off x="12814300" y="13428345"/>
          <a:ext cx="889000" cy="38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59707</xdr:rowOff>
    </xdr:from>
    <xdr:ext cx="405111" cy="259045"/>
    <xdr:sp macro="" textlink="">
      <xdr:nvSpPr>
        <xdr:cNvPr id="759" name="n_1aveValue【消防施設】&#10;有形固定資産減価償却率"/>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25416</xdr:rowOff>
    </xdr:from>
    <xdr:ext cx="405111" cy="259045"/>
    <xdr:sp macro="" textlink="">
      <xdr:nvSpPr>
        <xdr:cNvPr id="760" name="n_2aveValue【消防施設】&#10;有形固定資産減価償却率"/>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134002</xdr:rowOff>
    </xdr:from>
    <xdr:ext cx="405111" cy="259045"/>
    <xdr:sp macro="" textlink="">
      <xdr:nvSpPr>
        <xdr:cNvPr id="761" name="n_3aveValue【消防施設】&#10;有形固定資産減価償却率"/>
        <xdr:cNvSpPr txBox="1"/>
      </xdr:nvSpPr>
      <xdr:spPr>
        <a:xfrm>
          <a:off x="13500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85741</xdr:rowOff>
    </xdr:from>
    <xdr:ext cx="405111" cy="259045"/>
    <xdr:sp macro="" textlink="">
      <xdr:nvSpPr>
        <xdr:cNvPr id="762" name="n_4aveValue【消防施設】&#10;有形固定資産減価償却率"/>
        <xdr:cNvSpPr txBox="1"/>
      </xdr:nvSpPr>
      <xdr:spPr>
        <a:xfrm>
          <a:off x="12611744" y="13630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54309</xdr:rowOff>
    </xdr:from>
    <xdr:ext cx="405111" cy="259045"/>
    <xdr:sp macro="" textlink="">
      <xdr:nvSpPr>
        <xdr:cNvPr id="763" name="n_1mainValue【消防施設】&#10;有形固定資産減価償却率"/>
        <xdr:cNvSpPr txBox="1"/>
      </xdr:nvSpPr>
      <xdr:spPr>
        <a:xfrm>
          <a:off x="15266044" y="14456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82884</xdr:rowOff>
    </xdr:from>
    <xdr:ext cx="405111" cy="259045"/>
    <xdr:sp macro="" textlink="">
      <xdr:nvSpPr>
        <xdr:cNvPr id="764" name="n_2mainValue【消防施設】&#10;有形固定資産減価償却率"/>
        <xdr:cNvSpPr txBox="1"/>
      </xdr:nvSpPr>
      <xdr:spPr>
        <a:xfrm>
          <a:off x="14389744" y="13970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140034</xdr:rowOff>
    </xdr:from>
    <xdr:ext cx="405111" cy="259045"/>
    <xdr:sp macro="" textlink="">
      <xdr:nvSpPr>
        <xdr:cNvPr id="765" name="n_3mainValue【消防施設】&#10;有形固定資産減価償却率"/>
        <xdr:cNvSpPr txBox="1"/>
      </xdr:nvSpPr>
      <xdr:spPr>
        <a:xfrm>
          <a:off x="13500744" y="13856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122572</xdr:rowOff>
    </xdr:from>
    <xdr:ext cx="405111" cy="259045"/>
    <xdr:sp macro="" textlink="">
      <xdr:nvSpPr>
        <xdr:cNvPr id="766" name="n_4mainValue【消防施設】&#10;有形固定資産減価償却率"/>
        <xdr:cNvSpPr txBox="1"/>
      </xdr:nvSpPr>
      <xdr:spPr>
        <a:xfrm>
          <a:off x="12611744" y="1315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7" name="正方形/長方形 7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8" name="正方形/長方形 7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9" name="正方形/長方形 7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0" name="正方形/長方形 7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1" name="正方形/長方形 7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2" name="正方形/長方形 7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3" name="正方形/長方形 7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4" name="正方形/長方形 7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5" name="テキスト ボックス 7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6" name="直線コネクタ 7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7" name="直線コネクタ 7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8" name="テキスト ボックス 7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9" name="直線コネクタ 7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0" name="テキスト ボックス 7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1" name="直線コネクタ 7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2" name="テキスト ボックス 7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3" name="直線コネクタ 7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4" name="テキスト ボックス 7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5" name="直線コネクタ 7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6" name="テキスト ボックス 7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7" name="直線コネクタ 7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8" name="テキスト ボックス 7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92202</xdr:rowOff>
    </xdr:from>
    <xdr:to>
      <xdr:col>116</xdr:col>
      <xdr:colOff>62864</xdr:colOff>
      <xdr:row>86</xdr:row>
      <xdr:rowOff>87630</xdr:rowOff>
    </xdr:to>
    <xdr:cxnSp macro="">
      <xdr:nvCxnSpPr>
        <xdr:cNvPr id="790" name="直線コネクタ 789"/>
        <xdr:cNvCxnSpPr/>
      </xdr:nvCxnSpPr>
      <xdr:spPr>
        <a:xfrm flipV="1">
          <a:off x="22160864" y="1346530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791"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792" name="直線コネクタ 791"/>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38879</xdr:rowOff>
    </xdr:from>
    <xdr:ext cx="469744" cy="259045"/>
    <xdr:sp macro="" textlink="">
      <xdr:nvSpPr>
        <xdr:cNvPr id="793" name="【消防施設】&#10;一人当たり面積最大値テキスト"/>
        <xdr:cNvSpPr txBox="1"/>
      </xdr:nvSpPr>
      <xdr:spPr>
        <a:xfrm>
          <a:off x="22199600" y="1324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92202</xdr:rowOff>
    </xdr:from>
    <xdr:to>
      <xdr:col>116</xdr:col>
      <xdr:colOff>152400</xdr:colOff>
      <xdr:row>78</xdr:row>
      <xdr:rowOff>92202</xdr:rowOff>
    </xdr:to>
    <xdr:cxnSp macro="">
      <xdr:nvCxnSpPr>
        <xdr:cNvPr id="794" name="直線コネクタ 793"/>
        <xdr:cNvCxnSpPr/>
      </xdr:nvCxnSpPr>
      <xdr:spPr>
        <a:xfrm>
          <a:off x="22072600" y="1346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69614</xdr:rowOff>
    </xdr:from>
    <xdr:ext cx="469744" cy="259045"/>
    <xdr:sp macro="" textlink="">
      <xdr:nvSpPr>
        <xdr:cNvPr id="795" name="【消防施設】&#10;一人当たり面積平均値テキスト"/>
        <xdr:cNvSpPr txBox="1"/>
      </xdr:nvSpPr>
      <xdr:spPr>
        <a:xfrm>
          <a:off x="22199600" y="14471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46737</xdr:rowOff>
    </xdr:from>
    <xdr:to>
      <xdr:col>116</xdr:col>
      <xdr:colOff>114300</xdr:colOff>
      <xdr:row>85</xdr:row>
      <xdr:rowOff>148337</xdr:rowOff>
    </xdr:to>
    <xdr:sp macro="" textlink="">
      <xdr:nvSpPr>
        <xdr:cNvPr id="796" name="フローチャート: 判断 795"/>
        <xdr:cNvSpPr/>
      </xdr:nvSpPr>
      <xdr:spPr>
        <a:xfrm>
          <a:off x="22110700" y="146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797" name="フローチャート: 判断 796"/>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54356</xdr:rowOff>
    </xdr:from>
    <xdr:to>
      <xdr:col>107</xdr:col>
      <xdr:colOff>101600</xdr:colOff>
      <xdr:row>85</xdr:row>
      <xdr:rowOff>155956</xdr:rowOff>
    </xdr:to>
    <xdr:sp macro="" textlink="">
      <xdr:nvSpPr>
        <xdr:cNvPr id="798" name="フローチャート: 判断 797"/>
        <xdr:cNvSpPr/>
      </xdr:nvSpPr>
      <xdr:spPr>
        <a:xfrm>
          <a:off x="20383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115315</xdr:rowOff>
    </xdr:from>
    <xdr:to>
      <xdr:col>102</xdr:col>
      <xdr:colOff>165100</xdr:colOff>
      <xdr:row>86</xdr:row>
      <xdr:rowOff>45465</xdr:rowOff>
    </xdr:to>
    <xdr:sp macro="" textlink="">
      <xdr:nvSpPr>
        <xdr:cNvPr id="799" name="フローチャート: 判断 798"/>
        <xdr:cNvSpPr/>
      </xdr:nvSpPr>
      <xdr:spPr>
        <a:xfrm>
          <a:off x="19494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114554</xdr:rowOff>
    </xdr:from>
    <xdr:to>
      <xdr:col>98</xdr:col>
      <xdr:colOff>38100</xdr:colOff>
      <xdr:row>86</xdr:row>
      <xdr:rowOff>44704</xdr:rowOff>
    </xdr:to>
    <xdr:sp macro="" textlink="">
      <xdr:nvSpPr>
        <xdr:cNvPr id="800" name="フローチャート: 判断 799"/>
        <xdr:cNvSpPr/>
      </xdr:nvSpPr>
      <xdr:spPr>
        <a:xfrm>
          <a:off x="18605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1" name="テキスト ボックス 8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2" name="テキスト ボックス 8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3" name="テキスト ボックス 8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4" name="テキスト ボックス 8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5" name="テキスト ボックス 8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12446</xdr:rowOff>
    </xdr:from>
    <xdr:to>
      <xdr:col>116</xdr:col>
      <xdr:colOff>114300</xdr:colOff>
      <xdr:row>86</xdr:row>
      <xdr:rowOff>114046</xdr:rowOff>
    </xdr:to>
    <xdr:sp macro="" textlink="">
      <xdr:nvSpPr>
        <xdr:cNvPr id="806" name="楕円 805"/>
        <xdr:cNvSpPr/>
      </xdr:nvSpPr>
      <xdr:spPr>
        <a:xfrm>
          <a:off x="22110700" y="147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98823</xdr:rowOff>
    </xdr:from>
    <xdr:ext cx="469744" cy="259045"/>
    <xdr:sp macro="" textlink="">
      <xdr:nvSpPr>
        <xdr:cNvPr id="807" name="【消防施設】&#10;一人当たり面積該当値テキスト"/>
        <xdr:cNvSpPr txBox="1"/>
      </xdr:nvSpPr>
      <xdr:spPr>
        <a:xfrm>
          <a:off x="22199600" y="146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15494</xdr:rowOff>
    </xdr:from>
    <xdr:to>
      <xdr:col>112</xdr:col>
      <xdr:colOff>38100</xdr:colOff>
      <xdr:row>86</xdr:row>
      <xdr:rowOff>117094</xdr:rowOff>
    </xdr:to>
    <xdr:sp macro="" textlink="">
      <xdr:nvSpPr>
        <xdr:cNvPr id="808" name="楕円 807"/>
        <xdr:cNvSpPr/>
      </xdr:nvSpPr>
      <xdr:spPr>
        <a:xfrm>
          <a:off x="21272500" y="1476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63246</xdr:rowOff>
    </xdr:from>
    <xdr:to>
      <xdr:col>116</xdr:col>
      <xdr:colOff>63500</xdr:colOff>
      <xdr:row>86</xdr:row>
      <xdr:rowOff>66294</xdr:rowOff>
    </xdr:to>
    <xdr:cxnSp macro="">
      <xdr:nvCxnSpPr>
        <xdr:cNvPr id="809" name="直線コネクタ 808"/>
        <xdr:cNvCxnSpPr/>
      </xdr:nvCxnSpPr>
      <xdr:spPr>
        <a:xfrm flipV="1">
          <a:off x="21323300" y="1480794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129032</xdr:rowOff>
    </xdr:from>
    <xdr:to>
      <xdr:col>107</xdr:col>
      <xdr:colOff>101600</xdr:colOff>
      <xdr:row>86</xdr:row>
      <xdr:rowOff>59182</xdr:rowOff>
    </xdr:to>
    <xdr:sp macro="" textlink="">
      <xdr:nvSpPr>
        <xdr:cNvPr id="810" name="楕円 809"/>
        <xdr:cNvSpPr/>
      </xdr:nvSpPr>
      <xdr:spPr>
        <a:xfrm>
          <a:off x="20383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8382</xdr:rowOff>
    </xdr:from>
    <xdr:to>
      <xdr:col>111</xdr:col>
      <xdr:colOff>177800</xdr:colOff>
      <xdr:row>86</xdr:row>
      <xdr:rowOff>66294</xdr:rowOff>
    </xdr:to>
    <xdr:cxnSp macro="">
      <xdr:nvCxnSpPr>
        <xdr:cNvPr id="811" name="直線コネクタ 810"/>
        <xdr:cNvCxnSpPr/>
      </xdr:nvCxnSpPr>
      <xdr:spPr>
        <a:xfrm>
          <a:off x="20434300" y="1475308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129794</xdr:rowOff>
    </xdr:from>
    <xdr:to>
      <xdr:col>102</xdr:col>
      <xdr:colOff>165100</xdr:colOff>
      <xdr:row>86</xdr:row>
      <xdr:rowOff>59944</xdr:rowOff>
    </xdr:to>
    <xdr:sp macro="" textlink="">
      <xdr:nvSpPr>
        <xdr:cNvPr id="812" name="楕円 811"/>
        <xdr:cNvSpPr/>
      </xdr:nvSpPr>
      <xdr:spPr>
        <a:xfrm>
          <a:off x="19494500" y="1470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8382</xdr:rowOff>
    </xdr:from>
    <xdr:to>
      <xdr:col>107</xdr:col>
      <xdr:colOff>50800</xdr:colOff>
      <xdr:row>86</xdr:row>
      <xdr:rowOff>9144</xdr:rowOff>
    </xdr:to>
    <xdr:cxnSp macro="">
      <xdr:nvCxnSpPr>
        <xdr:cNvPr id="813" name="直線コネクタ 812"/>
        <xdr:cNvCxnSpPr/>
      </xdr:nvCxnSpPr>
      <xdr:spPr>
        <a:xfrm flipV="1">
          <a:off x="19545300" y="1475308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xdr:rowOff>
    </xdr:from>
    <xdr:to>
      <xdr:col>98</xdr:col>
      <xdr:colOff>38100</xdr:colOff>
      <xdr:row>86</xdr:row>
      <xdr:rowOff>107950</xdr:rowOff>
    </xdr:to>
    <xdr:sp macro="" textlink="">
      <xdr:nvSpPr>
        <xdr:cNvPr id="814" name="楕円 813"/>
        <xdr:cNvSpPr/>
      </xdr:nvSpPr>
      <xdr:spPr>
        <a:xfrm>
          <a:off x="18605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9144</xdr:rowOff>
    </xdr:from>
    <xdr:to>
      <xdr:col>102</xdr:col>
      <xdr:colOff>114300</xdr:colOff>
      <xdr:row>86</xdr:row>
      <xdr:rowOff>57150</xdr:rowOff>
    </xdr:to>
    <xdr:cxnSp macro="">
      <xdr:nvCxnSpPr>
        <xdr:cNvPr id="815" name="直線コネクタ 814"/>
        <xdr:cNvCxnSpPr/>
      </xdr:nvCxnSpPr>
      <xdr:spPr>
        <a:xfrm flipV="1">
          <a:off x="18656300" y="1475384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1033</xdr:rowOff>
    </xdr:from>
    <xdr:ext cx="469744" cy="259045"/>
    <xdr:sp macro="" textlink="">
      <xdr:nvSpPr>
        <xdr:cNvPr id="816" name="n_1aveValue【消防施設】&#10;一人当たり面積"/>
        <xdr:cNvSpPr txBox="1"/>
      </xdr:nvSpPr>
      <xdr:spPr>
        <a:xfrm>
          <a:off x="210757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1033</xdr:rowOff>
    </xdr:from>
    <xdr:ext cx="469744" cy="259045"/>
    <xdr:sp macro="" textlink="">
      <xdr:nvSpPr>
        <xdr:cNvPr id="817" name="n_2aveValue【消防施設】&#10;一人当たり面積"/>
        <xdr:cNvSpPr txBox="1"/>
      </xdr:nvSpPr>
      <xdr:spPr>
        <a:xfrm>
          <a:off x="201994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61992</xdr:rowOff>
    </xdr:from>
    <xdr:ext cx="469744" cy="259045"/>
    <xdr:sp macro="" textlink="">
      <xdr:nvSpPr>
        <xdr:cNvPr id="818" name="n_3aveValue【消防施設】&#10;一人当たり面積"/>
        <xdr:cNvSpPr txBox="1"/>
      </xdr:nvSpPr>
      <xdr:spPr>
        <a:xfrm>
          <a:off x="19310427" y="1446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61231</xdr:rowOff>
    </xdr:from>
    <xdr:ext cx="469744" cy="259045"/>
    <xdr:sp macro="" textlink="">
      <xdr:nvSpPr>
        <xdr:cNvPr id="819" name="n_4aveValue【消防施設】&#10;一人当たり面積"/>
        <xdr:cNvSpPr txBox="1"/>
      </xdr:nvSpPr>
      <xdr:spPr>
        <a:xfrm>
          <a:off x="18421427" y="144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108221</xdr:rowOff>
    </xdr:from>
    <xdr:ext cx="469744" cy="259045"/>
    <xdr:sp macro="" textlink="">
      <xdr:nvSpPr>
        <xdr:cNvPr id="820" name="n_1mainValue【消防施設】&#10;一人当たり面積"/>
        <xdr:cNvSpPr txBox="1"/>
      </xdr:nvSpPr>
      <xdr:spPr>
        <a:xfrm>
          <a:off x="21075727"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50309</xdr:rowOff>
    </xdr:from>
    <xdr:ext cx="469744" cy="259045"/>
    <xdr:sp macro="" textlink="">
      <xdr:nvSpPr>
        <xdr:cNvPr id="821" name="n_2mainValue【消防施設】&#10;一人当たり面積"/>
        <xdr:cNvSpPr txBox="1"/>
      </xdr:nvSpPr>
      <xdr:spPr>
        <a:xfrm>
          <a:off x="201994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51071</xdr:rowOff>
    </xdr:from>
    <xdr:ext cx="469744" cy="259045"/>
    <xdr:sp macro="" textlink="">
      <xdr:nvSpPr>
        <xdr:cNvPr id="822" name="n_3mainValue【消防施設】&#10;一人当たり面積"/>
        <xdr:cNvSpPr txBox="1"/>
      </xdr:nvSpPr>
      <xdr:spPr>
        <a:xfrm>
          <a:off x="19310427" y="1479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99077</xdr:rowOff>
    </xdr:from>
    <xdr:ext cx="469744" cy="259045"/>
    <xdr:sp macro="" textlink="">
      <xdr:nvSpPr>
        <xdr:cNvPr id="823" name="n_4mainValue【消防施設】&#10;一人当たり面積"/>
        <xdr:cNvSpPr txBox="1"/>
      </xdr:nvSpPr>
      <xdr:spPr>
        <a:xfrm>
          <a:off x="18421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4" name="正方形/長方形 8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5" name="正方形/長方形 8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6" name="正方形/長方形 8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7" name="正方形/長方形 8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8" name="正方形/長方形 8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9" name="正方形/長方形 8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0" name="正方形/長方形 8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正方形/長方形 8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2" name="テキスト ボックス 8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3" name="直線コネクタ 8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4" name="テキスト ボックス 83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5" name="直線コネクタ 8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6" name="テキスト ボックス 83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7" name="直線コネクタ 8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8" name="テキスト ボックス 8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9" name="直線コネクタ 8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0" name="テキスト ボックス 8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1" name="直線コネクタ 8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2" name="テキスト ボックス 8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3" name="直線コネクタ 8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4" name="テキスト ボックス 8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5" name="直線コネクタ 8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6" name="テキスト ボックス 84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7" name="直線コネクタ 8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149679</xdr:rowOff>
    </xdr:to>
    <xdr:cxnSp macro="">
      <xdr:nvCxnSpPr>
        <xdr:cNvPr id="849" name="直線コネクタ 848"/>
        <xdr:cNvCxnSpPr/>
      </xdr:nvCxnSpPr>
      <xdr:spPr>
        <a:xfrm flipV="1">
          <a:off x="16318864" y="17152620"/>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850" name="【庁舎】&#10;有形固定資産減価償却率最小値テキスト"/>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851" name="直線コネクタ 850"/>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340478" cy="259045"/>
    <xdr:sp macro="" textlink="">
      <xdr:nvSpPr>
        <xdr:cNvPr id="852" name="【庁舎】&#10;有形固定資産減価償却率最大値テキスト"/>
        <xdr:cNvSpPr txBox="1"/>
      </xdr:nvSpPr>
      <xdr:spPr>
        <a:xfrm>
          <a:off x="16357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853" name="直線コネクタ 852"/>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854" name="【庁舎】&#10;有形固定資産減価償却率平均値テキスト"/>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55" name="フローチャート: 判断 854"/>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36830</xdr:rowOff>
    </xdr:from>
    <xdr:to>
      <xdr:col>81</xdr:col>
      <xdr:colOff>101600</xdr:colOff>
      <xdr:row>104</xdr:row>
      <xdr:rowOff>138430</xdr:rowOff>
    </xdr:to>
    <xdr:sp macro="" textlink="">
      <xdr:nvSpPr>
        <xdr:cNvPr id="856" name="フローチャート: 判断 855"/>
        <xdr:cNvSpPr/>
      </xdr:nvSpPr>
      <xdr:spPr>
        <a:xfrm>
          <a:off x="15430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103777</xdr:rowOff>
    </xdr:from>
    <xdr:to>
      <xdr:col>76</xdr:col>
      <xdr:colOff>165100</xdr:colOff>
      <xdr:row>105</xdr:row>
      <xdr:rowOff>33927</xdr:rowOff>
    </xdr:to>
    <xdr:sp macro="" textlink="">
      <xdr:nvSpPr>
        <xdr:cNvPr id="857" name="フローチャート: 判断 856"/>
        <xdr:cNvSpPr/>
      </xdr:nvSpPr>
      <xdr:spPr>
        <a:xfrm>
          <a:off x="14541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858" name="フローチャート: 判断 857"/>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141332</xdr:rowOff>
    </xdr:from>
    <xdr:to>
      <xdr:col>67</xdr:col>
      <xdr:colOff>101600</xdr:colOff>
      <xdr:row>104</xdr:row>
      <xdr:rowOff>71482</xdr:rowOff>
    </xdr:to>
    <xdr:sp macro="" textlink="">
      <xdr:nvSpPr>
        <xdr:cNvPr id="859" name="フローチャート: 判断 858"/>
        <xdr:cNvSpPr/>
      </xdr:nvSpPr>
      <xdr:spPr>
        <a:xfrm>
          <a:off x="12763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0" name="テキスト ボックス 8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1" name="テキスト ボックス 8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2" name="テキスト ボックス 8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3" name="テキスト ボックス 8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4" name="テキスト ボックス 8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92348</xdr:rowOff>
    </xdr:from>
    <xdr:to>
      <xdr:col>85</xdr:col>
      <xdr:colOff>177800</xdr:colOff>
      <xdr:row>107</xdr:row>
      <xdr:rowOff>22498</xdr:rowOff>
    </xdr:to>
    <xdr:sp macro="" textlink="">
      <xdr:nvSpPr>
        <xdr:cNvPr id="865" name="楕円 864"/>
        <xdr:cNvSpPr/>
      </xdr:nvSpPr>
      <xdr:spPr>
        <a:xfrm>
          <a:off x="162687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70775</xdr:rowOff>
    </xdr:from>
    <xdr:ext cx="405111" cy="259045"/>
    <xdr:sp macro="" textlink="">
      <xdr:nvSpPr>
        <xdr:cNvPr id="866" name="【庁舎】&#10;有形固定資産減価償却率該当値テキスト"/>
        <xdr:cNvSpPr txBox="1"/>
      </xdr:nvSpPr>
      <xdr:spPr>
        <a:xfrm>
          <a:off x="16357600"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61323</xdr:rowOff>
    </xdr:from>
    <xdr:to>
      <xdr:col>81</xdr:col>
      <xdr:colOff>101600</xdr:colOff>
      <xdr:row>106</xdr:row>
      <xdr:rowOff>162923</xdr:rowOff>
    </xdr:to>
    <xdr:sp macro="" textlink="">
      <xdr:nvSpPr>
        <xdr:cNvPr id="867" name="楕円 866"/>
        <xdr:cNvSpPr/>
      </xdr:nvSpPr>
      <xdr:spPr>
        <a:xfrm>
          <a:off x="15430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112123</xdr:rowOff>
    </xdr:from>
    <xdr:to>
      <xdr:col>85</xdr:col>
      <xdr:colOff>127000</xdr:colOff>
      <xdr:row>106</xdr:row>
      <xdr:rowOff>143148</xdr:rowOff>
    </xdr:to>
    <xdr:cxnSp macro="">
      <xdr:nvCxnSpPr>
        <xdr:cNvPr id="868" name="直線コネクタ 867"/>
        <xdr:cNvCxnSpPr/>
      </xdr:nvCxnSpPr>
      <xdr:spPr>
        <a:xfrm>
          <a:off x="15481300" y="1828582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23768</xdr:rowOff>
    </xdr:from>
    <xdr:to>
      <xdr:col>76</xdr:col>
      <xdr:colOff>165100</xdr:colOff>
      <xdr:row>106</xdr:row>
      <xdr:rowOff>125368</xdr:rowOff>
    </xdr:to>
    <xdr:sp macro="" textlink="">
      <xdr:nvSpPr>
        <xdr:cNvPr id="869" name="楕円 868"/>
        <xdr:cNvSpPr/>
      </xdr:nvSpPr>
      <xdr:spPr>
        <a:xfrm>
          <a:off x="14541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74568</xdr:rowOff>
    </xdr:from>
    <xdr:to>
      <xdr:col>81</xdr:col>
      <xdr:colOff>50800</xdr:colOff>
      <xdr:row>106</xdr:row>
      <xdr:rowOff>112123</xdr:rowOff>
    </xdr:to>
    <xdr:cxnSp macro="">
      <xdr:nvCxnSpPr>
        <xdr:cNvPr id="870" name="直線コネクタ 869"/>
        <xdr:cNvCxnSpPr/>
      </xdr:nvCxnSpPr>
      <xdr:spPr>
        <a:xfrm>
          <a:off x="14592300" y="1824826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871" name="楕円 870"/>
        <xdr:cNvSpPr/>
      </xdr:nvSpPr>
      <xdr:spPr>
        <a:xfrm>
          <a:off x="13652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40277</xdr:rowOff>
    </xdr:from>
    <xdr:to>
      <xdr:col>76</xdr:col>
      <xdr:colOff>114300</xdr:colOff>
      <xdr:row>106</xdr:row>
      <xdr:rowOff>74568</xdr:rowOff>
    </xdr:to>
    <xdr:cxnSp macro="">
      <xdr:nvCxnSpPr>
        <xdr:cNvPr id="872" name="直線コネクタ 871"/>
        <xdr:cNvCxnSpPr/>
      </xdr:nvCxnSpPr>
      <xdr:spPr>
        <a:xfrm>
          <a:off x="13703300" y="1821397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90714</xdr:rowOff>
    </xdr:from>
    <xdr:to>
      <xdr:col>67</xdr:col>
      <xdr:colOff>101600</xdr:colOff>
      <xdr:row>104</xdr:row>
      <xdr:rowOff>20864</xdr:rowOff>
    </xdr:to>
    <xdr:sp macro="" textlink="">
      <xdr:nvSpPr>
        <xdr:cNvPr id="873" name="楕円 872"/>
        <xdr:cNvSpPr/>
      </xdr:nvSpPr>
      <xdr:spPr>
        <a:xfrm>
          <a:off x="12763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141514</xdr:rowOff>
    </xdr:from>
    <xdr:to>
      <xdr:col>71</xdr:col>
      <xdr:colOff>177800</xdr:colOff>
      <xdr:row>106</xdr:row>
      <xdr:rowOff>40277</xdr:rowOff>
    </xdr:to>
    <xdr:cxnSp macro="">
      <xdr:nvCxnSpPr>
        <xdr:cNvPr id="874" name="直線コネクタ 873"/>
        <xdr:cNvCxnSpPr/>
      </xdr:nvCxnSpPr>
      <xdr:spPr>
        <a:xfrm>
          <a:off x="12814300" y="17800864"/>
          <a:ext cx="889000" cy="41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154957</xdr:rowOff>
    </xdr:from>
    <xdr:ext cx="405111" cy="259045"/>
    <xdr:sp macro="" textlink="">
      <xdr:nvSpPr>
        <xdr:cNvPr id="875" name="n_1aveValue【庁舎】&#10;有形固定資産減価償却率"/>
        <xdr:cNvSpPr txBox="1"/>
      </xdr:nvSpPr>
      <xdr:spPr>
        <a:xfrm>
          <a:off x="15266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50454</xdr:rowOff>
    </xdr:from>
    <xdr:ext cx="405111" cy="259045"/>
    <xdr:sp macro="" textlink="">
      <xdr:nvSpPr>
        <xdr:cNvPr id="876" name="n_2aveValue【庁舎】&#10;有形固定資産減価償却率"/>
        <xdr:cNvSpPr txBox="1"/>
      </xdr:nvSpPr>
      <xdr:spPr>
        <a:xfrm>
          <a:off x="14389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877" name="n_3aveValue【庁舎】&#10;有形固定資産減価償却率"/>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62609</xdr:rowOff>
    </xdr:from>
    <xdr:ext cx="405111" cy="259045"/>
    <xdr:sp macro="" textlink="">
      <xdr:nvSpPr>
        <xdr:cNvPr id="878" name="n_4aveValue【庁舎】&#10;有形固定資産減価償却率"/>
        <xdr:cNvSpPr txBox="1"/>
      </xdr:nvSpPr>
      <xdr:spPr>
        <a:xfrm>
          <a:off x="12611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154050</xdr:rowOff>
    </xdr:from>
    <xdr:ext cx="405111" cy="259045"/>
    <xdr:sp macro="" textlink="">
      <xdr:nvSpPr>
        <xdr:cNvPr id="879" name="n_1mainValue【庁舎】&#10;有形固定資産減価償却率"/>
        <xdr:cNvSpPr txBox="1"/>
      </xdr:nvSpPr>
      <xdr:spPr>
        <a:xfrm>
          <a:off x="152660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116495</xdr:rowOff>
    </xdr:from>
    <xdr:ext cx="405111" cy="259045"/>
    <xdr:sp macro="" textlink="">
      <xdr:nvSpPr>
        <xdr:cNvPr id="880" name="n_2mainValue【庁舎】&#10;有形固定資産減価償却率"/>
        <xdr:cNvSpPr txBox="1"/>
      </xdr:nvSpPr>
      <xdr:spPr>
        <a:xfrm>
          <a:off x="143897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881" name="n_3mainValue【庁舎】&#10;有形固定資産減価償却率"/>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37391</xdr:rowOff>
    </xdr:from>
    <xdr:ext cx="405111" cy="259045"/>
    <xdr:sp macro="" textlink="">
      <xdr:nvSpPr>
        <xdr:cNvPr id="882" name="n_4mainValue【庁舎】&#10;有形固定資産減価償却率"/>
        <xdr:cNvSpPr txBox="1"/>
      </xdr:nvSpPr>
      <xdr:spPr>
        <a:xfrm>
          <a:off x="12611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3" name="正方形/長方形 8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4" name="正方形/長方形 8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5" name="正方形/長方形 8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6" name="正方形/長方形 8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7" name="正方形/長方形 8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8" name="正方形/長方形 8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9" name="正方形/長方形 8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0" name="正方形/長方形 8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1" name="テキスト ボックス 8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2" name="直線コネクタ 8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3" name="直線コネクタ 89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4" name="テキスト ボックス 89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5" name="直線コネクタ 89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6" name="テキスト ボックス 89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7" name="直線コネクタ 89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8" name="テキスト ボックス 89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99" name="直線コネクタ 89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0" name="テキスト ボックス 89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1" name="直線コネクタ 9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2" name="テキスト ボックス 9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86716</xdr:rowOff>
    </xdr:from>
    <xdr:to>
      <xdr:col>116</xdr:col>
      <xdr:colOff>62864</xdr:colOff>
      <xdr:row>107</xdr:row>
      <xdr:rowOff>165812</xdr:rowOff>
    </xdr:to>
    <xdr:cxnSp macro="">
      <xdr:nvCxnSpPr>
        <xdr:cNvPr id="904" name="直線コネクタ 903"/>
        <xdr:cNvCxnSpPr/>
      </xdr:nvCxnSpPr>
      <xdr:spPr>
        <a:xfrm flipV="1">
          <a:off x="22160864" y="17403166"/>
          <a:ext cx="0" cy="1107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169639</xdr:rowOff>
    </xdr:from>
    <xdr:ext cx="469744" cy="259045"/>
    <xdr:sp macro="" textlink="">
      <xdr:nvSpPr>
        <xdr:cNvPr id="905" name="【庁舎】&#10;一人当たり面積最小値テキスト"/>
        <xdr:cNvSpPr txBox="1"/>
      </xdr:nvSpPr>
      <xdr:spPr>
        <a:xfrm>
          <a:off x="22199600" y="1851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165812</xdr:rowOff>
    </xdr:from>
    <xdr:to>
      <xdr:col>116</xdr:col>
      <xdr:colOff>152400</xdr:colOff>
      <xdr:row>107</xdr:row>
      <xdr:rowOff>165812</xdr:rowOff>
    </xdr:to>
    <xdr:cxnSp macro="">
      <xdr:nvCxnSpPr>
        <xdr:cNvPr id="906" name="直線コネクタ 905"/>
        <xdr:cNvCxnSpPr/>
      </xdr:nvCxnSpPr>
      <xdr:spPr>
        <a:xfrm>
          <a:off x="22072600" y="1851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33393</xdr:rowOff>
    </xdr:from>
    <xdr:ext cx="469744" cy="259045"/>
    <xdr:sp macro="" textlink="">
      <xdr:nvSpPr>
        <xdr:cNvPr id="907" name="【庁舎】&#10;一人当たり面積最大値テキスト"/>
        <xdr:cNvSpPr txBox="1"/>
      </xdr:nvSpPr>
      <xdr:spPr>
        <a:xfrm>
          <a:off x="22199600" y="1717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86716</xdr:rowOff>
    </xdr:from>
    <xdr:to>
      <xdr:col>116</xdr:col>
      <xdr:colOff>152400</xdr:colOff>
      <xdr:row>101</xdr:row>
      <xdr:rowOff>86716</xdr:rowOff>
    </xdr:to>
    <xdr:cxnSp macro="">
      <xdr:nvCxnSpPr>
        <xdr:cNvPr id="908" name="直線コネクタ 907"/>
        <xdr:cNvCxnSpPr/>
      </xdr:nvCxnSpPr>
      <xdr:spPr>
        <a:xfrm>
          <a:off x="22072600" y="17403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160748</xdr:rowOff>
    </xdr:from>
    <xdr:ext cx="469744" cy="259045"/>
    <xdr:sp macro="" textlink="">
      <xdr:nvSpPr>
        <xdr:cNvPr id="909" name="【庁舎】&#10;一人当たり面積平均値テキスト"/>
        <xdr:cNvSpPr txBox="1"/>
      </xdr:nvSpPr>
      <xdr:spPr>
        <a:xfrm>
          <a:off x="22199600" y="1816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137871</xdr:rowOff>
    </xdr:from>
    <xdr:to>
      <xdr:col>116</xdr:col>
      <xdr:colOff>114300</xdr:colOff>
      <xdr:row>107</xdr:row>
      <xdr:rowOff>68021</xdr:rowOff>
    </xdr:to>
    <xdr:sp macro="" textlink="">
      <xdr:nvSpPr>
        <xdr:cNvPr id="910" name="フローチャート: 判断 909"/>
        <xdr:cNvSpPr/>
      </xdr:nvSpPr>
      <xdr:spPr>
        <a:xfrm>
          <a:off x="22110700" y="1831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152502</xdr:rowOff>
    </xdr:from>
    <xdr:to>
      <xdr:col>112</xdr:col>
      <xdr:colOff>38100</xdr:colOff>
      <xdr:row>107</xdr:row>
      <xdr:rowOff>82652</xdr:rowOff>
    </xdr:to>
    <xdr:sp macro="" textlink="">
      <xdr:nvSpPr>
        <xdr:cNvPr id="911" name="フローチャート: 判断 910"/>
        <xdr:cNvSpPr/>
      </xdr:nvSpPr>
      <xdr:spPr>
        <a:xfrm>
          <a:off x="21272500" y="1832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169875</xdr:rowOff>
    </xdr:from>
    <xdr:to>
      <xdr:col>107</xdr:col>
      <xdr:colOff>101600</xdr:colOff>
      <xdr:row>107</xdr:row>
      <xdr:rowOff>100025</xdr:rowOff>
    </xdr:to>
    <xdr:sp macro="" textlink="">
      <xdr:nvSpPr>
        <xdr:cNvPr id="912" name="フローチャート: 判断 911"/>
        <xdr:cNvSpPr/>
      </xdr:nvSpPr>
      <xdr:spPr>
        <a:xfrm>
          <a:off x="20383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913" name="フローチャート: 判断 912"/>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23571</xdr:rowOff>
    </xdr:from>
    <xdr:to>
      <xdr:col>98</xdr:col>
      <xdr:colOff>38100</xdr:colOff>
      <xdr:row>107</xdr:row>
      <xdr:rowOff>125171</xdr:rowOff>
    </xdr:to>
    <xdr:sp macro="" textlink="">
      <xdr:nvSpPr>
        <xdr:cNvPr id="914" name="フローチャート: 判断 913"/>
        <xdr:cNvSpPr/>
      </xdr:nvSpPr>
      <xdr:spPr>
        <a:xfrm>
          <a:off x="18605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5" name="テキスト ボックス 9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6" name="テキスト ボックス 9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7" name="テキスト ボックス 9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8" name="テキスト ボックス 9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9" name="テキスト ボックス 9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149758</xdr:rowOff>
    </xdr:from>
    <xdr:to>
      <xdr:col>116</xdr:col>
      <xdr:colOff>114300</xdr:colOff>
      <xdr:row>107</xdr:row>
      <xdr:rowOff>79908</xdr:rowOff>
    </xdr:to>
    <xdr:sp macro="" textlink="">
      <xdr:nvSpPr>
        <xdr:cNvPr id="920" name="楕円 919"/>
        <xdr:cNvSpPr/>
      </xdr:nvSpPr>
      <xdr:spPr>
        <a:xfrm>
          <a:off x="22110700" y="183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128185</xdr:rowOff>
    </xdr:from>
    <xdr:ext cx="469744" cy="259045"/>
    <xdr:sp macro="" textlink="">
      <xdr:nvSpPr>
        <xdr:cNvPr id="921" name="【庁舎】&#10;一人当たり面積該当値テキスト"/>
        <xdr:cNvSpPr txBox="1"/>
      </xdr:nvSpPr>
      <xdr:spPr>
        <a:xfrm>
          <a:off x="22199600" y="1830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151588</xdr:rowOff>
    </xdr:from>
    <xdr:to>
      <xdr:col>112</xdr:col>
      <xdr:colOff>38100</xdr:colOff>
      <xdr:row>107</xdr:row>
      <xdr:rowOff>81738</xdr:rowOff>
    </xdr:to>
    <xdr:sp macro="" textlink="">
      <xdr:nvSpPr>
        <xdr:cNvPr id="922" name="楕円 921"/>
        <xdr:cNvSpPr/>
      </xdr:nvSpPr>
      <xdr:spPr>
        <a:xfrm>
          <a:off x="21272500" y="183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29108</xdr:rowOff>
    </xdr:from>
    <xdr:to>
      <xdr:col>116</xdr:col>
      <xdr:colOff>63500</xdr:colOff>
      <xdr:row>107</xdr:row>
      <xdr:rowOff>30938</xdr:rowOff>
    </xdr:to>
    <xdr:cxnSp macro="">
      <xdr:nvCxnSpPr>
        <xdr:cNvPr id="923" name="直線コネクタ 922"/>
        <xdr:cNvCxnSpPr/>
      </xdr:nvCxnSpPr>
      <xdr:spPr>
        <a:xfrm flipV="1">
          <a:off x="21323300" y="18374258"/>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47803</xdr:rowOff>
    </xdr:from>
    <xdr:to>
      <xdr:col>107</xdr:col>
      <xdr:colOff>101600</xdr:colOff>
      <xdr:row>107</xdr:row>
      <xdr:rowOff>149403</xdr:rowOff>
    </xdr:to>
    <xdr:sp macro="" textlink="">
      <xdr:nvSpPr>
        <xdr:cNvPr id="924" name="楕円 923"/>
        <xdr:cNvSpPr/>
      </xdr:nvSpPr>
      <xdr:spPr>
        <a:xfrm>
          <a:off x="20383500" y="1839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30938</xdr:rowOff>
    </xdr:from>
    <xdr:to>
      <xdr:col>111</xdr:col>
      <xdr:colOff>177800</xdr:colOff>
      <xdr:row>107</xdr:row>
      <xdr:rowOff>98603</xdr:rowOff>
    </xdr:to>
    <xdr:cxnSp macro="">
      <xdr:nvCxnSpPr>
        <xdr:cNvPr id="925" name="直線コネクタ 924"/>
        <xdr:cNvCxnSpPr/>
      </xdr:nvCxnSpPr>
      <xdr:spPr>
        <a:xfrm flipV="1">
          <a:off x="20434300" y="18376088"/>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49631</xdr:rowOff>
    </xdr:from>
    <xdr:to>
      <xdr:col>102</xdr:col>
      <xdr:colOff>165100</xdr:colOff>
      <xdr:row>107</xdr:row>
      <xdr:rowOff>151231</xdr:rowOff>
    </xdr:to>
    <xdr:sp macro="" textlink="">
      <xdr:nvSpPr>
        <xdr:cNvPr id="926" name="楕円 925"/>
        <xdr:cNvSpPr/>
      </xdr:nvSpPr>
      <xdr:spPr>
        <a:xfrm>
          <a:off x="19494500" y="183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98603</xdr:rowOff>
    </xdr:from>
    <xdr:to>
      <xdr:col>107</xdr:col>
      <xdr:colOff>50800</xdr:colOff>
      <xdr:row>107</xdr:row>
      <xdr:rowOff>100431</xdr:rowOff>
    </xdr:to>
    <xdr:cxnSp macro="">
      <xdr:nvCxnSpPr>
        <xdr:cNvPr id="927" name="直線コネクタ 926"/>
        <xdr:cNvCxnSpPr/>
      </xdr:nvCxnSpPr>
      <xdr:spPr>
        <a:xfrm flipV="1">
          <a:off x="19545300" y="18443753"/>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19456</xdr:rowOff>
    </xdr:from>
    <xdr:to>
      <xdr:col>98</xdr:col>
      <xdr:colOff>38100</xdr:colOff>
      <xdr:row>107</xdr:row>
      <xdr:rowOff>121056</xdr:rowOff>
    </xdr:to>
    <xdr:sp macro="" textlink="">
      <xdr:nvSpPr>
        <xdr:cNvPr id="928" name="楕円 927"/>
        <xdr:cNvSpPr/>
      </xdr:nvSpPr>
      <xdr:spPr>
        <a:xfrm>
          <a:off x="18605500" y="183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70256</xdr:rowOff>
    </xdr:from>
    <xdr:to>
      <xdr:col>102</xdr:col>
      <xdr:colOff>114300</xdr:colOff>
      <xdr:row>107</xdr:row>
      <xdr:rowOff>100431</xdr:rowOff>
    </xdr:to>
    <xdr:cxnSp macro="">
      <xdr:nvCxnSpPr>
        <xdr:cNvPr id="929" name="直線コネクタ 928"/>
        <xdr:cNvCxnSpPr/>
      </xdr:nvCxnSpPr>
      <xdr:spPr>
        <a:xfrm>
          <a:off x="18656300" y="18415406"/>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73779</xdr:rowOff>
    </xdr:from>
    <xdr:ext cx="469744" cy="259045"/>
    <xdr:sp macro="" textlink="">
      <xdr:nvSpPr>
        <xdr:cNvPr id="930" name="n_1aveValue【庁舎】&#10;一人当たり面積"/>
        <xdr:cNvSpPr txBox="1"/>
      </xdr:nvSpPr>
      <xdr:spPr>
        <a:xfrm>
          <a:off x="21075727" y="1841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116552</xdr:rowOff>
    </xdr:from>
    <xdr:ext cx="469744" cy="259045"/>
    <xdr:sp macro="" textlink="">
      <xdr:nvSpPr>
        <xdr:cNvPr id="931" name="n_2aveValue【庁舎】&#10;一人当たり面積"/>
        <xdr:cNvSpPr txBox="1"/>
      </xdr:nvSpPr>
      <xdr:spPr>
        <a:xfrm>
          <a:off x="20199427" y="181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161358</xdr:rowOff>
    </xdr:from>
    <xdr:ext cx="469744" cy="259045"/>
    <xdr:sp macro="" textlink="">
      <xdr:nvSpPr>
        <xdr:cNvPr id="932" name="n_3aveValue【庁舎】&#10;一人当たり面積"/>
        <xdr:cNvSpPr txBox="1"/>
      </xdr:nvSpPr>
      <xdr:spPr>
        <a:xfrm>
          <a:off x="19310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116298</xdr:rowOff>
    </xdr:from>
    <xdr:ext cx="469744" cy="259045"/>
    <xdr:sp macro="" textlink="">
      <xdr:nvSpPr>
        <xdr:cNvPr id="933" name="n_4aveValue【庁舎】&#10;一人当たり面積"/>
        <xdr:cNvSpPr txBox="1"/>
      </xdr:nvSpPr>
      <xdr:spPr>
        <a:xfrm>
          <a:off x="18421427" y="1846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98265</xdr:rowOff>
    </xdr:from>
    <xdr:ext cx="469744" cy="259045"/>
    <xdr:sp macro="" textlink="">
      <xdr:nvSpPr>
        <xdr:cNvPr id="934" name="n_1mainValue【庁舎】&#10;一人当たり面積"/>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140530</xdr:rowOff>
    </xdr:from>
    <xdr:ext cx="469744" cy="259045"/>
    <xdr:sp macro="" textlink="">
      <xdr:nvSpPr>
        <xdr:cNvPr id="935" name="n_2mainValue【庁舎】&#10;一人当たり面積"/>
        <xdr:cNvSpPr txBox="1"/>
      </xdr:nvSpPr>
      <xdr:spPr>
        <a:xfrm>
          <a:off x="20199427" y="1848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142358</xdr:rowOff>
    </xdr:from>
    <xdr:ext cx="469744" cy="259045"/>
    <xdr:sp macro="" textlink="">
      <xdr:nvSpPr>
        <xdr:cNvPr id="936" name="n_3mainValue【庁舎】&#10;一人当たり面積"/>
        <xdr:cNvSpPr txBox="1"/>
      </xdr:nvSpPr>
      <xdr:spPr>
        <a:xfrm>
          <a:off x="19310427" y="1848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137583</xdr:rowOff>
    </xdr:from>
    <xdr:ext cx="469744" cy="259045"/>
    <xdr:sp macro="" textlink="">
      <xdr:nvSpPr>
        <xdr:cNvPr id="937" name="n_4mainValue【庁舎】&#10;一人当たり面積"/>
        <xdr:cNvSpPr txBox="1"/>
      </xdr:nvSpPr>
      <xdr:spPr>
        <a:xfrm>
          <a:off x="18421427" y="181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8" name="正方形/長方形 9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9" name="正方形/長方形 9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0" name="テキスト ボックス 9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有形固定資産減価償却率は、体育館・プール、福祉施設及び庁舎は、類似団体と比べ数値が高くなっている。</a:t>
          </a:r>
        </a:p>
        <a:p>
          <a:r>
            <a:rPr kumimoji="1" lang="ja-JP" altLang="en-US" sz="1300">
              <a:latin typeface="ＭＳ Ｐゴシック" panose="020B0600070205080204" pitchFamily="50" charset="-128"/>
              <a:ea typeface="ＭＳ Ｐゴシック" panose="020B0600070205080204" pitchFamily="50" charset="-128"/>
            </a:rPr>
            <a:t>　図書館の一人当たり面積がかなり突出しており、今後は人口減少により、一人当たりの面積の増加が見込まれるため、施設の老朽化が進んだ場合の施設の規模縮小等を検討していかなければならない。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15,642
15,408
90.12
11,437,904
11,149,746
240,618
4,807,752
5,619,866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年々良くなってきているが、平成３０年度及び令和元年度については、平成３０年度の普通交付税算定の折に税収を過大に報告したため、実際よりも大きい数値が出てしまっている。普通交付税については、錯誤分として改めて交付されたが、基準財政収入額の修正は行われないため、実際よりも高い数値が出てしま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134408</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100233"/>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65617</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flipV="1">
          <a:off x="4114800" y="72464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43</xdr:row>
      <xdr:rowOff>14817</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flipV="1">
          <a:off x="3225800" y="72665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55033</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flipV="1">
          <a:off x="2336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95250</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flipV="1">
          <a:off x="1447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64558</xdr:rowOff>
    </xdr:from>
    <xdr:to>
      <xdr:col>11</xdr:col>
      <xdr:colOff>82550</xdr:colOff>
      <xdr:row>43</xdr:row>
      <xdr:rowOff>166158</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11235</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普通交付税算定の折に、税収（基準財政収入額）を過大に報告したため、実際よりも普通交付税が過少の交付となってしまったが、令和元年度については、過少交付となった平成３０年度分が錯誤分として交付されたため、前年度と比較するとかなり増額された交付額となった。</a:t>
          </a:r>
        </a:p>
        <a:p>
          <a:r>
            <a:rPr kumimoji="1" lang="ja-JP" altLang="en-US" sz="1300">
              <a:latin typeface="ＭＳ Ｐゴシック" panose="020B0600070205080204" pitchFamily="50" charset="-128"/>
              <a:ea typeface="ＭＳ Ｐゴシック" panose="020B0600070205080204" pitchFamily="50" charset="-128"/>
            </a:rPr>
            <a:t>　今後とも扶助費及び公債費の動向を注視し、適切な策を講じながら抑制に努めていく。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21907</xdr:rowOff>
    </xdr:from>
    <xdr:to>
      <xdr:col>23</xdr:col>
      <xdr:colOff>133350</xdr:colOff>
      <xdr:row>66</xdr:row>
      <xdr:rowOff>4128</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flipV="1">
          <a:off x="4953000" y="10137457"/>
          <a:ext cx="0" cy="1182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147655</xdr:rowOff>
    </xdr:from>
    <xdr:ext cx="762000" cy="259045"/>
    <xdr:sp macro="" textlink="">
      <xdr:nvSpPr>
        <xdr:cNvPr id="124" name="財政構造の弾力性最小値テキスト">
          <a:extLst>
            <a:ext uri="{FF2B5EF4-FFF2-40B4-BE49-F238E27FC236}">
              <a16:creationId xmlns="" xmlns:a16="http://schemas.microsoft.com/office/drawing/2014/main" id="{00000000-0008-0000-0300-00007C000000}"/>
            </a:ext>
          </a:extLst>
        </xdr:cNvPr>
        <xdr:cNvSpPr txBox="1"/>
      </xdr:nvSpPr>
      <xdr:spPr>
        <a:xfrm>
          <a:off x="5041900" y="1129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4128</xdr:rowOff>
    </xdr:from>
    <xdr:to>
      <xdr:col>24</xdr:col>
      <xdr:colOff>12700</xdr:colOff>
      <xdr:row>66</xdr:row>
      <xdr:rowOff>4128</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4864100" y="1131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108284</xdr:rowOff>
    </xdr:from>
    <xdr:ext cx="762000" cy="259045"/>
    <xdr:sp macro="" textlink="">
      <xdr:nvSpPr>
        <xdr:cNvPr id="126" name="財政構造の弾力性最大値テキスト">
          <a:extLst>
            <a:ext uri="{FF2B5EF4-FFF2-40B4-BE49-F238E27FC236}">
              <a16:creationId xmlns="" xmlns:a16="http://schemas.microsoft.com/office/drawing/2014/main" id="{00000000-0008-0000-0300-00007E000000}"/>
            </a:ext>
          </a:extLst>
        </xdr:cNvPr>
        <xdr:cNvSpPr txBox="1"/>
      </xdr:nvSpPr>
      <xdr:spPr>
        <a:xfrm>
          <a:off x="5041900" y="988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21907</xdr:rowOff>
    </xdr:from>
    <xdr:to>
      <xdr:col>24</xdr:col>
      <xdr:colOff>12700</xdr:colOff>
      <xdr:row>59</xdr:row>
      <xdr:rowOff>21907</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013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65</xdr:row>
      <xdr:rowOff>635</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flipV="1">
          <a:off x="4114800" y="10433050"/>
          <a:ext cx="838200" cy="71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92409</xdr:rowOff>
    </xdr:from>
    <xdr:ext cx="762000" cy="259045"/>
    <xdr:sp macro="" textlink="">
      <xdr:nvSpPr>
        <xdr:cNvPr id="129" name="財政構造の弾力性平均値テキスト">
          <a:extLst>
            <a:ext uri="{FF2B5EF4-FFF2-40B4-BE49-F238E27FC236}">
              <a16:creationId xmlns="" xmlns:a16="http://schemas.microsoft.com/office/drawing/2014/main" id="{00000000-0008-0000-0300-000081000000}"/>
            </a:ext>
          </a:extLst>
        </xdr:cNvPr>
        <xdr:cNvSpPr txBox="1"/>
      </xdr:nvSpPr>
      <xdr:spPr>
        <a:xfrm>
          <a:off x="5041900" y="1072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120332</xdr:rowOff>
    </xdr:from>
    <xdr:to>
      <xdr:col>23</xdr:col>
      <xdr:colOff>184150</xdr:colOff>
      <xdr:row>63</xdr:row>
      <xdr:rowOff>50482</xdr:rowOff>
    </xdr:to>
    <xdr:sp macro="" textlink="">
      <xdr:nvSpPr>
        <xdr:cNvPr id="130" name="フローチャート: 判断 129">
          <a:extLst>
            <a:ext uri="{FF2B5EF4-FFF2-40B4-BE49-F238E27FC236}">
              <a16:creationId xmlns="" xmlns:a16="http://schemas.microsoft.com/office/drawing/2014/main" id="{00000000-0008-0000-0300-000082000000}"/>
            </a:ext>
          </a:extLst>
        </xdr:cNvPr>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50482</xdr:rowOff>
    </xdr:from>
    <xdr:to>
      <xdr:col>19</xdr:col>
      <xdr:colOff>133350</xdr:colOff>
      <xdr:row>65</xdr:row>
      <xdr:rowOff>635</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3225800" y="10680382"/>
          <a:ext cx="889000" cy="4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126365</xdr:rowOff>
    </xdr:from>
    <xdr:to>
      <xdr:col>19</xdr:col>
      <xdr:colOff>184150</xdr:colOff>
      <xdr:row>63</xdr:row>
      <xdr:rowOff>56515</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4064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66692</xdr:rowOff>
    </xdr:from>
    <xdr:ext cx="736600" cy="259045"/>
    <xdr:sp macro="" textlink="">
      <xdr:nvSpPr>
        <xdr:cNvPr id="133" name="テキスト ボックス 132">
          <a:extLst>
            <a:ext uri="{FF2B5EF4-FFF2-40B4-BE49-F238E27FC236}">
              <a16:creationId xmlns="" xmlns:a16="http://schemas.microsoft.com/office/drawing/2014/main" id="{00000000-0008-0000-0300-000085000000}"/>
            </a:ext>
          </a:extLst>
        </xdr:cNvPr>
        <xdr:cNvSpPr txBox="1"/>
      </xdr:nvSpPr>
      <xdr:spPr>
        <a:xfrm>
          <a:off x="3733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79693</xdr:rowOff>
    </xdr:from>
    <xdr:to>
      <xdr:col>15</xdr:col>
      <xdr:colOff>82550</xdr:colOff>
      <xdr:row>62</xdr:row>
      <xdr:rowOff>50482</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a:off x="2336800" y="10366693"/>
          <a:ext cx="8890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96203</xdr:rowOff>
    </xdr:from>
    <xdr:to>
      <xdr:col>15</xdr:col>
      <xdr:colOff>133350</xdr:colOff>
      <xdr:row>63</xdr:row>
      <xdr:rowOff>26353</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3175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11130</xdr:rowOff>
    </xdr:from>
    <xdr:ext cx="7620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2844800" y="108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145097</xdr:rowOff>
    </xdr:from>
    <xdr:to>
      <xdr:col>11</xdr:col>
      <xdr:colOff>31750</xdr:colOff>
      <xdr:row>60</xdr:row>
      <xdr:rowOff>79693</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a:off x="1447800" y="10089197"/>
          <a:ext cx="889000" cy="2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11747</xdr:rowOff>
    </xdr:from>
    <xdr:to>
      <xdr:col>11</xdr:col>
      <xdr:colOff>82550</xdr:colOff>
      <xdr:row>62</xdr:row>
      <xdr:rowOff>113347</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2286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98124</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1955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8255</xdr:rowOff>
    </xdr:from>
    <xdr:to>
      <xdr:col>7</xdr:col>
      <xdr:colOff>31750</xdr:colOff>
      <xdr:row>61</xdr:row>
      <xdr:rowOff>109855</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1397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94632</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066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47" name="楕円 146">
          <a:extLst>
            <a:ext uri="{FF2B5EF4-FFF2-40B4-BE49-F238E27FC236}">
              <a16:creationId xmlns="" xmlns:a16="http://schemas.microsoft.com/office/drawing/2014/main" id="{00000000-0008-0000-0300-000093000000}"/>
            </a:ext>
          </a:extLst>
        </xdr:cNvPr>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48" name="財政構造の弾力性該当値テキスト">
          <a:extLst>
            <a:ext uri="{FF2B5EF4-FFF2-40B4-BE49-F238E27FC236}">
              <a16:creationId xmlns="" xmlns:a16="http://schemas.microsoft.com/office/drawing/2014/main" id="{00000000-0008-0000-0300-000094000000}"/>
            </a:ext>
          </a:extLst>
        </xdr:cNvPr>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121285</xdr:rowOff>
    </xdr:from>
    <xdr:to>
      <xdr:col>19</xdr:col>
      <xdr:colOff>184150</xdr:colOff>
      <xdr:row>65</xdr:row>
      <xdr:rowOff>51435</xdr:rowOff>
    </xdr:to>
    <xdr:sp macro="" textlink="">
      <xdr:nvSpPr>
        <xdr:cNvPr id="149" name="楕円 148">
          <a:extLst>
            <a:ext uri="{FF2B5EF4-FFF2-40B4-BE49-F238E27FC236}">
              <a16:creationId xmlns="" xmlns:a16="http://schemas.microsoft.com/office/drawing/2014/main" id="{00000000-0008-0000-0300-000095000000}"/>
            </a:ext>
          </a:extLst>
        </xdr:cNvPr>
        <xdr:cNvSpPr/>
      </xdr:nvSpPr>
      <xdr:spPr>
        <a:xfrm>
          <a:off x="4064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36212</xdr:rowOff>
    </xdr:from>
    <xdr:ext cx="7366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3733800" y="1118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171132</xdr:rowOff>
    </xdr:from>
    <xdr:to>
      <xdr:col>15</xdr:col>
      <xdr:colOff>133350</xdr:colOff>
      <xdr:row>62</xdr:row>
      <xdr:rowOff>101282</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3175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111459</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2844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28893</xdr:rowOff>
    </xdr:from>
    <xdr:to>
      <xdr:col>11</xdr:col>
      <xdr:colOff>82550</xdr:colOff>
      <xdr:row>60</xdr:row>
      <xdr:rowOff>130493</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22860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140670</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1955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94297</xdr:rowOff>
    </xdr:from>
    <xdr:to>
      <xdr:col>7</xdr:col>
      <xdr:colOff>31750</xdr:colOff>
      <xdr:row>59</xdr:row>
      <xdr:rowOff>24447</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1397000" y="100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34624</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066800" y="980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[173,368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物件費については、ふるさと納税の返礼品率の見直しにより、経費相当分が大幅に減額となっている。</a:t>
          </a:r>
        </a:p>
        <a:p>
          <a:r>
            <a:rPr kumimoji="1" lang="ja-JP" altLang="en-US" sz="1300">
              <a:latin typeface="ＭＳ Ｐゴシック" panose="020B0600070205080204" pitchFamily="50" charset="-128"/>
              <a:ea typeface="ＭＳ Ｐゴシック" panose="020B0600070205080204" pitchFamily="50" charset="-128"/>
            </a:rPr>
            <a:t>　また、人件費についてはほぼ前年度並みであるが、抑制については計画的に進めていく。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72079</xdr:rowOff>
    </xdr:from>
    <xdr:to>
      <xdr:col>23</xdr:col>
      <xdr:colOff>133350</xdr:colOff>
      <xdr:row>89</xdr:row>
      <xdr:rowOff>26133</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flipV="1">
          <a:off x="4953000" y="13959529"/>
          <a:ext cx="0" cy="1325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169660</xdr:rowOff>
    </xdr:from>
    <xdr:ext cx="762000" cy="259045"/>
    <xdr:sp macro="" textlink="">
      <xdr:nvSpPr>
        <xdr:cNvPr id="189" name="人件費・物件費等の状況最小値テキスト">
          <a:extLst>
            <a:ext uri="{FF2B5EF4-FFF2-40B4-BE49-F238E27FC236}">
              <a16:creationId xmlns="" xmlns:a16="http://schemas.microsoft.com/office/drawing/2014/main" id="{00000000-0008-0000-0300-0000BD000000}"/>
            </a:ext>
          </a:extLst>
        </xdr:cNvPr>
        <xdr:cNvSpPr txBox="1"/>
      </xdr:nvSpPr>
      <xdr:spPr>
        <a:xfrm>
          <a:off x="5041900" y="1525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26133</xdr:rowOff>
    </xdr:from>
    <xdr:to>
      <xdr:col>24</xdr:col>
      <xdr:colOff>12700</xdr:colOff>
      <xdr:row>89</xdr:row>
      <xdr:rowOff>26133</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528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158456</xdr:rowOff>
    </xdr:from>
    <xdr:ext cx="762000" cy="259045"/>
    <xdr:sp macro="" textlink="">
      <xdr:nvSpPr>
        <xdr:cNvPr id="191" name="人件費・物件費等の状況最大値テキスト">
          <a:extLst>
            <a:ext uri="{FF2B5EF4-FFF2-40B4-BE49-F238E27FC236}">
              <a16:creationId xmlns="" xmlns:a16="http://schemas.microsoft.com/office/drawing/2014/main" id="{00000000-0008-0000-0300-0000BF000000}"/>
            </a:ext>
          </a:extLst>
        </xdr:cNvPr>
        <xdr:cNvSpPr txBox="1"/>
      </xdr:nvSpPr>
      <xdr:spPr>
        <a:xfrm>
          <a:off x="5041900" y="1370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72079</xdr:rowOff>
    </xdr:from>
    <xdr:to>
      <xdr:col>24</xdr:col>
      <xdr:colOff>12700</xdr:colOff>
      <xdr:row>81</xdr:row>
      <xdr:rowOff>72079</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3959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18684</xdr:rowOff>
    </xdr:from>
    <xdr:to>
      <xdr:col>23</xdr:col>
      <xdr:colOff>133350</xdr:colOff>
      <xdr:row>83</xdr:row>
      <xdr:rowOff>80891</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flipV="1">
          <a:off x="4114800" y="14249034"/>
          <a:ext cx="838200" cy="6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138861</xdr:rowOff>
    </xdr:from>
    <xdr:ext cx="762000" cy="259045"/>
    <xdr:sp macro="" textlink="">
      <xdr:nvSpPr>
        <xdr:cNvPr id="194" name="人件費・物件費等の状況平均値テキスト">
          <a:extLst>
            <a:ext uri="{FF2B5EF4-FFF2-40B4-BE49-F238E27FC236}">
              <a16:creationId xmlns="" xmlns:a16="http://schemas.microsoft.com/office/drawing/2014/main" id="{00000000-0008-0000-0300-0000C2000000}"/>
            </a:ext>
          </a:extLst>
        </xdr:cNvPr>
        <xdr:cNvSpPr txBox="1"/>
      </xdr:nvSpPr>
      <xdr:spPr>
        <a:xfrm>
          <a:off x="5041900" y="1436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166784</xdr:rowOff>
    </xdr:from>
    <xdr:to>
      <xdr:col>23</xdr:col>
      <xdr:colOff>184150</xdr:colOff>
      <xdr:row>84</xdr:row>
      <xdr:rowOff>96934</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902200" y="1439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80891</xdr:rowOff>
    </xdr:from>
    <xdr:to>
      <xdr:col>19</xdr:col>
      <xdr:colOff>133350</xdr:colOff>
      <xdr:row>83</xdr:row>
      <xdr:rowOff>93680</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flipV="1">
          <a:off x="3225800" y="14311241"/>
          <a:ext cx="889000" cy="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163743</xdr:rowOff>
    </xdr:from>
    <xdr:to>
      <xdr:col>19</xdr:col>
      <xdr:colOff>184150</xdr:colOff>
      <xdr:row>84</xdr:row>
      <xdr:rowOff>93893</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064000" y="1439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78670</xdr:rowOff>
    </xdr:from>
    <xdr:ext cx="7366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3733800" y="1448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111181</xdr:rowOff>
    </xdr:from>
    <xdr:to>
      <xdr:col>15</xdr:col>
      <xdr:colOff>82550</xdr:colOff>
      <xdr:row>83</xdr:row>
      <xdr:rowOff>93680</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2336800" y="14170081"/>
          <a:ext cx="889000" cy="1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77662</xdr:rowOff>
    </xdr:from>
    <xdr:to>
      <xdr:col>15</xdr:col>
      <xdr:colOff>133350</xdr:colOff>
      <xdr:row>84</xdr:row>
      <xdr:rowOff>7812</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3175000" y="1430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164039</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2844800" y="1439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104924</xdr:rowOff>
    </xdr:from>
    <xdr:to>
      <xdr:col>11</xdr:col>
      <xdr:colOff>31750</xdr:colOff>
      <xdr:row>82</xdr:row>
      <xdr:rowOff>111181</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1447800" y="13992374"/>
          <a:ext cx="889000" cy="17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50940</xdr:rowOff>
    </xdr:from>
    <xdr:to>
      <xdr:col>11</xdr:col>
      <xdr:colOff>82550</xdr:colOff>
      <xdr:row>83</xdr:row>
      <xdr:rowOff>152540</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2286000" y="142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137317</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955800" y="1436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30325</xdr:rowOff>
    </xdr:from>
    <xdr:to>
      <xdr:col>7</xdr:col>
      <xdr:colOff>31750</xdr:colOff>
      <xdr:row>83</xdr:row>
      <xdr:rowOff>131925</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1397000" y="142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116702</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066800" y="1434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139334</xdr:rowOff>
    </xdr:from>
    <xdr:to>
      <xdr:col>23</xdr:col>
      <xdr:colOff>184150</xdr:colOff>
      <xdr:row>83</xdr:row>
      <xdr:rowOff>69484</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902200" y="141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155861</xdr:rowOff>
    </xdr:from>
    <xdr:ext cx="762000" cy="259045"/>
    <xdr:sp macro="" textlink="">
      <xdr:nvSpPr>
        <xdr:cNvPr id="213" name="人件費・物件費等の状況該当値テキスト">
          <a:extLst>
            <a:ext uri="{FF2B5EF4-FFF2-40B4-BE49-F238E27FC236}">
              <a16:creationId xmlns="" xmlns:a16="http://schemas.microsoft.com/office/drawing/2014/main" id="{00000000-0008-0000-0300-0000D5000000}"/>
            </a:ext>
          </a:extLst>
        </xdr:cNvPr>
        <xdr:cNvSpPr txBox="1"/>
      </xdr:nvSpPr>
      <xdr:spPr>
        <a:xfrm>
          <a:off x="5041900" y="1404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30091</xdr:rowOff>
    </xdr:from>
    <xdr:to>
      <xdr:col>19</xdr:col>
      <xdr:colOff>184150</xdr:colOff>
      <xdr:row>83</xdr:row>
      <xdr:rowOff>131691</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064000" y="1426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141868</xdr:rowOff>
    </xdr:from>
    <xdr:ext cx="7366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733800" y="14029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42880</xdr:rowOff>
    </xdr:from>
    <xdr:to>
      <xdr:col>15</xdr:col>
      <xdr:colOff>133350</xdr:colOff>
      <xdr:row>83</xdr:row>
      <xdr:rowOff>144480</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3175000" y="1427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154657</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2844800" y="1404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60381</xdr:rowOff>
    </xdr:from>
    <xdr:to>
      <xdr:col>11</xdr:col>
      <xdr:colOff>82550</xdr:colOff>
      <xdr:row>82</xdr:row>
      <xdr:rowOff>161981</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2286000" y="1411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708</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955800" y="1388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54124</xdr:rowOff>
    </xdr:from>
    <xdr:to>
      <xdr:col>7</xdr:col>
      <xdr:colOff>31750</xdr:colOff>
      <xdr:row>81</xdr:row>
      <xdr:rowOff>155724</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1397000" y="1394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165901</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066800" y="1371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類似団体との比較では、やや低い状態を保っている。今後ともこの水準を保ちつつ住民の納得のいく数値を確保していきたい。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8731</xdr:rowOff>
    </xdr:from>
    <xdr:to>
      <xdr:col>81</xdr:col>
      <xdr:colOff>44450</xdr:colOff>
      <xdr:row>89</xdr:row>
      <xdr:rowOff>84931</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flipV="1">
          <a:off x="17018000" y="1389618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57008</xdr:rowOff>
    </xdr:from>
    <xdr:ext cx="762000" cy="259045"/>
    <xdr:sp macro="" textlink="">
      <xdr:nvSpPr>
        <xdr:cNvPr id="255" name="給与水準   （国との比較）最小値テキスト">
          <a:extLst>
            <a:ext uri="{FF2B5EF4-FFF2-40B4-BE49-F238E27FC236}">
              <a16:creationId xmlns="" xmlns:a16="http://schemas.microsoft.com/office/drawing/2014/main" id="{00000000-0008-0000-0300-0000FF000000}"/>
            </a:ext>
          </a:extLst>
        </xdr:cNvPr>
        <xdr:cNvSpPr txBox="1"/>
      </xdr:nvSpPr>
      <xdr:spPr>
        <a:xfrm>
          <a:off x="17106900" y="1531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84931</xdr:rowOff>
    </xdr:from>
    <xdr:to>
      <xdr:col>81</xdr:col>
      <xdr:colOff>133350</xdr:colOff>
      <xdr:row>89</xdr:row>
      <xdr:rowOff>84931</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534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95108</xdr:rowOff>
    </xdr:from>
    <xdr:ext cx="762000" cy="259045"/>
    <xdr:sp macro="" textlink="">
      <xdr:nvSpPr>
        <xdr:cNvPr id="257" name="給与水準   （国との比較）最大値テキスト">
          <a:extLst>
            <a:ext uri="{FF2B5EF4-FFF2-40B4-BE49-F238E27FC236}">
              <a16:creationId xmlns="" xmlns:a16="http://schemas.microsoft.com/office/drawing/2014/main" id="{00000000-0008-0000-0300-000001010000}"/>
            </a:ext>
          </a:extLst>
        </xdr:cNvPr>
        <xdr:cNvSpPr txBox="1"/>
      </xdr:nvSpPr>
      <xdr:spPr>
        <a:xfrm>
          <a:off x="17106900" y="136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8731</xdr:rowOff>
    </xdr:from>
    <xdr:to>
      <xdr:col>81</xdr:col>
      <xdr:colOff>133350</xdr:colOff>
      <xdr:row>81</xdr:row>
      <xdr:rowOff>8731</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6929100" y="138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22225</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flipV="1">
          <a:off x="16179800" y="1436370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33990</xdr:rowOff>
    </xdr:from>
    <xdr:ext cx="762000" cy="259045"/>
    <xdr:sp macro="" textlink="">
      <xdr:nvSpPr>
        <xdr:cNvPr id="260" name="給与水準   （国との比較）平均値テキスト">
          <a:extLst>
            <a:ext uri="{FF2B5EF4-FFF2-40B4-BE49-F238E27FC236}">
              <a16:creationId xmlns="" xmlns:a16="http://schemas.microsoft.com/office/drawing/2014/main" id="{00000000-0008-0000-0300-000004010000}"/>
            </a:ext>
          </a:extLst>
        </xdr:cNvPr>
        <xdr:cNvSpPr txBox="1"/>
      </xdr:nvSpPr>
      <xdr:spPr>
        <a:xfrm>
          <a:off x="17106900" y="1443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61913</xdr:rowOff>
    </xdr:from>
    <xdr:to>
      <xdr:col>81</xdr:col>
      <xdr:colOff>95250</xdr:colOff>
      <xdr:row>84</xdr:row>
      <xdr:rowOff>163513</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9672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22225</xdr:rowOff>
    </xdr:from>
    <xdr:to>
      <xdr:col>77</xdr:col>
      <xdr:colOff>44450</xdr:colOff>
      <xdr:row>84</xdr:row>
      <xdr:rowOff>67469</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flipV="1">
          <a:off x="15290800" y="14424025"/>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67469</xdr:rowOff>
    </xdr:from>
    <xdr:to>
      <xdr:col>72</xdr:col>
      <xdr:colOff>203200</xdr:colOff>
      <xdr:row>84</xdr:row>
      <xdr:rowOff>97631</xdr:rowOff>
    </xdr:to>
    <xdr:cxnSp macro="">
      <xdr:nvCxnSpPr>
        <xdr:cNvPr id="265" name="直線コネクタ 264">
          <a:extLst>
            <a:ext uri="{FF2B5EF4-FFF2-40B4-BE49-F238E27FC236}">
              <a16:creationId xmlns="" xmlns:a16="http://schemas.microsoft.com/office/drawing/2014/main" id="{00000000-0008-0000-0300-000009010000}"/>
            </a:ext>
          </a:extLst>
        </xdr:cNvPr>
        <xdr:cNvCxnSpPr/>
      </xdr:nvCxnSpPr>
      <xdr:spPr>
        <a:xfrm flipV="1">
          <a:off x="14401800" y="1446926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122238</xdr:rowOff>
    </xdr:from>
    <xdr:to>
      <xdr:col>73</xdr:col>
      <xdr:colOff>44450</xdr:colOff>
      <xdr:row>85</xdr:row>
      <xdr:rowOff>52388</xdr:rowOff>
    </xdr:to>
    <xdr:sp macro="" textlink="">
      <xdr:nvSpPr>
        <xdr:cNvPr id="266" name="フローチャート: 判断 265">
          <a:extLst>
            <a:ext uri="{FF2B5EF4-FFF2-40B4-BE49-F238E27FC236}">
              <a16:creationId xmlns="" xmlns:a16="http://schemas.microsoft.com/office/drawing/2014/main" id="{00000000-0008-0000-0300-00000A010000}"/>
            </a:ext>
          </a:extLst>
        </xdr:cNvPr>
        <xdr:cNvSpPr/>
      </xdr:nvSpPr>
      <xdr:spPr>
        <a:xfrm>
          <a:off x="15240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37165</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49098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97631</xdr:rowOff>
    </xdr:from>
    <xdr:to>
      <xdr:col>68</xdr:col>
      <xdr:colOff>152400</xdr:colOff>
      <xdr:row>84</xdr:row>
      <xdr:rowOff>97631</xdr:rowOff>
    </xdr:to>
    <xdr:cxnSp macro="">
      <xdr:nvCxnSpPr>
        <xdr:cNvPr id="268" name="直線コネクタ 267">
          <a:extLst>
            <a:ext uri="{FF2B5EF4-FFF2-40B4-BE49-F238E27FC236}">
              <a16:creationId xmlns="" xmlns:a16="http://schemas.microsoft.com/office/drawing/2014/main" id="{00000000-0008-0000-0300-00000C010000}"/>
            </a:ext>
          </a:extLst>
        </xdr:cNvPr>
        <xdr:cNvCxnSpPr/>
      </xdr:nvCxnSpPr>
      <xdr:spPr>
        <a:xfrm>
          <a:off x="13512800" y="144994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137319</xdr:rowOff>
    </xdr:from>
    <xdr:to>
      <xdr:col>68</xdr:col>
      <xdr:colOff>203200</xdr:colOff>
      <xdr:row>85</xdr:row>
      <xdr:rowOff>67469</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4351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52246</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4020800" y="1462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107156</xdr:rowOff>
    </xdr:from>
    <xdr:to>
      <xdr:col>64</xdr:col>
      <xdr:colOff>152400</xdr:colOff>
      <xdr:row>85</xdr:row>
      <xdr:rowOff>37306</xdr:rowOff>
    </xdr:to>
    <xdr:sp macro="" textlink="">
      <xdr:nvSpPr>
        <xdr:cNvPr id="271" name="フローチャート: 判断 270">
          <a:extLst>
            <a:ext uri="{FF2B5EF4-FFF2-40B4-BE49-F238E27FC236}">
              <a16:creationId xmlns="" xmlns:a16="http://schemas.microsoft.com/office/drawing/2014/main" id="{00000000-0008-0000-0300-00000F010000}"/>
            </a:ext>
          </a:extLst>
        </xdr:cNvPr>
        <xdr:cNvSpPr/>
      </xdr:nvSpPr>
      <xdr:spPr>
        <a:xfrm>
          <a:off x="13462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22083</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3131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9" name="給与水準   （国との比較）該当値テキスト">
          <a:extLst>
            <a:ext uri="{FF2B5EF4-FFF2-40B4-BE49-F238E27FC236}">
              <a16:creationId xmlns="" xmlns:a16="http://schemas.microsoft.com/office/drawing/2014/main" id="{00000000-0008-0000-0300-000017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142875</xdr:rowOff>
    </xdr:from>
    <xdr:to>
      <xdr:col>77</xdr:col>
      <xdr:colOff>95250</xdr:colOff>
      <xdr:row>84</xdr:row>
      <xdr:rowOff>73025</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6129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83202</xdr:rowOff>
    </xdr:from>
    <xdr:ext cx="7366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5798800" y="1414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16669</xdr:rowOff>
    </xdr:from>
    <xdr:to>
      <xdr:col>73</xdr:col>
      <xdr:colOff>44450</xdr:colOff>
      <xdr:row>84</xdr:row>
      <xdr:rowOff>118269</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5240000" y="1441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128446</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909800" y="1418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46831</xdr:rowOff>
    </xdr:from>
    <xdr:to>
      <xdr:col>68</xdr:col>
      <xdr:colOff>203200</xdr:colOff>
      <xdr:row>84</xdr:row>
      <xdr:rowOff>148431</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4351000" y="1444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158608</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4020800" y="1421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46831</xdr:rowOff>
    </xdr:from>
    <xdr:to>
      <xdr:col>64</xdr:col>
      <xdr:colOff>152400</xdr:colOff>
      <xdr:row>84</xdr:row>
      <xdr:rowOff>148431</xdr:rowOff>
    </xdr:to>
    <xdr:sp macro="" textlink="">
      <xdr:nvSpPr>
        <xdr:cNvPr id="286" name="楕円 285">
          <a:extLst>
            <a:ext uri="{FF2B5EF4-FFF2-40B4-BE49-F238E27FC236}">
              <a16:creationId xmlns="" xmlns:a16="http://schemas.microsoft.com/office/drawing/2014/main" id="{00000000-0008-0000-0300-00001E010000}"/>
            </a:ext>
          </a:extLst>
        </xdr:cNvPr>
        <xdr:cNvSpPr/>
      </xdr:nvSpPr>
      <xdr:spPr>
        <a:xfrm>
          <a:off x="13462000" y="1444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158608</xdr:rowOff>
    </xdr:from>
    <xdr:ext cx="762000" cy="259045"/>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131800" y="1421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全国平均、県平均よりも数値は高い状況である。今後とも職員数を注視しながら、アウトソーシングをすることで、職員数の最適化を図りたい。</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29210</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flipV="1">
          <a:off x="17018000" y="10089868"/>
          <a:ext cx="0" cy="1597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1287</xdr:rowOff>
    </xdr:from>
    <xdr:ext cx="762000" cy="259045"/>
    <xdr:sp macro="" textlink="">
      <xdr:nvSpPr>
        <xdr:cNvPr id="318" name="定員管理の状況最小値テキスト">
          <a:extLst>
            <a:ext uri="{FF2B5EF4-FFF2-40B4-BE49-F238E27FC236}">
              <a16:creationId xmlns="" xmlns:a16="http://schemas.microsoft.com/office/drawing/2014/main" id="{00000000-0008-0000-0300-00003E010000}"/>
            </a:ext>
          </a:extLst>
        </xdr:cNvPr>
        <xdr:cNvSpPr txBox="1"/>
      </xdr:nvSpPr>
      <xdr:spPr>
        <a:xfrm>
          <a:off x="17106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29210</xdr:rowOff>
    </xdr:from>
    <xdr:to>
      <xdr:col>81</xdr:col>
      <xdr:colOff>133350</xdr:colOff>
      <xdr:row>68</xdr:row>
      <xdr:rowOff>29210</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20" name="定員管理の状況最大値テキスト">
          <a:extLst>
            <a:ext uri="{FF2B5EF4-FFF2-40B4-BE49-F238E27FC236}">
              <a16:creationId xmlns="" xmlns:a16="http://schemas.microsoft.com/office/drawing/2014/main" id="{00000000-0008-0000-0300-000040010000}"/>
            </a:ext>
          </a:extLst>
        </xdr:cNvPr>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99130</xdr:rowOff>
    </xdr:from>
    <xdr:to>
      <xdr:col>81</xdr:col>
      <xdr:colOff>44450</xdr:colOff>
      <xdr:row>60</xdr:row>
      <xdr:rowOff>139347</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flipV="1">
          <a:off x="16179800" y="1038613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154604</xdr:rowOff>
    </xdr:from>
    <xdr:ext cx="762000" cy="259045"/>
    <xdr:sp macro="" textlink="">
      <xdr:nvSpPr>
        <xdr:cNvPr id="323" name="定員管理の状況平均値テキスト">
          <a:extLst>
            <a:ext uri="{FF2B5EF4-FFF2-40B4-BE49-F238E27FC236}">
              <a16:creationId xmlns="" xmlns:a16="http://schemas.microsoft.com/office/drawing/2014/main" id="{00000000-0008-0000-0300-000043010000}"/>
            </a:ext>
          </a:extLst>
        </xdr:cNvPr>
        <xdr:cNvSpPr txBox="1"/>
      </xdr:nvSpPr>
      <xdr:spPr>
        <a:xfrm>
          <a:off x="17106900" y="10613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11077</xdr:rowOff>
    </xdr:from>
    <xdr:to>
      <xdr:col>81</xdr:col>
      <xdr:colOff>95250</xdr:colOff>
      <xdr:row>62</xdr:row>
      <xdr:rowOff>112677</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9672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136666</xdr:rowOff>
    </xdr:from>
    <xdr:to>
      <xdr:col>77</xdr:col>
      <xdr:colOff>44450</xdr:colOff>
      <xdr:row>60</xdr:row>
      <xdr:rowOff>139347</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5290800" y="10423666"/>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136948</xdr:rowOff>
    </xdr:from>
    <xdr:to>
      <xdr:col>77</xdr:col>
      <xdr:colOff>95250</xdr:colOff>
      <xdr:row>62</xdr:row>
      <xdr:rowOff>67098</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129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51875</xdr:rowOff>
    </xdr:from>
    <xdr:ext cx="7366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5798800" y="1068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136666</xdr:rowOff>
    </xdr:from>
    <xdr:to>
      <xdr:col>72</xdr:col>
      <xdr:colOff>203200</xdr:colOff>
      <xdr:row>60</xdr:row>
      <xdr:rowOff>138006</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flipV="1">
          <a:off x="14401800" y="10423666"/>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94051</xdr:rowOff>
    </xdr:from>
    <xdr:to>
      <xdr:col>73</xdr:col>
      <xdr:colOff>44450</xdr:colOff>
      <xdr:row>62</xdr:row>
      <xdr:rowOff>24201</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5240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8978</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909800" y="1063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53552</xdr:rowOff>
    </xdr:from>
    <xdr:to>
      <xdr:col>68</xdr:col>
      <xdr:colOff>152400</xdr:colOff>
      <xdr:row>60</xdr:row>
      <xdr:rowOff>138006</xdr:rowOff>
    </xdr:to>
    <xdr:cxnSp macro="">
      <xdr:nvCxnSpPr>
        <xdr:cNvPr id="331" name="直線コネクタ 330">
          <a:extLst>
            <a:ext uri="{FF2B5EF4-FFF2-40B4-BE49-F238E27FC236}">
              <a16:creationId xmlns="" xmlns:a16="http://schemas.microsoft.com/office/drawing/2014/main" id="{00000000-0008-0000-0300-00004B010000}"/>
            </a:ext>
          </a:extLst>
        </xdr:cNvPr>
        <xdr:cNvCxnSpPr/>
      </xdr:nvCxnSpPr>
      <xdr:spPr>
        <a:xfrm>
          <a:off x="13512800" y="10340552"/>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96731</xdr:rowOff>
    </xdr:from>
    <xdr:to>
      <xdr:col>68</xdr:col>
      <xdr:colOff>203200</xdr:colOff>
      <xdr:row>62</xdr:row>
      <xdr:rowOff>26881</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11658</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020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112819</xdr:rowOff>
    </xdr:from>
    <xdr:to>
      <xdr:col>64</xdr:col>
      <xdr:colOff>152400</xdr:colOff>
      <xdr:row>62</xdr:row>
      <xdr:rowOff>42969</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3462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27746</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3131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48330</xdr:rowOff>
    </xdr:from>
    <xdr:to>
      <xdr:col>81</xdr:col>
      <xdr:colOff>95250</xdr:colOff>
      <xdr:row>60</xdr:row>
      <xdr:rowOff>149930</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967200" y="103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64857</xdr:rowOff>
    </xdr:from>
    <xdr:ext cx="762000" cy="259045"/>
    <xdr:sp macro="" textlink="">
      <xdr:nvSpPr>
        <xdr:cNvPr id="342" name="定員管理の状況該当値テキスト">
          <a:extLst>
            <a:ext uri="{FF2B5EF4-FFF2-40B4-BE49-F238E27FC236}">
              <a16:creationId xmlns="" xmlns:a16="http://schemas.microsoft.com/office/drawing/2014/main" id="{00000000-0008-0000-0300-000056010000}"/>
            </a:ext>
          </a:extLst>
        </xdr:cNvPr>
        <xdr:cNvSpPr txBox="1"/>
      </xdr:nvSpPr>
      <xdr:spPr>
        <a:xfrm>
          <a:off x="17106900" y="101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88547</xdr:rowOff>
    </xdr:from>
    <xdr:to>
      <xdr:col>77</xdr:col>
      <xdr:colOff>95250</xdr:colOff>
      <xdr:row>61</xdr:row>
      <xdr:rowOff>18697</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129000" y="1037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28874</xdr:rowOff>
    </xdr:from>
    <xdr:ext cx="7366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5798800" y="10144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85866</xdr:rowOff>
    </xdr:from>
    <xdr:to>
      <xdr:col>73</xdr:col>
      <xdr:colOff>44450</xdr:colOff>
      <xdr:row>61</xdr:row>
      <xdr:rowOff>16016</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5240000" y="103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26193</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909800" y="1014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87206</xdr:rowOff>
    </xdr:from>
    <xdr:to>
      <xdr:col>68</xdr:col>
      <xdr:colOff>203200</xdr:colOff>
      <xdr:row>61</xdr:row>
      <xdr:rowOff>17356</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4351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27533</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020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2752</xdr:rowOff>
    </xdr:from>
    <xdr:to>
      <xdr:col>64</xdr:col>
      <xdr:colOff>152400</xdr:colOff>
      <xdr:row>60</xdr:row>
      <xdr:rowOff>104352</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3462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114529</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131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前年度と比較し、若干悪化した。緊急防災・減災事業債を積極的に活用し、防災無線の更新や消防車両の更新を行ったほか、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地方創生拠点整備交付金</a:t>
          </a:r>
          <a:r>
            <a:rPr kumimoji="1" lang="ja-JP" altLang="en-US" sz="1300">
              <a:solidFill>
                <a:schemeClr val="tx1"/>
              </a:solidFill>
              <a:latin typeface="ＭＳ Ｐゴシック" panose="020B0600070205080204" pitchFamily="50" charset="-128"/>
              <a:ea typeface="ＭＳ Ｐゴシック" panose="020B0600070205080204" pitchFamily="50" charset="-128"/>
            </a:rPr>
            <a:t>事業</a:t>
          </a:r>
          <a:r>
            <a:rPr kumimoji="1" lang="ja-JP" altLang="en-US" sz="1300">
              <a:latin typeface="ＭＳ Ｐゴシック" panose="020B0600070205080204" pitchFamily="50" charset="-128"/>
              <a:ea typeface="ＭＳ Ｐゴシック" panose="020B0600070205080204" pitchFamily="50" charset="-128"/>
            </a:rPr>
            <a:t>として、地域活性化拠点施設（かわみなみぷらっつ）の整備を行った。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今後は、公共施設の老朽化による更新や公立中学校の統合等の大規模工事を予定しているため、この数値の動向には注視していきたい。</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8" name="テキスト ボックス 377">
          <a:extLst>
            <a:ext uri="{FF2B5EF4-FFF2-40B4-BE49-F238E27FC236}">
              <a16:creationId xmlns="" xmlns:a16="http://schemas.microsoft.com/office/drawing/2014/main" id="{00000000-0008-0000-0300-00007A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44</xdr:row>
      <xdr:rowOff>151695</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flipV="1">
          <a:off x="17018000" y="6060017"/>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123772</xdr:rowOff>
    </xdr:from>
    <xdr:ext cx="762000" cy="259045"/>
    <xdr:sp macro="" textlink="">
      <xdr:nvSpPr>
        <xdr:cNvPr id="381" name="公債費負担の状況最小値テキスト">
          <a:extLst>
            <a:ext uri="{FF2B5EF4-FFF2-40B4-BE49-F238E27FC236}">
              <a16:creationId xmlns="" xmlns:a16="http://schemas.microsoft.com/office/drawing/2014/main" id="{00000000-0008-0000-0300-00007D010000}"/>
            </a:ext>
          </a:extLst>
        </xdr:cNvPr>
        <xdr:cNvSpPr txBox="1"/>
      </xdr:nvSpPr>
      <xdr:spPr>
        <a:xfrm>
          <a:off x="17106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151695</xdr:rowOff>
    </xdr:from>
    <xdr:to>
      <xdr:col>81</xdr:col>
      <xdr:colOff>133350</xdr:colOff>
      <xdr:row>44</xdr:row>
      <xdr:rowOff>151695</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929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83" name="公債費負担の状況最大値テキスト">
          <a:extLst>
            <a:ext uri="{FF2B5EF4-FFF2-40B4-BE49-F238E27FC236}">
              <a16:creationId xmlns="" xmlns:a16="http://schemas.microsoft.com/office/drawing/2014/main" id="{00000000-0008-0000-0300-00007F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43745</xdr:rowOff>
    </xdr:from>
    <xdr:to>
      <xdr:col>81</xdr:col>
      <xdr:colOff>44450</xdr:colOff>
      <xdr:row>39</xdr:row>
      <xdr:rowOff>83961</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a:off x="16179800" y="673029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86" name="公債費負担の状況平均値テキスト">
          <a:extLst>
            <a:ext uri="{FF2B5EF4-FFF2-40B4-BE49-F238E27FC236}">
              <a16:creationId xmlns="" xmlns:a16="http://schemas.microsoft.com/office/drawing/2014/main" id="{00000000-0008-0000-0300-000082010000}"/>
            </a:ext>
          </a:extLst>
        </xdr:cNvPr>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145345</xdr:rowOff>
    </xdr:from>
    <xdr:to>
      <xdr:col>77</xdr:col>
      <xdr:colOff>44450</xdr:colOff>
      <xdr:row>39</xdr:row>
      <xdr:rowOff>43745</xdr:rowOff>
    </xdr:to>
    <xdr:cxnSp macro="">
      <xdr:nvCxnSpPr>
        <xdr:cNvPr id="388" name="直線コネクタ 387">
          <a:extLst>
            <a:ext uri="{FF2B5EF4-FFF2-40B4-BE49-F238E27FC236}">
              <a16:creationId xmlns="" xmlns:a16="http://schemas.microsoft.com/office/drawing/2014/main" id="{00000000-0008-0000-0300-000084010000}"/>
            </a:ext>
          </a:extLst>
        </xdr:cNvPr>
        <xdr:cNvCxnSpPr/>
      </xdr:nvCxnSpPr>
      <xdr:spPr>
        <a:xfrm>
          <a:off x="15290800" y="648899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49389</xdr:rowOff>
    </xdr:from>
    <xdr:to>
      <xdr:col>77</xdr:col>
      <xdr:colOff>95250</xdr:colOff>
      <xdr:row>40</xdr:row>
      <xdr:rowOff>150989</xdr:rowOff>
    </xdr:to>
    <xdr:sp macro="" textlink="">
      <xdr:nvSpPr>
        <xdr:cNvPr id="389" name="フローチャート: 判断 388">
          <a:extLst>
            <a:ext uri="{FF2B5EF4-FFF2-40B4-BE49-F238E27FC236}">
              <a16:creationId xmlns="" xmlns:a16="http://schemas.microsoft.com/office/drawing/2014/main" id="{00000000-0008-0000-0300-000085010000}"/>
            </a:ext>
          </a:extLst>
        </xdr:cNvPr>
        <xdr:cNvSpPr/>
      </xdr:nvSpPr>
      <xdr:spPr>
        <a:xfrm>
          <a:off x="16129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135766</xdr:rowOff>
    </xdr:from>
    <xdr:ext cx="7366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5798800" y="69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145345</xdr:rowOff>
    </xdr:from>
    <xdr:to>
      <xdr:col>72</xdr:col>
      <xdr:colOff>203200</xdr:colOff>
      <xdr:row>38</xdr:row>
      <xdr:rowOff>54328</xdr:rowOff>
    </xdr:to>
    <xdr:cxnSp macro="">
      <xdr:nvCxnSpPr>
        <xdr:cNvPr id="391" name="直線コネクタ 390">
          <a:extLst>
            <a:ext uri="{FF2B5EF4-FFF2-40B4-BE49-F238E27FC236}">
              <a16:creationId xmlns="" xmlns:a16="http://schemas.microsoft.com/office/drawing/2014/main" id="{00000000-0008-0000-0300-000087010000}"/>
            </a:ext>
          </a:extLst>
        </xdr:cNvPr>
        <xdr:cNvCxnSpPr/>
      </xdr:nvCxnSpPr>
      <xdr:spPr>
        <a:xfrm flipV="1">
          <a:off x="14401800" y="64889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62795</xdr:rowOff>
    </xdr:from>
    <xdr:to>
      <xdr:col>73</xdr:col>
      <xdr:colOff>44450</xdr:colOff>
      <xdr:row>40</xdr:row>
      <xdr:rowOff>164395</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149172</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4909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54328</xdr:rowOff>
    </xdr:from>
    <xdr:to>
      <xdr:col>68</xdr:col>
      <xdr:colOff>152400</xdr:colOff>
      <xdr:row>38</xdr:row>
      <xdr:rowOff>161572</xdr:rowOff>
    </xdr:to>
    <xdr:cxnSp macro="">
      <xdr:nvCxnSpPr>
        <xdr:cNvPr id="394" name="直線コネクタ 393">
          <a:extLst>
            <a:ext uri="{FF2B5EF4-FFF2-40B4-BE49-F238E27FC236}">
              <a16:creationId xmlns="" xmlns:a16="http://schemas.microsoft.com/office/drawing/2014/main" id="{00000000-0008-0000-0300-00008A010000}"/>
            </a:ext>
          </a:extLst>
        </xdr:cNvPr>
        <xdr:cNvCxnSpPr/>
      </xdr:nvCxnSpPr>
      <xdr:spPr>
        <a:xfrm flipV="1">
          <a:off x="13512800" y="65694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89605</xdr:rowOff>
    </xdr:from>
    <xdr:to>
      <xdr:col>68</xdr:col>
      <xdr:colOff>203200</xdr:colOff>
      <xdr:row>41</xdr:row>
      <xdr:rowOff>19755</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4351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4532</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4020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397" name="フローチャート: 判断 396">
          <a:extLst>
            <a:ext uri="{FF2B5EF4-FFF2-40B4-BE49-F238E27FC236}">
              <a16:creationId xmlns="" xmlns:a16="http://schemas.microsoft.com/office/drawing/2014/main" id="{00000000-0008-0000-0300-00008D010000}"/>
            </a:ext>
          </a:extLst>
        </xdr:cNvPr>
        <xdr:cNvSpPr/>
      </xdr:nvSpPr>
      <xdr:spPr>
        <a:xfrm>
          <a:off x="13462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138588</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3131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33161</xdr:rowOff>
    </xdr:from>
    <xdr:to>
      <xdr:col>81</xdr:col>
      <xdr:colOff>95250</xdr:colOff>
      <xdr:row>39</xdr:row>
      <xdr:rowOff>134761</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69672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49688</xdr:rowOff>
    </xdr:from>
    <xdr:ext cx="762000" cy="259045"/>
    <xdr:sp macro="" textlink="">
      <xdr:nvSpPr>
        <xdr:cNvPr id="405" name="公債費負担の状況該当値テキスト">
          <a:extLst>
            <a:ext uri="{FF2B5EF4-FFF2-40B4-BE49-F238E27FC236}">
              <a16:creationId xmlns="" xmlns:a16="http://schemas.microsoft.com/office/drawing/2014/main" id="{00000000-0008-0000-0300-000095010000}"/>
            </a:ext>
          </a:extLst>
        </xdr:cNvPr>
        <xdr:cNvSpPr txBox="1"/>
      </xdr:nvSpPr>
      <xdr:spPr>
        <a:xfrm>
          <a:off x="17106900" y="656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164395</xdr:rowOff>
    </xdr:from>
    <xdr:to>
      <xdr:col>77</xdr:col>
      <xdr:colOff>95250</xdr:colOff>
      <xdr:row>39</xdr:row>
      <xdr:rowOff>94545</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6129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104722</xdr:rowOff>
    </xdr:from>
    <xdr:ext cx="7366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5798800" y="644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94545</xdr:rowOff>
    </xdr:from>
    <xdr:to>
      <xdr:col>73</xdr:col>
      <xdr:colOff>44450</xdr:colOff>
      <xdr:row>38</xdr:row>
      <xdr:rowOff>24695</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5240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34872</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4909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3528</xdr:rowOff>
    </xdr:from>
    <xdr:to>
      <xdr:col>68</xdr:col>
      <xdr:colOff>203200</xdr:colOff>
      <xdr:row>38</xdr:row>
      <xdr:rowOff>105128</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4351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115305</xdr:rowOff>
    </xdr:from>
    <xdr:ext cx="7620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4020800" y="62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110772</xdr:rowOff>
    </xdr:from>
    <xdr:to>
      <xdr:col>64</xdr:col>
      <xdr:colOff>152400</xdr:colOff>
      <xdr:row>39</xdr:row>
      <xdr:rowOff>40922</xdr:rowOff>
    </xdr:to>
    <xdr:sp macro="" textlink="">
      <xdr:nvSpPr>
        <xdr:cNvPr id="412" name="楕円 411">
          <a:extLst>
            <a:ext uri="{FF2B5EF4-FFF2-40B4-BE49-F238E27FC236}">
              <a16:creationId xmlns="" xmlns:a16="http://schemas.microsoft.com/office/drawing/2014/main" id="{00000000-0008-0000-0300-00009C010000}"/>
            </a:ext>
          </a:extLst>
        </xdr:cNvPr>
        <xdr:cNvSpPr/>
      </xdr:nvSpPr>
      <xdr:spPr>
        <a:xfrm>
          <a:off x="13462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51099</xdr:rowOff>
    </xdr:from>
    <xdr:ext cx="762000" cy="259045"/>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3131800" y="639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将来負担比率は数値なしであるが、今後は公共施設の老朽化による更新や施設建設等の大規模工事を予定しているため、数値が上昇するものと思われる。</a:t>
          </a:r>
        </a:p>
        <a:p>
          <a:r>
            <a:rPr kumimoji="1" lang="ja-JP" altLang="en-US" sz="1300">
              <a:latin typeface="ＭＳ Ｐゴシック" panose="020B0600070205080204" pitchFamily="50" charset="-128"/>
              <a:ea typeface="ＭＳ Ｐゴシック" panose="020B0600070205080204" pitchFamily="50" charset="-128"/>
            </a:rPr>
            <a:t>　しかしながら、将来に負担を残さないように計画的な資金運用を行っていく。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43" name="将来負担の状況最小値テキスト">
          <a:extLst>
            <a:ext uri="{FF2B5EF4-FFF2-40B4-BE49-F238E27FC236}">
              <a16:creationId xmlns="" xmlns:a16="http://schemas.microsoft.com/office/drawing/2014/main" id="{00000000-0008-0000-0300-0000BB010000}"/>
            </a:ext>
          </a:extLst>
        </xdr:cNvPr>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159755</xdr:rowOff>
    </xdr:from>
    <xdr:ext cx="762000" cy="259045"/>
    <xdr:sp macro="" textlink="">
      <xdr:nvSpPr>
        <xdr:cNvPr id="447" name="将来負担の状況平均値テキスト">
          <a:extLst>
            <a:ext uri="{FF2B5EF4-FFF2-40B4-BE49-F238E27FC236}">
              <a16:creationId xmlns="" xmlns:a16="http://schemas.microsoft.com/office/drawing/2014/main" id="{00000000-0008-0000-0300-0000BF010000}"/>
            </a:ext>
          </a:extLst>
        </xdr:cNvPr>
        <xdr:cNvSpPr txBox="1"/>
      </xdr:nvSpPr>
      <xdr:spPr>
        <a:xfrm>
          <a:off x="17106900" y="256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13547</xdr:rowOff>
    </xdr:from>
    <xdr:to>
      <xdr:col>73</xdr:col>
      <xdr:colOff>44450</xdr:colOff>
      <xdr:row>15</xdr:row>
      <xdr:rowOff>115147</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125324</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69850</xdr:rowOff>
    </xdr:from>
    <xdr:to>
      <xdr:col>68</xdr:col>
      <xdr:colOff>203200</xdr:colOff>
      <xdr:row>16</xdr:row>
      <xdr:rowOff>0</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435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10177</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4020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75353</xdr:rowOff>
    </xdr:from>
    <xdr:to>
      <xdr:col>64</xdr:col>
      <xdr:colOff>152400</xdr:colOff>
      <xdr:row>17</xdr:row>
      <xdr:rowOff>5503</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3462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15680</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3131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15,642
15,408
90.12
11,437,904
11,149,746
240,618
4,807,752
5,619,866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全国平均及び県平均と比較すると高いが、昨年度と比較すると向上した。これは、平成３０年度普通交付税過少交付の反動による影響が出たものと思われる。今後は、類似団体と同水準まで数値を下げ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80735</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flipV="1">
          <a:off x="4826000" y="5553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a:extLst>
            <a:ext uri="{FF2B5EF4-FFF2-40B4-BE49-F238E27FC236}">
              <a16:creationId xmlns="" xmlns:a16="http://schemas.microsoft.com/office/drawing/2014/main" id="{00000000-0008-0000-0400-000040000000}"/>
            </a:ext>
          </a:extLst>
        </xdr:cNvPr>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38</xdr:row>
      <xdr:rowOff>94343</xdr:rowOff>
    </xdr:to>
    <xdr:cxnSp macro="">
      <xdr:nvCxnSpPr>
        <xdr:cNvPr id="68" name="直線コネクタ 67">
          <a:extLst>
            <a:ext uri="{FF2B5EF4-FFF2-40B4-BE49-F238E27FC236}">
              <a16:creationId xmlns="" xmlns:a16="http://schemas.microsoft.com/office/drawing/2014/main" id="{00000000-0008-0000-0400-000044000000}"/>
            </a:ext>
          </a:extLst>
        </xdr:cNvPr>
        <xdr:cNvCxnSpPr/>
      </xdr:nvCxnSpPr>
      <xdr:spPr>
        <a:xfrm flipV="1">
          <a:off x="3987800" y="6337300"/>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41020</xdr:rowOff>
    </xdr:from>
    <xdr:ext cx="762000" cy="259045"/>
    <xdr:sp macro="" textlink="">
      <xdr:nvSpPr>
        <xdr:cNvPr id="69" name="人件費平均値テキスト">
          <a:extLst>
            <a:ext uri="{FF2B5EF4-FFF2-40B4-BE49-F238E27FC236}">
              <a16:creationId xmlns="" xmlns:a16="http://schemas.microsoft.com/office/drawing/2014/main" id="{00000000-0008-0000-0400-000045000000}"/>
            </a:ext>
          </a:extLst>
        </xdr:cNvPr>
        <xdr:cNvSpPr txBox="1"/>
      </xdr:nvSpPr>
      <xdr:spPr>
        <a:xfrm>
          <a:off x="4914900" y="5870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38</xdr:row>
      <xdr:rowOff>94343</xdr:rowOff>
    </xdr:to>
    <xdr:cxnSp macro="">
      <xdr:nvCxnSpPr>
        <xdr:cNvPr id="71" name="直線コネクタ 70">
          <a:extLst>
            <a:ext uri="{FF2B5EF4-FFF2-40B4-BE49-F238E27FC236}">
              <a16:creationId xmlns="" xmlns:a16="http://schemas.microsoft.com/office/drawing/2014/main" id="{00000000-0008-0000-0400-000047000000}"/>
            </a:ext>
          </a:extLst>
        </xdr:cNvPr>
        <xdr:cNvCxnSpPr/>
      </xdr:nvCxnSpPr>
      <xdr:spPr>
        <a:xfrm>
          <a:off x="3098800" y="64135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163286</xdr:rowOff>
    </xdr:from>
    <xdr:to>
      <xdr:col>20</xdr:col>
      <xdr:colOff>38100</xdr:colOff>
      <xdr:row>35</xdr:row>
      <xdr:rowOff>93436</xdr:rowOff>
    </xdr:to>
    <xdr:sp macro="" textlink="">
      <xdr:nvSpPr>
        <xdr:cNvPr id="72" name="フローチャート: 判断 71">
          <a:extLst>
            <a:ext uri="{FF2B5EF4-FFF2-40B4-BE49-F238E27FC236}">
              <a16:creationId xmlns="" xmlns:a16="http://schemas.microsoft.com/office/drawing/2014/main" id="{00000000-0008-0000-0400-000048000000}"/>
            </a:ext>
          </a:extLst>
        </xdr:cNvPr>
        <xdr:cNvSpPr/>
      </xdr:nvSpPr>
      <xdr:spPr>
        <a:xfrm>
          <a:off x="3937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103613</xdr:rowOff>
    </xdr:from>
    <xdr:ext cx="736600" cy="259045"/>
    <xdr:sp macro="" textlink="">
      <xdr:nvSpPr>
        <xdr:cNvPr id="73" name="テキスト ボックス 72">
          <a:extLst>
            <a:ext uri="{FF2B5EF4-FFF2-40B4-BE49-F238E27FC236}">
              <a16:creationId xmlns="" xmlns:a16="http://schemas.microsoft.com/office/drawing/2014/main" id="{00000000-0008-0000-0400-000049000000}"/>
            </a:ext>
          </a:extLst>
        </xdr:cNvPr>
        <xdr:cNvSpPr txBox="1"/>
      </xdr:nvSpPr>
      <xdr:spPr>
        <a:xfrm>
          <a:off x="3606800" y="576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1814</xdr:rowOff>
    </xdr:from>
    <xdr:to>
      <xdr:col>15</xdr:col>
      <xdr:colOff>98425</xdr:colOff>
      <xdr:row>37</xdr:row>
      <xdr:rowOff>69850</xdr:rowOff>
    </xdr:to>
    <xdr:cxnSp macro="">
      <xdr:nvCxnSpPr>
        <xdr:cNvPr id="74" name="直線コネクタ 73">
          <a:extLst>
            <a:ext uri="{FF2B5EF4-FFF2-40B4-BE49-F238E27FC236}">
              <a16:creationId xmlns="" xmlns:a16="http://schemas.microsoft.com/office/drawing/2014/main" id="{00000000-0008-0000-0400-00004A000000}"/>
            </a:ext>
          </a:extLst>
        </xdr:cNvPr>
        <xdr:cNvCxnSpPr/>
      </xdr:nvCxnSpPr>
      <xdr:spPr>
        <a:xfrm>
          <a:off x="2209800" y="6174014"/>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108857</xdr:rowOff>
    </xdr:from>
    <xdr:to>
      <xdr:col>15</xdr:col>
      <xdr:colOff>149225</xdr:colOff>
      <xdr:row>35</xdr:row>
      <xdr:rowOff>39007</xdr:rowOff>
    </xdr:to>
    <xdr:sp macro="" textlink="">
      <xdr:nvSpPr>
        <xdr:cNvPr id="75" name="フローチャート: 判断 74">
          <a:extLst>
            <a:ext uri="{FF2B5EF4-FFF2-40B4-BE49-F238E27FC236}">
              <a16:creationId xmlns="" xmlns:a16="http://schemas.microsoft.com/office/drawing/2014/main" id="{00000000-0008-0000-0400-00004B000000}"/>
            </a:ext>
          </a:extLst>
        </xdr:cNvPr>
        <xdr:cNvSpPr/>
      </xdr:nvSpPr>
      <xdr:spPr>
        <a:xfrm>
          <a:off x="3048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49184</xdr:rowOff>
    </xdr:from>
    <xdr:ext cx="762000" cy="259045"/>
    <xdr:sp macro="" textlink="">
      <xdr:nvSpPr>
        <xdr:cNvPr id="76" name="テキスト ボックス 75">
          <a:extLst>
            <a:ext uri="{FF2B5EF4-FFF2-40B4-BE49-F238E27FC236}">
              <a16:creationId xmlns="" xmlns:a16="http://schemas.microsoft.com/office/drawing/2014/main" id="{00000000-0008-0000-0400-00004C000000}"/>
            </a:ext>
          </a:extLst>
        </xdr:cNvPr>
        <xdr:cNvSpPr txBox="1"/>
      </xdr:nvSpPr>
      <xdr:spPr>
        <a:xfrm>
          <a:off x="2717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1814</xdr:rowOff>
    </xdr:from>
    <xdr:to>
      <xdr:col>11</xdr:col>
      <xdr:colOff>9525</xdr:colOff>
      <xdr:row>36</xdr:row>
      <xdr:rowOff>45357</xdr:rowOff>
    </xdr:to>
    <xdr:cxnSp macro="">
      <xdr:nvCxnSpPr>
        <xdr:cNvPr id="77" name="直線コネクタ 76">
          <a:extLst>
            <a:ext uri="{FF2B5EF4-FFF2-40B4-BE49-F238E27FC236}">
              <a16:creationId xmlns="" xmlns:a16="http://schemas.microsoft.com/office/drawing/2014/main" id="{00000000-0008-0000-0400-00004D000000}"/>
            </a:ext>
          </a:extLst>
        </xdr:cNvPr>
        <xdr:cNvCxnSpPr/>
      </xdr:nvCxnSpPr>
      <xdr:spPr>
        <a:xfrm flipV="1">
          <a:off x="1320800" y="6174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119743</xdr:rowOff>
    </xdr:from>
    <xdr:to>
      <xdr:col>6</xdr:col>
      <xdr:colOff>171450</xdr:colOff>
      <xdr:row>35</xdr:row>
      <xdr:rowOff>49893</xdr:rowOff>
    </xdr:to>
    <xdr:sp macro="" textlink="">
      <xdr:nvSpPr>
        <xdr:cNvPr id="80" name="フローチャート: 判断 79">
          <a:extLst>
            <a:ext uri="{FF2B5EF4-FFF2-40B4-BE49-F238E27FC236}">
              <a16:creationId xmlns="" xmlns:a16="http://schemas.microsoft.com/office/drawing/2014/main" id="{00000000-0008-0000-0400-000050000000}"/>
            </a:ext>
          </a:extLst>
        </xdr:cNvPr>
        <xdr:cNvSpPr/>
      </xdr:nvSpPr>
      <xdr:spPr>
        <a:xfrm>
          <a:off x="1270000" y="594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60070</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939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8" name="人件費該当値テキスト">
          <a:extLst>
            <a:ext uri="{FF2B5EF4-FFF2-40B4-BE49-F238E27FC236}">
              <a16:creationId xmlns="" xmlns:a16="http://schemas.microsoft.com/office/drawing/2014/main" id="{00000000-0008-0000-0400-000058000000}"/>
            </a:ext>
          </a:extLst>
        </xdr:cNvPr>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43543</xdr:rowOff>
    </xdr:from>
    <xdr:to>
      <xdr:col>20</xdr:col>
      <xdr:colOff>38100</xdr:colOff>
      <xdr:row>38</xdr:row>
      <xdr:rowOff>145143</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937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129920</xdr:rowOff>
    </xdr:from>
    <xdr:ext cx="7366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3606800" y="66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122464</xdr:rowOff>
    </xdr:from>
    <xdr:to>
      <xdr:col>11</xdr:col>
      <xdr:colOff>60325</xdr:colOff>
      <xdr:row>36</xdr:row>
      <xdr:rowOff>52614</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2159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37391</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1828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166007</xdr:rowOff>
    </xdr:from>
    <xdr:to>
      <xdr:col>6</xdr:col>
      <xdr:colOff>171450</xdr:colOff>
      <xdr:row>36</xdr:row>
      <xdr:rowOff>96157</xdr:rowOff>
    </xdr:to>
    <xdr:sp macro="" textlink="">
      <xdr:nvSpPr>
        <xdr:cNvPr id="95" name="楕円 94">
          <a:extLst>
            <a:ext uri="{FF2B5EF4-FFF2-40B4-BE49-F238E27FC236}">
              <a16:creationId xmlns="" xmlns:a16="http://schemas.microsoft.com/office/drawing/2014/main" id="{00000000-0008-0000-0400-00005F000000}"/>
            </a:ext>
          </a:extLst>
        </xdr:cNvPr>
        <xdr:cNvSpPr/>
      </xdr:nvSpPr>
      <xdr:spPr>
        <a:xfrm>
          <a:off x="1270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80934</xdr:rowOff>
    </xdr:from>
    <xdr:ext cx="762000" cy="259045"/>
    <xdr:sp macro="" textlink="">
      <xdr:nvSpPr>
        <xdr:cNvPr id="96" name="テキスト ボックス 95">
          <a:extLst>
            <a:ext uri="{FF2B5EF4-FFF2-40B4-BE49-F238E27FC236}">
              <a16:creationId xmlns="" xmlns:a16="http://schemas.microsoft.com/office/drawing/2014/main" id="{00000000-0008-0000-0400-000060000000}"/>
            </a:ext>
          </a:extLst>
        </xdr:cNvPr>
        <xdr:cNvSpPr txBox="1"/>
      </xdr:nvSpPr>
      <xdr:spPr>
        <a:xfrm>
          <a:off x="939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物件費については、平成３０年度の普通交付税過少交付の反動の影響により数値が良化した。それを除けばほぼ横這いの状態である。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167821</xdr:rowOff>
    </xdr:from>
    <xdr:to>
      <xdr:col>82</xdr:col>
      <xdr:colOff>107950</xdr:colOff>
      <xdr:row>21</xdr:row>
      <xdr:rowOff>135164</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flipV="1">
          <a:off x="16510000" y="2396671"/>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7" name="物件費最小値テキスト">
          <a:extLst>
            <a:ext uri="{FF2B5EF4-FFF2-40B4-BE49-F238E27FC236}">
              <a16:creationId xmlns="" xmlns:a16="http://schemas.microsoft.com/office/drawing/2014/main" id="{00000000-0008-0000-0400-00007F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82748</xdr:rowOff>
    </xdr:from>
    <xdr:ext cx="762000" cy="259045"/>
    <xdr:sp macro="" textlink="">
      <xdr:nvSpPr>
        <xdr:cNvPr id="129" name="物件費最大値テキスト">
          <a:extLst>
            <a:ext uri="{FF2B5EF4-FFF2-40B4-BE49-F238E27FC236}">
              <a16:creationId xmlns="" xmlns:a16="http://schemas.microsoft.com/office/drawing/2014/main" id="{00000000-0008-0000-0400-000081000000}"/>
            </a:ext>
          </a:extLst>
        </xdr:cNvPr>
        <xdr:cNvSpPr txBox="1"/>
      </xdr:nvSpPr>
      <xdr:spPr>
        <a:xfrm>
          <a:off x="16598900" y="21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167821</xdr:rowOff>
    </xdr:from>
    <xdr:to>
      <xdr:col>82</xdr:col>
      <xdr:colOff>196850</xdr:colOff>
      <xdr:row>13</xdr:row>
      <xdr:rowOff>167821</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6421100" y="239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15</xdr:row>
      <xdr:rowOff>151493</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flipV="1">
          <a:off x="15671800" y="2413000"/>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56441</xdr:rowOff>
    </xdr:from>
    <xdr:ext cx="762000" cy="259045"/>
    <xdr:sp macro="" textlink="">
      <xdr:nvSpPr>
        <xdr:cNvPr id="132" name="物件費平均値テキスト">
          <a:extLst>
            <a:ext uri="{FF2B5EF4-FFF2-40B4-BE49-F238E27FC236}">
              <a16:creationId xmlns="" xmlns:a16="http://schemas.microsoft.com/office/drawing/2014/main" id="{00000000-0008-0000-0400-000084000000}"/>
            </a:ext>
          </a:extLst>
        </xdr:cNvPr>
        <xdr:cNvSpPr txBox="1"/>
      </xdr:nvSpPr>
      <xdr:spPr>
        <a:xfrm>
          <a:off x="16598900" y="297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84364</xdr:rowOff>
    </xdr:from>
    <xdr:to>
      <xdr:col>82</xdr:col>
      <xdr:colOff>158750</xdr:colOff>
      <xdr:row>18</xdr:row>
      <xdr:rowOff>14514</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64592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86179</xdr:rowOff>
    </xdr:from>
    <xdr:to>
      <xdr:col>78</xdr:col>
      <xdr:colOff>69850</xdr:colOff>
      <xdr:row>15</xdr:row>
      <xdr:rowOff>151493</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a:off x="14782800" y="2657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68036</xdr:rowOff>
    </xdr:from>
    <xdr:to>
      <xdr:col>78</xdr:col>
      <xdr:colOff>120650</xdr:colOff>
      <xdr:row>17</xdr:row>
      <xdr:rowOff>169636</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5621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154413</xdr:rowOff>
    </xdr:from>
    <xdr:ext cx="7366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5290800" y="306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86179</xdr:rowOff>
    </xdr:to>
    <xdr:cxnSp macro="">
      <xdr:nvCxnSpPr>
        <xdr:cNvPr id="137" name="直線コネクタ 136">
          <a:extLst>
            <a:ext uri="{FF2B5EF4-FFF2-40B4-BE49-F238E27FC236}">
              <a16:creationId xmlns="" xmlns:a16="http://schemas.microsoft.com/office/drawing/2014/main" id="{00000000-0008-0000-0400-000089000000}"/>
            </a:ext>
          </a:extLst>
        </xdr:cNvPr>
        <xdr:cNvCxnSpPr/>
      </xdr:nvCxnSpPr>
      <xdr:spPr>
        <a:xfrm>
          <a:off x="13893800" y="26416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a:extLst>
            <a:ext uri="{FF2B5EF4-FFF2-40B4-BE49-F238E27FC236}">
              <a16:creationId xmlns="" xmlns:a16="http://schemas.microsoft.com/office/drawing/2014/main" id="{00000000-0008-0000-0400-00008A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94343</xdr:rowOff>
    </xdr:from>
    <xdr:to>
      <xdr:col>69</xdr:col>
      <xdr:colOff>92075</xdr:colOff>
      <xdr:row>15</xdr:row>
      <xdr:rowOff>69850</xdr:rowOff>
    </xdr:to>
    <xdr:cxnSp macro="">
      <xdr:nvCxnSpPr>
        <xdr:cNvPr id="140" name="直線コネクタ 139">
          <a:extLst>
            <a:ext uri="{FF2B5EF4-FFF2-40B4-BE49-F238E27FC236}">
              <a16:creationId xmlns="" xmlns:a16="http://schemas.microsoft.com/office/drawing/2014/main" id="{00000000-0008-0000-0400-00008C000000}"/>
            </a:ext>
          </a:extLst>
        </xdr:cNvPr>
        <xdr:cNvCxnSpPr/>
      </xdr:nvCxnSpPr>
      <xdr:spPr>
        <a:xfrm>
          <a:off x="13004800" y="2151743"/>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59871</xdr:rowOff>
    </xdr:from>
    <xdr:to>
      <xdr:col>69</xdr:col>
      <xdr:colOff>142875</xdr:colOff>
      <xdr:row>16</xdr:row>
      <xdr:rowOff>161471</xdr:rowOff>
    </xdr:to>
    <xdr:sp macro="" textlink="">
      <xdr:nvSpPr>
        <xdr:cNvPr id="141" name="フローチャート: 判断 140">
          <a:extLst>
            <a:ext uri="{FF2B5EF4-FFF2-40B4-BE49-F238E27FC236}">
              <a16:creationId xmlns="" xmlns:a16="http://schemas.microsoft.com/office/drawing/2014/main" id="{00000000-0008-0000-0400-00008D000000}"/>
            </a:ext>
          </a:extLst>
        </xdr:cNvPr>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146248</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43" name="フローチャート: 判断 142">
          <a:extLst>
            <a:ext uri="{FF2B5EF4-FFF2-40B4-BE49-F238E27FC236}">
              <a16:creationId xmlns="" xmlns:a16="http://schemas.microsoft.com/office/drawing/2014/main" id="{00000000-0008-0000-0400-00008F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41927</xdr:rowOff>
    </xdr:from>
    <xdr:ext cx="762000" cy="259045"/>
    <xdr:sp macro="" textlink="">
      <xdr:nvSpPr>
        <xdr:cNvPr id="151" name="物件費該当値テキスト">
          <a:extLst>
            <a:ext uri="{FF2B5EF4-FFF2-40B4-BE49-F238E27FC236}">
              <a16:creationId xmlns="" xmlns:a16="http://schemas.microsoft.com/office/drawing/2014/main" id="{00000000-0008-0000-0400-000097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6" name="楕円 155">
          <a:extLst>
            <a:ext uri="{FF2B5EF4-FFF2-40B4-BE49-F238E27FC236}">
              <a16:creationId xmlns="" xmlns:a16="http://schemas.microsoft.com/office/drawing/2014/main" id="{00000000-0008-0000-0400-00009C000000}"/>
            </a:ext>
          </a:extLst>
        </xdr:cNvPr>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43543</xdr:rowOff>
    </xdr:from>
    <xdr:to>
      <xdr:col>65</xdr:col>
      <xdr:colOff>53975</xdr:colOff>
      <xdr:row>12</xdr:row>
      <xdr:rowOff>145143</xdr:rowOff>
    </xdr:to>
    <xdr:sp macro="" textlink="">
      <xdr:nvSpPr>
        <xdr:cNvPr id="158" name="楕円 157">
          <a:extLst>
            <a:ext uri="{FF2B5EF4-FFF2-40B4-BE49-F238E27FC236}">
              <a16:creationId xmlns="" xmlns:a16="http://schemas.microsoft.com/office/drawing/2014/main" id="{00000000-0008-0000-0400-00009E000000}"/>
            </a:ext>
          </a:extLst>
        </xdr:cNvPr>
        <xdr:cNvSpPr/>
      </xdr:nvSpPr>
      <xdr:spPr>
        <a:xfrm>
          <a:off x="12954000" y="210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155320</xdr:rowOff>
    </xdr:from>
    <xdr:ext cx="762000" cy="259045"/>
    <xdr:sp macro="" textlink="">
      <xdr:nvSpPr>
        <xdr:cNvPr id="159" name="テキスト ボックス 158">
          <a:extLst>
            <a:ext uri="{FF2B5EF4-FFF2-40B4-BE49-F238E27FC236}">
              <a16:creationId xmlns="" xmlns:a16="http://schemas.microsoft.com/office/drawing/2014/main" id="{00000000-0008-0000-0400-00009F000000}"/>
            </a:ext>
          </a:extLst>
        </xdr:cNvPr>
        <xdr:cNvSpPr txBox="1"/>
      </xdr:nvSpPr>
      <xdr:spPr>
        <a:xfrm>
          <a:off x="12623800" y="186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より若干数値が良化した。平成３０年度の普通交付税過少交付の反動の影響が出たものと思われる。今後は人口減により数値も下がってくると考えられるが、削減に努めていきたい。</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135165</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90" name="扶助費最小値テキスト">
          <a:extLst>
            <a:ext uri="{FF2B5EF4-FFF2-40B4-BE49-F238E27FC236}">
              <a16:creationId xmlns="" xmlns:a16="http://schemas.microsoft.com/office/drawing/2014/main" id="{00000000-0008-0000-0400-0000BE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4535</xdr:rowOff>
    </xdr:from>
    <xdr:to>
      <xdr:col>24</xdr:col>
      <xdr:colOff>25400</xdr:colOff>
      <xdr:row>61</xdr:row>
      <xdr:rowOff>20865</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flipV="1">
          <a:off x="3987800" y="10120085"/>
          <a:ext cx="838200" cy="35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5" name="扶助費平均値テキスト">
          <a:extLst>
            <a:ext uri="{FF2B5EF4-FFF2-40B4-BE49-F238E27FC236}">
              <a16:creationId xmlns="" xmlns:a16="http://schemas.microsoft.com/office/drawing/2014/main" id="{00000000-0008-0000-0400-0000C3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86178</xdr:rowOff>
    </xdr:from>
    <xdr:to>
      <xdr:col>19</xdr:col>
      <xdr:colOff>187325</xdr:colOff>
      <xdr:row>61</xdr:row>
      <xdr:rowOff>20865</xdr:rowOff>
    </xdr:to>
    <xdr:cxnSp macro="">
      <xdr:nvCxnSpPr>
        <xdr:cNvPr id="197" name="直線コネクタ 196">
          <a:extLst>
            <a:ext uri="{FF2B5EF4-FFF2-40B4-BE49-F238E27FC236}">
              <a16:creationId xmlns="" xmlns:a16="http://schemas.microsoft.com/office/drawing/2014/main" id="{00000000-0008-0000-0400-0000C5000000}"/>
            </a:ext>
          </a:extLst>
        </xdr:cNvPr>
        <xdr:cNvCxnSpPr/>
      </xdr:nvCxnSpPr>
      <xdr:spPr>
        <a:xfrm>
          <a:off x="3098800" y="10201728"/>
          <a:ext cx="8890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37193</xdr:rowOff>
    </xdr:from>
    <xdr:to>
      <xdr:col>15</xdr:col>
      <xdr:colOff>98425</xdr:colOff>
      <xdr:row>59</xdr:row>
      <xdr:rowOff>86178</xdr:rowOff>
    </xdr:to>
    <xdr:cxnSp macro="">
      <xdr:nvCxnSpPr>
        <xdr:cNvPr id="200" name="直線コネクタ 199">
          <a:extLst>
            <a:ext uri="{FF2B5EF4-FFF2-40B4-BE49-F238E27FC236}">
              <a16:creationId xmlns="" xmlns:a16="http://schemas.microsoft.com/office/drawing/2014/main" id="{00000000-0008-0000-0400-0000C8000000}"/>
            </a:ext>
          </a:extLst>
        </xdr:cNvPr>
        <xdr:cNvCxnSpPr/>
      </xdr:nvCxnSpPr>
      <xdr:spPr>
        <a:xfrm>
          <a:off x="2209800" y="101527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201" name="フローチャート: 判断 200">
          <a:extLst>
            <a:ext uri="{FF2B5EF4-FFF2-40B4-BE49-F238E27FC236}">
              <a16:creationId xmlns="" xmlns:a16="http://schemas.microsoft.com/office/drawing/2014/main" id="{00000000-0008-0000-0400-0000C9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37193</xdr:rowOff>
    </xdr:from>
    <xdr:to>
      <xdr:col>11</xdr:col>
      <xdr:colOff>9525</xdr:colOff>
      <xdr:row>59</xdr:row>
      <xdr:rowOff>37193</xdr:rowOff>
    </xdr:to>
    <xdr:cxnSp macro="">
      <xdr:nvCxnSpPr>
        <xdr:cNvPr id="203" name="直線コネクタ 202">
          <a:extLst>
            <a:ext uri="{FF2B5EF4-FFF2-40B4-BE49-F238E27FC236}">
              <a16:creationId xmlns="" xmlns:a16="http://schemas.microsoft.com/office/drawing/2014/main" id="{00000000-0008-0000-0400-0000CB000000}"/>
            </a:ext>
          </a:extLst>
        </xdr:cNvPr>
        <xdr:cNvCxnSpPr/>
      </xdr:nvCxnSpPr>
      <xdr:spPr>
        <a:xfrm>
          <a:off x="1320800" y="10152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4" name="フローチャート: 判断 203">
          <a:extLst>
            <a:ext uri="{FF2B5EF4-FFF2-40B4-BE49-F238E27FC236}">
              <a16:creationId xmlns="" xmlns:a16="http://schemas.microsoft.com/office/drawing/2014/main" id="{00000000-0008-0000-0400-0000CC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6" name="フローチャート: 判断 205">
          <a:extLst>
            <a:ext uri="{FF2B5EF4-FFF2-40B4-BE49-F238E27FC236}">
              <a16:creationId xmlns="" xmlns:a16="http://schemas.microsoft.com/office/drawing/2014/main" id="{00000000-0008-0000-0400-0000CE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125185</xdr:rowOff>
    </xdr:from>
    <xdr:to>
      <xdr:col>24</xdr:col>
      <xdr:colOff>76200</xdr:colOff>
      <xdr:row>59</xdr:row>
      <xdr:rowOff>55335</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47752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97262</xdr:rowOff>
    </xdr:from>
    <xdr:ext cx="762000" cy="259045"/>
    <xdr:sp macro="" textlink="">
      <xdr:nvSpPr>
        <xdr:cNvPr id="214" name="扶助費該当値テキスト">
          <a:extLst>
            <a:ext uri="{FF2B5EF4-FFF2-40B4-BE49-F238E27FC236}">
              <a16:creationId xmlns="" xmlns:a16="http://schemas.microsoft.com/office/drawing/2014/main" id="{00000000-0008-0000-0400-0000D6000000}"/>
            </a:ext>
          </a:extLst>
        </xdr:cNvPr>
        <xdr:cNvSpPr txBox="1"/>
      </xdr:nvSpPr>
      <xdr:spPr>
        <a:xfrm>
          <a:off x="49149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141515</xdr:rowOff>
    </xdr:from>
    <xdr:to>
      <xdr:col>20</xdr:col>
      <xdr:colOff>38100</xdr:colOff>
      <xdr:row>61</xdr:row>
      <xdr:rowOff>71665</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3937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56442</xdr:rowOff>
    </xdr:from>
    <xdr:ext cx="7366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3606800" y="1051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35378</xdr:rowOff>
    </xdr:from>
    <xdr:to>
      <xdr:col>15</xdr:col>
      <xdr:colOff>149225</xdr:colOff>
      <xdr:row>59</xdr:row>
      <xdr:rowOff>136978</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3048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121755</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2717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157843</xdr:rowOff>
    </xdr:from>
    <xdr:to>
      <xdr:col>11</xdr:col>
      <xdr:colOff>60325</xdr:colOff>
      <xdr:row>59</xdr:row>
      <xdr:rowOff>87993</xdr:rowOff>
    </xdr:to>
    <xdr:sp macro="" textlink="">
      <xdr:nvSpPr>
        <xdr:cNvPr id="219" name="楕円 218">
          <a:extLst>
            <a:ext uri="{FF2B5EF4-FFF2-40B4-BE49-F238E27FC236}">
              <a16:creationId xmlns="" xmlns:a16="http://schemas.microsoft.com/office/drawing/2014/main" id="{00000000-0008-0000-0400-0000DB000000}"/>
            </a:ext>
          </a:extLst>
        </xdr:cNvPr>
        <xdr:cNvSpPr/>
      </xdr:nvSpPr>
      <xdr:spPr>
        <a:xfrm>
          <a:off x="2159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72770</xdr:rowOff>
    </xdr:from>
    <xdr:ext cx="762000" cy="259045"/>
    <xdr:sp macro="" textlink="">
      <xdr:nvSpPr>
        <xdr:cNvPr id="220" name="テキスト ボックス 219">
          <a:extLst>
            <a:ext uri="{FF2B5EF4-FFF2-40B4-BE49-F238E27FC236}">
              <a16:creationId xmlns="" xmlns:a16="http://schemas.microsoft.com/office/drawing/2014/main" id="{00000000-0008-0000-0400-0000DC000000}"/>
            </a:ext>
          </a:extLst>
        </xdr:cNvPr>
        <xdr:cNvSpPr txBox="1"/>
      </xdr:nvSpPr>
      <xdr:spPr>
        <a:xfrm>
          <a:off x="1828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157843</xdr:rowOff>
    </xdr:from>
    <xdr:to>
      <xdr:col>6</xdr:col>
      <xdr:colOff>171450</xdr:colOff>
      <xdr:row>59</xdr:row>
      <xdr:rowOff>87993</xdr:rowOff>
    </xdr:to>
    <xdr:sp macro="" textlink="">
      <xdr:nvSpPr>
        <xdr:cNvPr id="221" name="楕円 220">
          <a:extLst>
            <a:ext uri="{FF2B5EF4-FFF2-40B4-BE49-F238E27FC236}">
              <a16:creationId xmlns="" xmlns:a16="http://schemas.microsoft.com/office/drawing/2014/main" id="{00000000-0008-0000-0400-0000DD000000}"/>
            </a:ext>
          </a:extLst>
        </xdr:cNvPr>
        <xdr:cNvSpPr/>
      </xdr:nvSpPr>
      <xdr:spPr>
        <a:xfrm>
          <a:off x="1270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72770</xdr:rowOff>
    </xdr:from>
    <xdr:ext cx="762000" cy="259045"/>
    <xdr:sp macro="" textlink="">
      <xdr:nvSpPr>
        <xdr:cNvPr id="222" name="テキスト ボックス 221">
          <a:extLst>
            <a:ext uri="{FF2B5EF4-FFF2-40B4-BE49-F238E27FC236}">
              <a16:creationId xmlns="" xmlns:a16="http://schemas.microsoft.com/office/drawing/2014/main" id="{00000000-0008-0000-0400-0000DE000000}"/>
            </a:ext>
          </a:extLst>
        </xdr:cNvPr>
        <xdr:cNvSpPr txBox="1"/>
      </xdr:nvSpPr>
      <xdr:spPr>
        <a:xfrm>
          <a:off x="939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その他については、平成３０年度の普通交付税過少交付の反動の影響により数値が良化した。今後は、これ以上悪化しないよう注視していきたい。</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101600</xdr:rowOff>
    </xdr:from>
    <xdr:to>
      <xdr:col>82</xdr:col>
      <xdr:colOff>107950</xdr:colOff>
      <xdr:row>60</xdr:row>
      <xdr:rowOff>127000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flipV="1">
          <a:off x="16510000" y="9017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51" name="その他最小値テキスト">
          <a:extLst>
            <a:ext uri="{FF2B5EF4-FFF2-40B4-BE49-F238E27FC236}">
              <a16:creationId xmlns="" xmlns:a16="http://schemas.microsoft.com/office/drawing/2014/main" id="{00000000-0008-0000-0400-0000FB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16527</xdr:rowOff>
    </xdr:from>
    <xdr:ext cx="762000" cy="259045"/>
    <xdr:sp macro="" textlink="">
      <xdr:nvSpPr>
        <xdr:cNvPr id="253" name="その他最大値テキスト">
          <a:extLst>
            <a:ext uri="{FF2B5EF4-FFF2-40B4-BE49-F238E27FC236}">
              <a16:creationId xmlns="" xmlns:a16="http://schemas.microsoft.com/office/drawing/2014/main" id="{00000000-0008-0000-0400-0000FD000000}"/>
            </a:ext>
          </a:extLst>
        </xdr:cNvPr>
        <xdr:cNvSpPr txBox="1"/>
      </xdr:nvSpPr>
      <xdr:spPr>
        <a:xfrm>
          <a:off x="16598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101600</xdr:rowOff>
    </xdr:from>
    <xdr:to>
      <xdr:col>82</xdr:col>
      <xdr:colOff>196850</xdr:colOff>
      <xdr:row>52</xdr:row>
      <xdr:rowOff>101600</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6421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19050</xdr:rowOff>
    </xdr:from>
    <xdr:to>
      <xdr:col>82</xdr:col>
      <xdr:colOff>107950</xdr:colOff>
      <xdr:row>58</xdr:row>
      <xdr:rowOff>76200</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flipV="1">
          <a:off x="15671800" y="97917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6" name="その他平均値テキスト">
          <a:extLst>
            <a:ext uri="{FF2B5EF4-FFF2-40B4-BE49-F238E27FC236}">
              <a16:creationId xmlns="" xmlns:a16="http://schemas.microsoft.com/office/drawing/2014/main" id="{00000000-0008-0000-0400-000000010000}"/>
            </a:ext>
          </a:extLst>
        </xdr:cNvPr>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0</xdr:rowOff>
    </xdr:from>
    <xdr:to>
      <xdr:col>78</xdr:col>
      <xdr:colOff>69850</xdr:colOff>
      <xdr:row>58</xdr:row>
      <xdr:rowOff>76200</xdr:rowOff>
    </xdr:to>
    <xdr:cxnSp macro="">
      <xdr:nvCxnSpPr>
        <xdr:cNvPr id="258" name="直線コネクタ 257">
          <a:extLst>
            <a:ext uri="{FF2B5EF4-FFF2-40B4-BE49-F238E27FC236}">
              <a16:creationId xmlns="" xmlns:a16="http://schemas.microsoft.com/office/drawing/2014/main" id="{00000000-0008-0000-0400-000002010000}"/>
            </a:ext>
          </a:extLst>
        </xdr:cNvPr>
        <xdr:cNvCxnSpPr/>
      </xdr:nvCxnSpPr>
      <xdr:spPr>
        <a:xfrm>
          <a:off x="14782800" y="9944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63500</xdr:rowOff>
    </xdr:from>
    <xdr:to>
      <xdr:col>73</xdr:col>
      <xdr:colOff>180975</xdr:colOff>
      <xdr:row>58</xdr:row>
      <xdr:rowOff>0</xdr:rowOff>
    </xdr:to>
    <xdr:cxnSp macro="">
      <xdr:nvCxnSpPr>
        <xdr:cNvPr id="261" name="直線コネクタ 260">
          <a:extLst>
            <a:ext uri="{FF2B5EF4-FFF2-40B4-BE49-F238E27FC236}">
              <a16:creationId xmlns="" xmlns:a16="http://schemas.microsoft.com/office/drawing/2014/main" id="{00000000-0008-0000-0400-000005010000}"/>
            </a:ext>
          </a:extLst>
        </xdr:cNvPr>
        <xdr:cNvCxnSpPr/>
      </xdr:nvCxnSpPr>
      <xdr:spPr>
        <a:xfrm>
          <a:off x="13893800" y="96647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139700</xdr:rowOff>
    </xdr:from>
    <xdr:to>
      <xdr:col>74</xdr:col>
      <xdr:colOff>31750</xdr:colOff>
      <xdr:row>57</xdr:row>
      <xdr:rowOff>69850</xdr:rowOff>
    </xdr:to>
    <xdr:sp macro="" textlink="">
      <xdr:nvSpPr>
        <xdr:cNvPr id="262" name="フローチャート: 判断 261">
          <a:extLst>
            <a:ext uri="{FF2B5EF4-FFF2-40B4-BE49-F238E27FC236}">
              <a16:creationId xmlns="" xmlns:a16="http://schemas.microsoft.com/office/drawing/2014/main" id="{00000000-0008-0000-0400-000006010000}"/>
            </a:ext>
          </a:extLst>
        </xdr:cNvPr>
        <xdr:cNvSpPr/>
      </xdr:nvSpPr>
      <xdr:spPr>
        <a:xfrm>
          <a:off x="14732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80027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4401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63500</xdr:rowOff>
    </xdr:from>
    <xdr:to>
      <xdr:col>69</xdr:col>
      <xdr:colOff>92075</xdr:colOff>
      <xdr:row>56</xdr:row>
      <xdr:rowOff>76200</xdr:rowOff>
    </xdr:to>
    <xdr:cxnSp macro="">
      <xdr:nvCxnSpPr>
        <xdr:cNvPr id="264" name="直線コネクタ 263">
          <a:extLst>
            <a:ext uri="{FF2B5EF4-FFF2-40B4-BE49-F238E27FC236}">
              <a16:creationId xmlns="" xmlns:a16="http://schemas.microsoft.com/office/drawing/2014/main" id="{00000000-0008-0000-0400-000008010000}"/>
            </a:ext>
          </a:extLst>
        </xdr:cNvPr>
        <xdr:cNvCxnSpPr/>
      </xdr:nvCxnSpPr>
      <xdr:spPr>
        <a:xfrm flipV="1">
          <a:off x="13004800" y="966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5" name="フローチャート: 判断 264">
          <a:extLst>
            <a:ext uri="{FF2B5EF4-FFF2-40B4-BE49-F238E27FC236}">
              <a16:creationId xmlns="" xmlns:a16="http://schemas.microsoft.com/office/drawing/2014/main" id="{00000000-0008-0000-0400-000009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67" name="フローチャート: 判断 266">
          <a:extLst>
            <a:ext uri="{FF2B5EF4-FFF2-40B4-BE49-F238E27FC236}">
              <a16:creationId xmlns="" xmlns:a16="http://schemas.microsoft.com/office/drawing/2014/main" id="{00000000-0008-0000-0400-00000B010000}"/>
            </a:ext>
          </a:extLst>
        </xdr:cNvPr>
        <xdr:cNvSpPr/>
      </xdr:nvSpPr>
      <xdr:spPr>
        <a:xfrm>
          <a:off x="12954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6459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156227</xdr:rowOff>
    </xdr:from>
    <xdr:ext cx="762000" cy="259045"/>
    <xdr:sp macro="" textlink="">
      <xdr:nvSpPr>
        <xdr:cNvPr id="275" name="その他該当値テキスト">
          <a:extLst>
            <a:ext uri="{FF2B5EF4-FFF2-40B4-BE49-F238E27FC236}">
              <a16:creationId xmlns="" xmlns:a16="http://schemas.microsoft.com/office/drawing/2014/main" id="{00000000-0008-0000-0400-000013010000}"/>
            </a:ext>
          </a:extLst>
        </xdr:cNvPr>
        <xdr:cNvSpPr txBox="1"/>
      </xdr:nvSpPr>
      <xdr:spPr>
        <a:xfrm>
          <a:off x="16598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25400</xdr:rowOff>
    </xdr:from>
    <xdr:to>
      <xdr:col>78</xdr:col>
      <xdr:colOff>120650</xdr:colOff>
      <xdr:row>58</xdr:row>
      <xdr:rowOff>127000</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5621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120650</xdr:rowOff>
    </xdr:from>
    <xdr:to>
      <xdr:col>74</xdr:col>
      <xdr:colOff>31750</xdr:colOff>
      <xdr:row>58</xdr:row>
      <xdr:rowOff>50800</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4732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12700</xdr:rowOff>
    </xdr:from>
    <xdr:to>
      <xdr:col>69</xdr:col>
      <xdr:colOff>142875</xdr:colOff>
      <xdr:row>56</xdr:row>
      <xdr:rowOff>114300</xdr:rowOff>
    </xdr:to>
    <xdr:sp macro="" textlink="">
      <xdr:nvSpPr>
        <xdr:cNvPr id="280" name="楕円 279">
          <a:extLst>
            <a:ext uri="{FF2B5EF4-FFF2-40B4-BE49-F238E27FC236}">
              <a16:creationId xmlns="" xmlns:a16="http://schemas.microsoft.com/office/drawing/2014/main" id="{00000000-0008-0000-0400-000018010000}"/>
            </a:ext>
          </a:extLst>
        </xdr:cNvPr>
        <xdr:cNvSpPr/>
      </xdr:nvSpPr>
      <xdr:spPr>
        <a:xfrm>
          <a:off x="13843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82" name="楕円 281">
          <a:extLst>
            <a:ext uri="{FF2B5EF4-FFF2-40B4-BE49-F238E27FC236}">
              <a16:creationId xmlns="" xmlns:a16="http://schemas.microsoft.com/office/drawing/2014/main" id="{00000000-0008-0000-0400-00001A010000}"/>
            </a:ext>
          </a:extLst>
        </xdr:cNvPr>
        <xdr:cNvSpPr/>
      </xdr:nvSpPr>
      <xdr:spPr>
        <a:xfrm>
          <a:off x="12954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137177</xdr:rowOff>
    </xdr:from>
    <xdr:ext cx="762000" cy="259045"/>
    <xdr:sp macro="" textlink="">
      <xdr:nvSpPr>
        <xdr:cNvPr id="283" name="テキスト ボックス 282">
          <a:extLst>
            <a:ext uri="{FF2B5EF4-FFF2-40B4-BE49-F238E27FC236}">
              <a16:creationId xmlns="" xmlns:a16="http://schemas.microsoft.com/office/drawing/2014/main" id="{00000000-0008-0000-0400-00001B010000}"/>
            </a:ext>
          </a:extLst>
        </xdr:cNvPr>
        <xdr:cNvSpPr txBox="1"/>
      </xdr:nvSpPr>
      <xdr:spPr>
        <a:xfrm>
          <a:off x="12623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補助費等については、平成３０年度の普通交付税過少交付の反動の影響により数値が良化した。国費や県費補助等は致し方ないが、町単独事業については厳しく審査していく考えである。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24130</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6510000" y="56972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4" name="補助費等最大値テキスト">
          <a:extLst>
            <a:ext uri="{FF2B5EF4-FFF2-40B4-BE49-F238E27FC236}">
              <a16:creationId xmlns="" xmlns:a16="http://schemas.microsoft.com/office/drawing/2014/main" id="{00000000-0008-0000-0400-00003A010000}"/>
            </a:ext>
          </a:extLst>
        </xdr:cNvPr>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43180</xdr:rowOff>
    </xdr:from>
    <xdr:to>
      <xdr:col>82</xdr:col>
      <xdr:colOff>107950</xdr:colOff>
      <xdr:row>36</xdr:row>
      <xdr:rowOff>165100</xdr:rowOff>
    </xdr:to>
    <xdr:cxnSp macro="">
      <xdr:nvCxnSpPr>
        <xdr:cNvPr id="316" name="直線コネクタ 315">
          <a:extLst>
            <a:ext uri="{FF2B5EF4-FFF2-40B4-BE49-F238E27FC236}">
              <a16:creationId xmlns="" xmlns:a16="http://schemas.microsoft.com/office/drawing/2014/main" id="{00000000-0008-0000-0400-00003C010000}"/>
            </a:ext>
          </a:extLst>
        </xdr:cNvPr>
        <xdr:cNvCxnSpPr/>
      </xdr:nvCxnSpPr>
      <xdr:spPr>
        <a:xfrm flipV="1">
          <a:off x="15671800" y="62153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7" name="補助費等平均値テキスト">
          <a:extLst>
            <a:ext uri="{FF2B5EF4-FFF2-40B4-BE49-F238E27FC236}">
              <a16:creationId xmlns="" xmlns:a16="http://schemas.microsoft.com/office/drawing/2014/main" id="{00000000-0008-0000-0400-00003D010000}"/>
            </a:ext>
          </a:extLst>
        </xdr:cNvPr>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73660</xdr:rowOff>
    </xdr:from>
    <xdr:to>
      <xdr:col>78</xdr:col>
      <xdr:colOff>69850</xdr:colOff>
      <xdr:row>36</xdr:row>
      <xdr:rowOff>165100</xdr:rowOff>
    </xdr:to>
    <xdr:cxnSp macro="">
      <xdr:nvCxnSpPr>
        <xdr:cNvPr id="319" name="直線コネクタ 318">
          <a:extLst>
            <a:ext uri="{FF2B5EF4-FFF2-40B4-BE49-F238E27FC236}">
              <a16:creationId xmlns="" xmlns:a16="http://schemas.microsoft.com/office/drawing/2014/main" id="{00000000-0008-0000-0400-00003F010000}"/>
            </a:ext>
          </a:extLst>
        </xdr:cNvPr>
        <xdr:cNvCxnSpPr/>
      </xdr:nvCxnSpPr>
      <xdr:spPr>
        <a:xfrm>
          <a:off x="14782800" y="6245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129540</xdr:rowOff>
    </xdr:from>
    <xdr:to>
      <xdr:col>78</xdr:col>
      <xdr:colOff>120650</xdr:colOff>
      <xdr:row>37</xdr:row>
      <xdr:rowOff>59690</xdr:rowOff>
    </xdr:to>
    <xdr:sp macro="" textlink="">
      <xdr:nvSpPr>
        <xdr:cNvPr id="320" name="フローチャート: 判断 319">
          <a:extLst>
            <a:ext uri="{FF2B5EF4-FFF2-40B4-BE49-F238E27FC236}">
              <a16:creationId xmlns="" xmlns:a16="http://schemas.microsoft.com/office/drawing/2014/main" id="{00000000-0008-0000-0400-000040010000}"/>
            </a:ext>
          </a:extLst>
        </xdr:cNvPr>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44467</xdr:rowOff>
    </xdr:from>
    <xdr:ext cx="7366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73660</xdr:rowOff>
    </xdr:to>
    <xdr:cxnSp macro="">
      <xdr:nvCxnSpPr>
        <xdr:cNvPr id="322" name="直線コネクタ 321">
          <a:extLst>
            <a:ext uri="{FF2B5EF4-FFF2-40B4-BE49-F238E27FC236}">
              <a16:creationId xmlns="" xmlns:a16="http://schemas.microsoft.com/office/drawing/2014/main" id="{00000000-0008-0000-0400-000042010000}"/>
            </a:ext>
          </a:extLst>
        </xdr:cNvPr>
        <xdr:cNvCxnSpPr/>
      </xdr:nvCxnSpPr>
      <xdr:spPr>
        <a:xfrm>
          <a:off x="13893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167640</xdr:rowOff>
    </xdr:from>
    <xdr:to>
      <xdr:col>74</xdr:col>
      <xdr:colOff>31750</xdr:colOff>
      <xdr:row>37</xdr:row>
      <xdr:rowOff>97790</xdr:rowOff>
    </xdr:to>
    <xdr:sp macro="" textlink="">
      <xdr:nvSpPr>
        <xdr:cNvPr id="323" name="フローチャート: 判断 322">
          <a:extLst>
            <a:ext uri="{FF2B5EF4-FFF2-40B4-BE49-F238E27FC236}">
              <a16:creationId xmlns="" xmlns:a16="http://schemas.microsoft.com/office/drawing/2014/main" id="{00000000-0008-0000-0400-000043010000}"/>
            </a:ext>
          </a:extLst>
        </xdr:cNvPr>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39370</xdr:rowOff>
    </xdr:from>
    <xdr:to>
      <xdr:col>69</xdr:col>
      <xdr:colOff>92075</xdr:colOff>
      <xdr:row>36</xdr:row>
      <xdr:rowOff>58420</xdr:rowOff>
    </xdr:to>
    <xdr:cxnSp macro="">
      <xdr:nvCxnSpPr>
        <xdr:cNvPr id="325" name="直線コネクタ 324">
          <a:extLst>
            <a:ext uri="{FF2B5EF4-FFF2-40B4-BE49-F238E27FC236}">
              <a16:creationId xmlns="" xmlns:a16="http://schemas.microsoft.com/office/drawing/2014/main" id="{00000000-0008-0000-0400-000045010000}"/>
            </a:ext>
          </a:extLst>
        </xdr:cNvPr>
        <xdr:cNvCxnSpPr/>
      </xdr:nvCxnSpPr>
      <xdr:spPr>
        <a:xfrm>
          <a:off x="13004800" y="60401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6" name="フローチャート: 判断 325">
          <a:extLst>
            <a:ext uri="{FF2B5EF4-FFF2-40B4-BE49-F238E27FC236}">
              <a16:creationId xmlns="" xmlns:a16="http://schemas.microsoft.com/office/drawing/2014/main" id="{00000000-0008-0000-0400-000046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8" name="フローチャート: 判断 327">
          <a:extLst>
            <a:ext uri="{FF2B5EF4-FFF2-40B4-BE49-F238E27FC236}">
              <a16:creationId xmlns="" xmlns:a16="http://schemas.microsoft.com/office/drawing/2014/main" id="{00000000-0008-0000-0400-000048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163830</xdr:rowOff>
    </xdr:from>
    <xdr:to>
      <xdr:col>82</xdr:col>
      <xdr:colOff>158750</xdr:colOff>
      <xdr:row>36</xdr:row>
      <xdr:rowOff>93980</xdr:rowOff>
    </xdr:to>
    <xdr:sp macro="" textlink="">
      <xdr:nvSpPr>
        <xdr:cNvPr id="335" name="楕円 334">
          <a:extLst>
            <a:ext uri="{FF2B5EF4-FFF2-40B4-BE49-F238E27FC236}">
              <a16:creationId xmlns="" xmlns:a16="http://schemas.microsoft.com/office/drawing/2014/main" id="{00000000-0008-0000-0400-00004F010000}"/>
            </a:ext>
          </a:extLst>
        </xdr:cNvPr>
        <xdr:cNvSpPr/>
      </xdr:nvSpPr>
      <xdr:spPr>
        <a:xfrm>
          <a:off x="16459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8907</xdr:rowOff>
    </xdr:from>
    <xdr:ext cx="762000" cy="259045"/>
    <xdr:sp macro="" textlink="">
      <xdr:nvSpPr>
        <xdr:cNvPr id="336" name="補助費等該当値テキスト">
          <a:extLst>
            <a:ext uri="{FF2B5EF4-FFF2-40B4-BE49-F238E27FC236}">
              <a16:creationId xmlns="" xmlns:a16="http://schemas.microsoft.com/office/drawing/2014/main" id="{00000000-0008-0000-0400-000050010000}"/>
            </a:ext>
          </a:extLst>
        </xdr:cNvPr>
        <xdr:cNvSpPr txBox="1"/>
      </xdr:nvSpPr>
      <xdr:spPr>
        <a:xfrm>
          <a:off x="16598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114300</xdr:rowOff>
    </xdr:from>
    <xdr:to>
      <xdr:col>78</xdr:col>
      <xdr:colOff>120650</xdr:colOff>
      <xdr:row>37</xdr:row>
      <xdr:rowOff>44450</xdr:rowOff>
    </xdr:to>
    <xdr:sp macro="" textlink="">
      <xdr:nvSpPr>
        <xdr:cNvPr id="337" name="楕円 336">
          <a:extLst>
            <a:ext uri="{FF2B5EF4-FFF2-40B4-BE49-F238E27FC236}">
              <a16:creationId xmlns="" xmlns:a16="http://schemas.microsoft.com/office/drawing/2014/main" id="{00000000-0008-0000-0400-000051010000}"/>
            </a:ext>
          </a:extLst>
        </xdr:cNvPr>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38" name="テキスト ボックス 337">
          <a:extLst>
            <a:ext uri="{FF2B5EF4-FFF2-40B4-BE49-F238E27FC236}">
              <a16:creationId xmlns="" xmlns:a16="http://schemas.microsoft.com/office/drawing/2014/main" id="{00000000-0008-0000-0400-000052010000}"/>
            </a:ext>
          </a:extLst>
        </xdr:cNvPr>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22860</xdr:rowOff>
    </xdr:from>
    <xdr:to>
      <xdr:col>74</xdr:col>
      <xdr:colOff>31750</xdr:colOff>
      <xdr:row>36</xdr:row>
      <xdr:rowOff>124460</xdr:rowOff>
    </xdr:to>
    <xdr:sp macro="" textlink="">
      <xdr:nvSpPr>
        <xdr:cNvPr id="339" name="楕円 338">
          <a:extLst>
            <a:ext uri="{FF2B5EF4-FFF2-40B4-BE49-F238E27FC236}">
              <a16:creationId xmlns="" xmlns:a16="http://schemas.microsoft.com/office/drawing/2014/main" id="{00000000-0008-0000-0400-000053010000}"/>
            </a:ext>
          </a:extLst>
        </xdr:cNvPr>
        <xdr:cNvSpPr/>
      </xdr:nvSpPr>
      <xdr:spPr>
        <a:xfrm>
          <a:off x="14732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134637</xdr:rowOff>
    </xdr:from>
    <xdr:ext cx="762000" cy="259045"/>
    <xdr:sp macro="" textlink="">
      <xdr:nvSpPr>
        <xdr:cNvPr id="340" name="テキスト ボックス 339">
          <a:extLst>
            <a:ext uri="{FF2B5EF4-FFF2-40B4-BE49-F238E27FC236}">
              <a16:creationId xmlns="" xmlns:a16="http://schemas.microsoft.com/office/drawing/2014/main" id="{00000000-0008-0000-0400-000054010000}"/>
            </a:ext>
          </a:extLst>
        </xdr:cNvPr>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41" name="楕円 340">
          <a:extLst>
            <a:ext uri="{FF2B5EF4-FFF2-40B4-BE49-F238E27FC236}">
              <a16:creationId xmlns="" xmlns:a16="http://schemas.microsoft.com/office/drawing/2014/main" id="{00000000-0008-0000-0400-000055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43" name="楕円 342">
          <a:extLst>
            <a:ext uri="{FF2B5EF4-FFF2-40B4-BE49-F238E27FC236}">
              <a16:creationId xmlns="" xmlns:a16="http://schemas.microsoft.com/office/drawing/2014/main" id="{00000000-0008-0000-0400-000057010000}"/>
            </a:ext>
          </a:extLst>
        </xdr:cNvPr>
        <xdr:cNvSpPr/>
      </xdr:nvSpPr>
      <xdr:spPr>
        <a:xfrm>
          <a:off x="12954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100347</xdr:rowOff>
    </xdr:from>
    <xdr:ext cx="762000" cy="259045"/>
    <xdr:sp macro="" textlink="">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12623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計画的な起債と償還により、良い水準を維持している。今後予定されている公共施設の更新や、大規模工事に備えるためこの数値を維持していきたい。</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95976</xdr:rowOff>
    </xdr:from>
    <xdr:to>
      <xdr:col>24</xdr:col>
      <xdr:colOff>25400</xdr:colOff>
      <xdr:row>80</xdr:row>
      <xdr:rowOff>156392</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flipV="1">
          <a:off x="4826000" y="1261182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75" name="公債費最小値テキスト">
          <a:extLst>
            <a:ext uri="{FF2B5EF4-FFF2-40B4-BE49-F238E27FC236}">
              <a16:creationId xmlns="" xmlns:a16="http://schemas.microsoft.com/office/drawing/2014/main" id="{00000000-0008-0000-0400-000077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76" name="直線コネクタ 375">
          <a:extLst>
            <a:ext uri="{FF2B5EF4-FFF2-40B4-BE49-F238E27FC236}">
              <a16:creationId xmlns="" xmlns:a16="http://schemas.microsoft.com/office/drawing/2014/main" id="{00000000-0008-0000-0400-000078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10903</xdr:rowOff>
    </xdr:from>
    <xdr:ext cx="762000" cy="259045"/>
    <xdr:sp macro="" textlink="">
      <xdr:nvSpPr>
        <xdr:cNvPr id="377" name="公債費最大値テキスト">
          <a:extLst>
            <a:ext uri="{FF2B5EF4-FFF2-40B4-BE49-F238E27FC236}">
              <a16:creationId xmlns="" xmlns:a16="http://schemas.microsoft.com/office/drawing/2014/main" id="{00000000-0008-0000-0400-000079010000}"/>
            </a:ext>
          </a:extLst>
        </xdr:cNvPr>
        <xdr:cNvSpPr txBox="1"/>
      </xdr:nvSpPr>
      <xdr:spPr>
        <a:xfrm>
          <a:off x="4914900" y="1235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95976</xdr:rowOff>
    </xdr:from>
    <xdr:to>
      <xdr:col>24</xdr:col>
      <xdr:colOff>114300</xdr:colOff>
      <xdr:row>73</xdr:row>
      <xdr:rowOff>95976</xdr:rowOff>
    </xdr:to>
    <xdr:cxnSp macro="">
      <xdr:nvCxnSpPr>
        <xdr:cNvPr id="378" name="直線コネクタ 377">
          <a:extLst>
            <a:ext uri="{FF2B5EF4-FFF2-40B4-BE49-F238E27FC236}">
              <a16:creationId xmlns="" xmlns:a16="http://schemas.microsoft.com/office/drawing/2014/main" id="{00000000-0008-0000-0400-00007A010000}"/>
            </a:ext>
          </a:extLst>
        </xdr:cNvPr>
        <xdr:cNvCxnSpPr/>
      </xdr:nvCxnSpPr>
      <xdr:spPr>
        <a:xfrm>
          <a:off x="4737100" y="1261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53522</xdr:rowOff>
    </xdr:from>
    <xdr:to>
      <xdr:col>24</xdr:col>
      <xdr:colOff>25400</xdr:colOff>
      <xdr:row>75</xdr:row>
      <xdr:rowOff>171087</xdr:rowOff>
    </xdr:to>
    <xdr:cxnSp macro="">
      <xdr:nvCxnSpPr>
        <xdr:cNvPr id="379" name="直線コネクタ 378">
          <a:extLst>
            <a:ext uri="{FF2B5EF4-FFF2-40B4-BE49-F238E27FC236}">
              <a16:creationId xmlns="" xmlns:a16="http://schemas.microsoft.com/office/drawing/2014/main" id="{00000000-0008-0000-0400-00007B010000}"/>
            </a:ext>
          </a:extLst>
        </xdr:cNvPr>
        <xdr:cNvCxnSpPr/>
      </xdr:nvCxnSpPr>
      <xdr:spPr>
        <a:xfrm flipV="1">
          <a:off x="3987800" y="12912272"/>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4190</xdr:rowOff>
    </xdr:from>
    <xdr:ext cx="762000" cy="259045"/>
    <xdr:sp macro="" textlink="">
      <xdr:nvSpPr>
        <xdr:cNvPr id="380" name="公債費平均値テキスト">
          <a:extLst>
            <a:ext uri="{FF2B5EF4-FFF2-40B4-BE49-F238E27FC236}">
              <a16:creationId xmlns="" xmlns:a16="http://schemas.microsoft.com/office/drawing/2014/main" id="{00000000-0008-0000-0400-00007C010000}"/>
            </a:ext>
          </a:extLst>
        </xdr:cNvPr>
        <xdr:cNvSpPr txBox="1"/>
      </xdr:nvSpPr>
      <xdr:spPr>
        <a:xfrm>
          <a:off x="4914900" y="1320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32113</xdr:rowOff>
    </xdr:from>
    <xdr:to>
      <xdr:col>24</xdr:col>
      <xdr:colOff>76200</xdr:colOff>
      <xdr:row>77</xdr:row>
      <xdr:rowOff>133713</xdr:rowOff>
    </xdr:to>
    <xdr:sp macro="" textlink="">
      <xdr:nvSpPr>
        <xdr:cNvPr id="381" name="フローチャート: 判断 380">
          <a:extLst>
            <a:ext uri="{FF2B5EF4-FFF2-40B4-BE49-F238E27FC236}">
              <a16:creationId xmlns="" xmlns:a16="http://schemas.microsoft.com/office/drawing/2014/main" id="{00000000-0008-0000-0400-00007D010000}"/>
            </a:ext>
          </a:extLst>
        </xdr:cNvPr>
        <xdr:cNvSpPr/>
      </xdr:nvSpPr>
      <xdr:spPr>
        <a:xfrm>
          <a:off x="47752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40459</xdr:rowOff>
    </xdr:from>
    <xdr:to>
      <xdr:col>19</xdr:col>
      <xdr:colOff>187325</xdr:colOff>
      <xdr:row>75</xdr:row>
      <xdr:rowOff>171087</xdr:rowOff>
    </xdr:to>
    <xdr:cxnSp macro="">
      <xdr:nvCxnSpPr>
        <xdr:cNvPr id="382" name="直線コネクタ 381">
          <a:extLst>
            <a:ext uri="{FF2B5EF4-FFF2-40B4-BE49-F238E27FC236}">
              <a16:creationId xmlns="" xmlns:a16="http://schemas.microsoft.com/office/drawing/2014/main" id="{00000000-0008-0000-0400-00007E010000}"/>
            </a:ext>
          </a:extLst>
        </xdr:cNvPr>
        <xdr:cNvCxnSpPr/>
      </xdr:nvCxnSpPr>
      <xdr:spPr>
        <a:xfrm>
          <a:off x="3098800" y="1289920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3" name="フローチャート: 判断 382">
          <a:extLst>
            <a:ext uri="{FF2B5EF4-FFF2-40B4-BE49-F238E27FC236}">
              <a16:creationId xmlns="" xmlns:a16="http://schemas.microsoft.com/office/drawing/2014/main" id="{00000000-0008-0000-0400-00007F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27396</xdr:rowOff>
    </xdr:from>
    <xdr:to>
      <xdr:col>15</xdr:col>
      <xdr:colOff>98425</xdr:colOff>
      <xdr:row>75</xdr:row>
      <xdr:rowOff>40459</xdr:rowOff>
    </xdr:to>
    <xdr:cxnSp macro="">
      <xdr:nvCxnSpPr>
        <xdr:cNvPr id="385" name="直線コネクタ 384">
          <a:extLst>
            <a:ext uri="{FF2B5EF4-FFF2-40B4-BE49-F238E27FC236}">
              <a16:creationId xmlns="" xmlns:a16="http://schemas.microsoft.com/office/drawing/2014/main" id="{00000000-0008-0000-0400-000081010000}"/>
            </a:ext>
          </a:extLst>
        </xdr:cNvPr>
        <xdr:cNvCxnSpPr/>
      </xdr:nvCxnSpPr>
      <xdr:spPr>
        <a:xfrm>
          <a:off x="2209800" y="128861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6" name="フローチャート: 判断 385">
          <a:extLst>
            <a:ext uri="{FF2B5EF4-FFF2-40B4-BE49-F238E27FC236}">
              <a16:creationId xmlns="" xmlns:a16="http://schemas.microsoft.com/office/drawing/2014/main" id="{00000000-0008-0000-0400-000082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27396</xdr:rowOff>
    </xdr:from>
    <xdr:to>
      <xdr:col>11</xdr:col>
      <xdr:colOff>9525</xdr:colOff>
      <xdr:row>75</xdr:row>
      <xdr:rowOff>53522</xdr:rowOff>
    </xdr:to>
    <xdr:cxnSp macro="">
      <xdr:nvCxnSpPr>
        <xdr:cNvPr id="388" name="直線コネクタ 387">
          <a:extLst>
            <a:ext uri="{FF2B5EF4-FFF2-40B4-BE49-F238E27FC236}">
              <a16:creationId xmlns="" xmlns:a16="http://schemas.microsoft.com/office/drawing/2014/main" id="{00000000-0008-0000-0400-000084010000}"/>
            </a:ext>
          </a:extLst>
        </xdr:cNvPr>
        <xdr:cNvCxnSpPr/>
      </xdr:nvCxnSpPr>
      <xdr:spPr>
        <a:xfrm flipV="1">
          <a:off x="1320800" y="128861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9" name="フローチャート: 判断 388">
          <a:extLst>
            <a:ext uri="{FF2B5EF4-FFF2-40B4-BE49-F238E27FC236}">
              <a16:creationId xmlns="" xmlns:a16="http://schemas.microsoft.com/office/drawing/2014/main" id="{00000000-0008-0000-0400-000085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91" name="フローチャート: 判断 390">
          <a:extLst>
            <a:ext uri="{FF2B5EF4-FFF2-40B4-BE49-F238E27FC236}">
              <a16:creationId xmlns="" xmlns:a16="http://schemas.microsoft.com/office/drawing/2014/main" id="{00000000-0008-0000-0400-000087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2722</xdr:rowOff>
    </xdr:from>
    <xdr:to>
      <xdr:col>24</xdr:col>
      <xdr:colOff>76200</xdr:colOff>
      <xdr:row>75</xdr:row>
      <xdr:rowOff>104322</xdr:rowOff>
    </xdr:to>
    <xdr:sp macro="" textlink="">
      <xdr:nvSpPr>
        <xdr:cNvPr id="398" name="楕円 397">
          <a:extLst>
            <a:ext uri="{FF2B5EF4-FFF2-40B4-BE49-F238E27FC236}">
              <a16:creationId xmlns="" xmlns:a16="http://schemas.microsoft.com/office/drawing/2014/main" id="{00000000-0008-0000-0400-00008E010000}"/>
            </a:ext>
          </a:extLst>
        </xdr:cNvPr>
        <xdr:cNvSpPr/>
      </xdr:nvSpPr>
      <xdr:spPr>
        <a:xfrm>
          <a:off x="47752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19249</xdr:rowOff>
    </xdr:from>
    <xdr:ext cx="762000" cy="259045"/>
    <xdr:sp macro="" textlink="">
      <xdr:nvSpPr>
        <xdr:cNvPr id="399" name="公債費該当値テキスト">
          <a:extLst>
            <a:ext uri="{FF2B5EF4-FFF2-40B4-BE49-F238E27FC236}">
              <a16:creationId xmlns="" xmlns:a16="http://schemas.microsoft.com/office/drawing/2014/main" id="{00000000-0008-0000-0400-00008F010000}"/>
            </a:ext>
          </a:extLst>
        </xdr:cNvPr>
        <xdr:cNvSpPr txBox="1"/>
      </xdr:nvSpPr>
      <xdr:spPr>
        <a:xfrm>
          <a:off x="49149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120287</xdr:rowOff>
    </xdr:from>
    <xdr:to>
      <xdr:col>20</xdr:col>
      <xdr:colOff>38100</xdr:colOff>
      <xdr:row>76</xdr:row>
      <xdr:rowOff>50437</xdr:rowOff>
    </xdr:to>
    <xdr:sp macro="" textlink="">
      <xdr:nvSpPr>
        <xdr:cNvPr id="400" name="楕円 399">
          <a:extLst>
            <a:ext uri="{FF2B5EF4-FFF2-40B4-BE49-F238E27FC236}">
              <a16:creationId xmlns="" xmlns:a16="http://schemas.microsoft.com/office/drawing/2014/main" id="{00000000-0008-0000-0400-000090010000}"/>
            </a:ext>
          </a:extLst>
        </xdr:cNvPr>
        <xdr:cNvSpPr/>
      </xdr:nvSpPr>
      <xdr:spPr>
        <a:xfrm>
          <a:off x="3937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60614</xdr:rowOff>
    </xdr:from>
    <xdr:ext cx="736600" cy="259045"/>
    <xdr:sp macro="" textlink="">
      <xdr:nvSpPr>
        <xdr:cNvPr id="401" name="テキスト ボックス 400">
          <a:extLst>
            <a:ext uri="{FF2B5EF4-FFF2-40B4-BE49-F238E27FC236}">
              <a16:creationId xmlns="" xmlns:a16="http://schemas.microsoft.com/office/drawing/2014/main" id="{00000000-0008-0000-0400-000091010000}"/>
            </a:ext>
          </a:extLst>
        </xdr:cNvPr>
        <xdr:cNvSpPr txBox="1"/>
      </xdr:nvSpPr>
      <xdr:spPr>
        <a:xfrm>
          <a:off x="3606800" y="1274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161109</xdr:rowOff>
    </xdr:from>
    <xdr:to>
      <xdr:col>15</xdr:col>
      <xdr:colOff>149225</xdr:colOff>
      <xdr:row>75</xdr:row>
      <xdr:rowOff>91259</xdr:rowOff>
    </xdr:to>
    <xdr:sp macro="" textlink="">
      <xdr:nvSpPr>
        <xdr:cNvPr id="402" name="楕円 401">
          <a:extLst>
            <a:ext uri="{FF2B5EF4-FFF2-40B4-BE49-F238E27FC236}">
              <a16:creationId xmlns="" xmlns:a16="http://schemas.microsoft.com/office/drawing/2014/main" id="{00000000-0008-0000-0400-000092010000}"/>
            </a:ext>
          </a:extLst>
        </xdr:cNvPr>
        <xdr:cNvSpPr/>
      </xdr:nvSpPr>
      <xdr:spPr>
        <a:xfrm>
          <a:off x="3048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101436</xdr:rowOff>
    </xdr:from>
    <xdr:ext cx="762000" cy="259045"/>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2717800" y="1261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148046</xdr:rowOff>
    </xdr:from>
    <xdr:to>
      <xdr:col>11</xdr:col>
      <xdr:colOff>60325</xdr:colOff>
      <xdr:row>75</xdr:row>
      <xdr:rowOff>78196</xdr:rowOff>
    </xdr:to>
    <xdr:sp macro="" textlink="">
      <xdr:nvSpPr>
        <xdr:cNvPr id="404" name="楕円 403">
          <a:extLst>
            <a:ext uri="{FF2B5EF4-FFF2-40B4-BE49-F238E27FC236}">
              <a16:creationId xmlns="" xmlns:a16="http://schemas.microsoft.com/office/drawing/2014/main" id="{00000000-0008-0000-0400-000094010000}"/>
            </a:ext>
          </a:extLst>
        </xdr:cNvPr>
        <xdr:cNvSpPr/>
      </xdr:nvSpPr>
      <xdr:spPr>
        <a:xfrm>
          <a:off x="2159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88373</xdr:rowOff>
    </xdr:from>
    <xdr:ext cx="762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828800" y="12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2722</xdr:rowOff>
    </xdr:from>
    <xdr:to>
      <xdr:col>6</xdr:col>
      <xdr:colOff>171450</xdr:colOff>
      <xdr:row>75</xdr:row>
      <xdr:rowOff>104322</xdr:rowOff>
    </xdr:to>
    <xdr:sp macro="" textlink="">
      <xdr:nvSpPr>
        <xdr:cNvPr id="406" name="楕円 405">
          <a:extLst>
            <a:ext uri="{FF2B5EF4-FFF2-40B4-BE49-F238E27FC236}">
              <a16:creationId xmlns="" xmlns:a16="http://schemas.microsoft.com/office/drawing/2014/main" id="{00000000-0008-0000-0400-000096010000}"/>
            </a:ext>
          </a:extLst>
        </xdr:cNvPr>
        <xdr:cNvSpPr/>
      </xdr:nvSpPr>
      <xdr:spPr>
        <a:xfrm>
          <a:off x="1270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114499</xdr:rowOff>
    </xdr:from>
    <xdr:ext cx="762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939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公債費以外については、平成３０年の普通交付税過少交付の反動の影響により数値が良化した。今後は、これ以上悪化しないよう注視していきたい。</a:t>
          </a: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3" name="テキスト ボックス 422">
          <a:extLst>
            <a:ext uri="{FF2B5EF4-FFF2-40B4-BE49-F238E27FC236}">
              <a16:creationId xmlns="" xmlns:a16="http://schemas.microsoft.com/office/drawing/2014/main" id="{00000000-0008-0000-0400-0000A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7" name="テキスト ボックス 426">
          <a:extLst>
            <a:ext uri="{FF2B5EF4-FFF2-40B4-BE49-F238E27FC236}">
              <a16:creationId xmlns="" xmlns:a16="http://schemas.microsoft.com/office/drawing/2014/main" id="{00000000-0008-0000-0400-0000A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121285</xdr:rowOff>
    </xdr:from>
    <xdr:to>
      <xdr:col>82</xdr:col>
      <xdr:colOff>107950</xdr:colOff>
      <xdr:row>81</xdr:row>
      <xdr:rowOff>81280</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flipV="1">
          <a:off x="16510000" y="1280858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32" name="公債費以外最小値テキスト">
          <a:extLst>
            <a:ext uri="{FF2B5EF4-FFF2-40B4-BE49-F238E27FC236}">
              <a16:creationId xmlns="" xmlns:a16="http://schemas.microsoft.com/office/drawing/2014/main" id="{00000000-0008-0000-0400-0000B0010000}"/>
            </a:ext>
          </a:extLst>
        </xdr:cNvPr>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36212</xdr:rowOff>
    </xdr:from>
    <xdr:ext cx="762000" cy="259045"/>
    <xdr:sp macro="" textlink="">
      <xdr:nvSpPr>
        <xdr:cNvPr id="434" name="公債費以外最大値テキスト">
          <a:extLst>
            <a:ext uri="{FF2B5EF4-FFF2-40B4-BE49-F238E27FC236}">
              <a16:creationId xmlns="" xmlns:a16="http://schemas.microsoft.com/office/drawing/2014/main" id="{00000000-0008-0000-0400-0000B2010000}"/>
            </a:ext>
          </a:extLst>
        </xdr:cNvPr>
        <xdr:cNvSpPr txBox="1"/>
      </xdr:nvSpPr>
      <xdr:spPr>
        <a:xfrm>
          <a:off x="16598900" y="125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121285</xdr:rowOff>
    </xdr:from>
    <xdr:to>
      <xdr:col>82</xdr:col>
      <xdr:colOff>196850</xdr:colOff>
      <xdr:row>74</xdr:row>
      <xdr:rowOff>121285</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a:off x="16421100" y="12808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81</xdr:row>
      <xdr:rowOff>69850</xdr:rowOff>
    </xdr:to>
    <xdr:cxnSp macro="">
      <xdr:nvCxnSpPr>
        <xdr:cNvPr id="436" name="直線コネクタ 435">
          <a:extLst>
            <a:ext uri="{FF2B5EF4-FFF2-40B4-BE49-F238E27FC236}">
              <a16:creationId xmlns="" xmlns:a16="http://schemas.microsoft.com/office/drawing/2014/main" id="{00000000-0008-0000-0400-0000B4010000}"/>
            </a:ext>
          </a:extLst>
        </xdr:cNvPr>
        <xdr:cNvCxnSpPr/>
      </xdr:nvCxnSpPr>
      <xdr:spPr>
        <a:xfrm flipV="1">
          <a:off x="15671800" y="1338580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7" name="公債費以外平均値テキスト">
          <a:extLst>
            <a:ext uri="{FF2B5EF4-FFF2-40B4-BE49-F238E27FC236}">
              <a16:creationId xmlns="" xmlns:a16="http://schemas.microsoft.com/office/drawing/2014/main" id="{00000000-0008-0000-0400-0000B5010000}"/>
            </a:ext>
          </a:extLst>
        </xdr:cNvPr>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8" name="フローチャート: 判断 437">
          <a:extLst>
            <a:ext uri="{FF2B5EF4-FFF2-40B4-BE49-F238E27FC236}">
              <a16:creationId xmlns="" xmlns:a16="http://schemas.microsoft.com/office/drawing/2014/main" id="{00000000-0008-0000-0400-0000B6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86995</xdr:rowOff>
    </xdr:from>
    <xdr:to>
      <xdr:col>78</xdr:col>
      <xdr:colOff>69850</xdr:colOff>
      <xdr:row>81</xdr:row>
      <xdr:rowOff>69850</xdr:rowOff>
    </xdr:to>
    <xdr:cxnSp macro="">
      <xdr:nvCxnSpPr>
        <xdr:cNvPr id="439" name="直線コネクタ 438">
          <a:extLst>
            <a:ext uri="{FF2B5EF4-FFF2-40B4-BE49-F238E27FC236}">
              <a16:creationId xmlns="" xmlns:a16="http://schemas.microsoft.com/office/drawing/2014/main" id="{00000000-0008-0000-0400-0000B7010000}"/>
            </a:ext>
          </a:extLst>
        </xdr:cNvPr>
        <xdr:cNvCxnSpPr/>
      </xdr:nvCxnSpPr>
      <xdr:spPr>
        <a:xfrm>
          <a:off x="14782800" y="13631545"/>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40" name="フローチャート: 判断 439">
          <a:extLst>
            <a:ext uri="{FF2B5EF4-FFF2-40B4-BE49-F238E27FC236}">
              <a16:creationId xmlns="" xmlns:a16="http://schemas.microsoft.com/office/drawing/2014/main" id="{00000000-0008-0000-0400-0000B8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144145</xdr:rowOff>
    </xdr:from>
    <xdr:to>
      <xdr:col>73</xdr:col>
      <xdr:colOff>180975</xdr:colOff>
      <xdr:row>79</xdr:row>
      <xdr:rowOff>86995</xdr:rowOff>
    </xdr:to>
    <xdr:cxnSp macro="">
      <xdr:nvCxnSpPr>
        <xdr:cNvPr id="442" name="直線コネクタ 441">
          <a:extLst>
            <a:ext uri="{FF2B5EF4-FFF2-40B4-BE49-F238E27FC236}">
              <a16:creationId xmlns="" xmlns:a16="http://schemas.microsoft.com/office/drawing/2014/main" id="{00000000-0008-0000-0400-0000BA010000}"/>
            </a:ext>
          </a:extLst>
        </xdr:cNvPr>
        <xdr:cNvCxnSpPr/>
      </xdr:nvCxnSpPr>
      <xdr:spPr>
        <a:xfrm>
          <a:off x="13893800" y="1334579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43" name="フローチャート: 判断 442">
          <a:extLst>
            <a:ext uri="{FF2B5EF4-FFF2-40B4-BE49-F238E27FC236}">
              <a16:creationId xmlns="" xmlns:a16="http://schemas.microsoft.com/office/drawing/2014/main" id="{00000000-0008-0000-0400-0000BB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29845</xdr:rowOff>
    </xdr:from>
    <xdr:to>
      <xdr:col>69</xdr:col>
      <xdr:colOff>92075</xdr:colOff>
      <xdr:row>77</xdr:row>
      <xdr:rowOff>144145</xdr:rowOff>
    </xdr:to>
    <xdr:cxnSp macro="">
      <xdr:nvCxnSpPr>
        <xdr:cNvPr id="445" name="直線コネクタ 444">
          <a:extLst>
            <a:ext uri="{FF2B5EF4-FFF2-40B4-BE49-F238E27FC236}">
              <a16:creationId xmlns="" xmlns:a16="http://schemas.microsoft.com/office/drawing/2014/main" id="{00000000-0008-0000-0400-0000BD010000}"/>
            </a:ext>
          </a:extLst>
        </xdr:cNvPr>
        <xdr:cNvCxnSpPr/>
      </xdr:nvCxnSpPr>
      <xdr:spPr>
        <a:xfrm>
          <a:off x="13004800" y="1306004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46" name="フローチャート: 判断 445">
          <a:extLst>
            <a:ext uri="{FF2B5EF4-FFF2-40B4-BE49-F238E27FC236}">
              <a16:creationId xmlns="" xmlns:a16="http://schemas.microsoft.com/office/drawing/2014/main" id="{00000000-0008-0000-0400-0000BE010000}"/>
            </a:ext>
          </a:extLst>
        </xdr:cNvPr>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136541</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3512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24764</xdr:rowOff>
    </xdr:from>
    <xdr:to>
      <xdr:col>65</xdr:col>
      <xdr:colOff>53975</xdr:colOff>
      <xdr:row>76</xdr:row>
      <xdr:rowOff>126364</xdr:rowOff>
    </xdr:to>
    <xdr:sp macro="" textlink="">
      <xdr:nvSpPr>
        <xdr:cNvPr id="448" name="フローチャート: 判断 447">
          <a:extLst>
            <a:ext uri="{FF2B5EF4-FFF2-40B4-BE49-F238E27FC236}">
              <a16:creationId xmlns="" xmlns:a16="http://schemas.microsoft.com/office/drawing/2014/main" id="{00000000-0008-0000-0400-0000C0010000}"/>
            </a:ext>
          </a:extLst>
        </xdr:cNvPr>
        <xdr:cNvSpPr/>
      </xdr:nvSpPr>
      <xdr:spPr>
        <a:xfrm>
          <a:off x="12954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111141</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2623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55" name="楕円 454">
          <a:extLst>
            <a:ext uri="{FF2B5EF4-FFF2-40B4-BE49-F238E27FC236}">
              <a16:creationId xmlns="" xmlns:a16="http://schemas.microsoft.com/office/drawing/2014/main" id="{00000000-0008-0000-0400-0000C7010000}"/>
            </a:ext>
          </a:extLst>
        </xdr:cNvPr>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149877</xdr:rowOff>
    </xdr:from>
    <xdr:ext cx="762000" cy="259045"/>
    <xdr:sp macro="" textlink="">
      <xdr:nvSpPr>
        <xdr:cNvPr id="456" name="公債費以外該当値テキスト">
          <a:extLst>
            <a:ext uri="{FF2B5EF4-FFF2-40B4-BE49-F238E27FC236}">
              <a16:creationId xmlns="" xmlns:a16="http://schemas.microsoft.com/office/drawing/2014/main" id="{00000000-0008-0000-0400-0000C8010000}"/>
            </a:ext>
          </a:extLst>
        </xdr:cNvPr>
        <xdr:cNvSpPr txBox="1"/>
      </xdr:nvSpPr>
      <xdr:spPr>
        <a:xfrm>
          <a:off x="165989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19050</xdr:rowOff>
    </xdr:from>
    <xdr:to>
      <xdr:col>78</xdr:col>
      <xdr:colOff>120650</xdr:colOff>
      <xdr:row>81</xdr:row>
      <xdr:rowOff>120650</xdr:rowOff>
    </xdr:to>
    <xdr:sp macro="" textlink="">
      <xdr:nvSpPr>
        <xdr:cNvPr id="457" name="楕円 456">
          <a:extLst>
            <a:ext uri="{FF2B5EF4-FFF2-40B4-BE49-F238E27FC236}">
              <a16:creationId xmlns="" xmlns:a16="http://schemas.microsoft.com/office/drawing/2014/main" id="{00000000-0008-0000-0400-0000C9010000}"/>
            </a:ext>
          </a:extLst>
        </xdr:cNvPr>
        <xdr:cNvSpPr/>
      </xdr:nvSpPr>
      <xdr:spPr>
        <a:xfrm>
          <a:off x="15621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105427</xdr:rowOff>
    </xdr:from>
    <xdr:ext cx="736600" cy="259045"/>
    <xdr:sp macro="" textlink="">
      <xdr:nvSpPr>
        <xdr:cNvPr id="458" name="テキスト ボックス 457">
          <a:extLst>
            <a:ext uri="{FF2B5EF4-FFF2-40B4-BE49-F238E27FC236}">
              <a16:creationId xmlns="" xmlns:a16="http://schemas.microsoft.com/office/drawing/2014/main" id="{00000000-0008-0000-0400-0000CA010000}"/>
            </a:ext>
          </a:extLst>
        </xdr:cNvPr>
        <xdr:cNvSpPr txBox="1"/>
      </xdr:nvSpPr>
      <xdr:spPr>
        <a:xfrm>
          <a:off x="15290800" y="1399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36195</xdr:rowOff>
    </xdr:from>
    <xdr:to>
      <xdr:col>74</xdr:col>
      <xdr:colOff>31750</xdr:colOff>
      <xdr:row>79</xdr:row>
      <xdr:rowOff>137795</xdr:rowOff>
    </xdr:to>
    <xdr:sp macro="" textlink="">
      <xdr:nvSpPr>
        <xdr:cNvPr id="459" name="楕円 458">
          <a:extLst>
            <a:ext uri="{FF2B5EF4-FFF2-40B4-BE49-F238E27FC236}">
              <a16:creationId xmlns="" xmlns:a16="http://schemas.microsoft.com/office/drawing/2014/main" id="{00000000-0008-0000-0400-0000CB010000}"/>
            </a:ext>
          </a:extLst>
        </xdr:cNvPr>
        <xdr:cNvSpPr/>
      </xdr:nvSpPr>
      <xdr:spPr>
        <a:xfrm>
          <a:off x="14732000" y="13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122572</xdr:rowOff>
    </xdr:from>
    <xdr:ext cx="762000" cy="259045"/>
    <xdr:sp macro="" textlink="">
      <xdr:nvSpPr>
        <xdr:cNvPr id="460" name="テキスト ボックス 459">
          <a:extLst>
            <a:ext uri="{FF2B5EF4-FFF2-40B4-BE49-F238E27FC236}">
              <a16:creationId xmlns="" xmlns:a16="http://schemas.microsoft.com/office/drawing/2014/main" id="{00000000-0008-0000-0400-0000CC010000}"/>
            </a:ext>
          </a:extLst>
        </xdr:cNvPr>
        <xdr:cNvSpPr txBox="1"/>
      </xdr:nvSpPr>
      <xdr:spPr>
        <a:xfrm>
          <a:off x="14401800" y="1366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93345</xdr:rowOff>
    </xdr:from>
    <xdr:to>
      <xdr:col>69</xdr:col>
      <xdr:colOff>142875</xdr:colOff>
      <xdr:row>78</xdr:row>
      <xdr:rowOff>23495</xdr:rowOff>
    </xdr:to>
    <xdr:sp macro="" textlink="">
      <xdr:nvSpPr>
        <xdr:cNvPr id="461" name="楕円 460">
          <a:extLst>
            <a:ext uri="{FF2B5EF4-FFF2-40B4-BE49-F238E27FC236}">
              <a16:creationId xmlns="" xmlns:a16="http://schemas.microsoft.com/office/drawing/2014/main" id="{00000000-0008-0000-0400-0000CD010000}"/>
            </a:ext>
          </a:extLst>
        </xdr:cNvPr>
        <xdr:cNvSpPr/>
      </xdr:nvSpPr>
      <xdr:spPr>
        <a:xfrm>
          <a:off x="13843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8272</xdr:rowOff>
    </xdr:from>
    <xdr:ext cx="762000" cy="259045"/>
    <xdr:sp macro="" textlink="">
      <xdr:nvSpPr>
        <xdr:cNvPr id="462" name="テキスト ボックス 461">
          <a:extLst>
            <a:ext uri="{FF2B5EF4-FFF2-40B4-BE49-F238E27FC236}">
              <a16:creationId xmlns="" xmlns:a16="http://schemas.microsoft.com/office/drawing/2014/main" id="{00000000-0008-0000-0400-0000CE010000}"/>
            </a:ext>
          </a:extLst>
        </xdr:cNvPr>
        <xdr:cNvSpPr txBox="1"/>
      </xdr:nvSpPr>
      <xdr:spPr>
        <a:xfrm>
          <a:off x="13512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150495</xdr:rowOff>
    </xdr:from>
    <xdr:to>
      <xdr:col>65</xdr:col>
      <xdr:colOff>53975</xdr:colOff>
      <xdr:row>76</xdr:row>
      <xdr:rowOff>80645</xdr:rowOff>
    </xdr:to>
    <xdr:sp macro="" textlink="">
      <xdr:nvSpPr>
        <xdr:cNvPr id="463" name="楕円 462">
          <a:extLst>
            <a:ext uri="{FF2B5EF4-FFF2-40B4-BE49-F238E27FC236}">
              <a16:creationId xmlns="" xmlns:a16="http://schemas.microsoft.com/office/drawing/2014/main" id="{00000000-0008-0000-0400-0000CF010000}"/>
            </a:ext>
          </a:extLst>
        </xdr:cNvPr>
        <xdr:cNvSpPr/>
      </xdr:nvSpPr>
      <xdr:spPr>
        <a:xfrm>
          <a:off x="12954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90822</xdr:rowOff>
    </xdr:from>
    <xdr:ext cx="762000" cy="259045"/>
    <xdr:sp macro="" textlink="">
      <xdr:nvSpPr>
        <xdr:cNvPr id="464" name="テキスト ボックス 463">
          <a:extLst>
            <a:ext uri="{FF2B5EF4-FFF2-40B4-BE49-F238E27FC236}">
              <a16:creationId xmlns="" xmlns:a16="http://schemas.microsoft.com/office/drawing/2014/main" id="{00000000-0008-0000-0400-0000D0010000}"/>
            </a:ext>
          </a:extLst>
        </xdr:cNvPr>
        <xdr:cNvSpPr txBox="1"/>
      </xdr:nvSpPr>
      <xdr:spPr>
        <a:xfrm>
          <a:off x="12623800" y="1277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1521</xdr:rowOff>
    </xdr:from>
    <xdr:to>
      <xdr:col>29</xdr:col>
      <xdr:colOff>127000</xdr:colOff>
      <xdr:row>19</xdr:row>
      <xdr:rowOff>121575</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277996"/>
          <a:ext cx="0" cy="1148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93652</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3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121575</xdr:rowOff>
    </xdr:from>
    <xdr:to>
      <xdr:col>30</xdr:col>
      <xdr:colOff>25400</xdr:colOff>
      <xdr:row>19</xdr:row>
      <xdr:rowOff>121575</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426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87898</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202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1521</xdr:rowOff>
    </xdr:from>
    <xdr:to>
      <xdr:col>30</xdr:col>
      <xdr:colOff>25400</xdr:colOff>
      <xdr:row>13</xdr:row>
      <xdr:rowOff>1521</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277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94424</xdr:rowOff>
    </xdr:from>
    <xdr:to>
      <xdr:col>29</xdr:col>
      <xdr:colOff>127000</xdr:colOff>
      <xdr:row>18</xdr:row>
      <xdr:rowOff>133393</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a:off x="5003800" y="3228149"/>
          <a:ext cx="647700" cy="38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13624</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804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168547</xdr:rowOff>
    </xdr:from>
    <xdr:to>
      <xdr:col>29</xdr:col>
      <xdr:colOff>177800</xdr:colOff>
      <xdr:row>17</xdr:row>
      <xdr:rowOff>98697</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959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94424</xdr:rowOff>
    </xdr:from>
    <xdr:to>
      <xdr:col>26</xdr:col>
      <xdr:colOff>50800</xdr:colOff>
      <xdr:row>18</xdr:row>
      <xdr:rowOff>109840</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4305300" y="3228149"/>
          <a:ext cx="698500" cy="15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30297</xdr:rowOff>
    </xdr:from>
    <xdr:to>
      <xdr:col>26</xdr:col>
      <xdr:colOff>101600</xdr:colOff>
      <xdr:row>17</xdr:row>
      <xdr:rowOff>131897</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992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142074</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276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109840</xdr:rowOff>
    </xdr:from>
    <xdr:to>
      <xdr:col>22</xdr:col>
      <xdr:colOff>114300</xdr:colOff>
      <xdr:row>18</xdr:row>
      <xdr:rowOff>156787</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3243565"/>
          <a:ext cx="698500" cy="46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56464</xdr:rowOff>
    </xdr:from>
    <xdr:to>
      <xdr:col>22</xdr:col>
      <xdr:colOff>165100</xdr:colOff>
      <xdr:row>17</xdr:row>
      <xdr:rowOff>158064</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3018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168241</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278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150020</xdr:rowOff>
    </xdr:from>
    <xdr:to>
      <xdr:col>18</xdr:col>
      <xdr:colOff>177800</xdr:colOff>
      <xdr:row>18</xdr:row>
      <xdr:rowOff>156787</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a:off x="2908300" y="3283745"/>
          <a:ext cx="698500" cy="6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62629</xdr:rowOff>
    </xdr:from>
    <xdr:to>
      <xdr:col>19</xdr:col>
      <xdr:colOff>38100</xdr:colOff>
      <xdr:row>17</xdr:row>
      <xdr:rowOff>164229</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2956</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279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30358</xdr:rowOff>
    </xdr:from>
    <xdr:to>
      <xdr:col>15</xdr:col>
      <xdr:colOff>101600</xdr:colOff>
      <xdr:row>17</xdr:row>
      <xdr:rowOff>131958</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142135</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276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82593</xdr:rowOff>
    </xdr:from>
    <xdr:to>
      <xdr:col>29</xdr:col>
      <xdr:colOff>177800</xdr:colOff>
      <xdr:row>19</xdr:row>
      <xdr:rowOff>12743</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3216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54670</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318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43624</xdr:rowOff>
    </xdr:from>
    <xdr:to>
      <xdr:col>26</xdr:col>
      <xdr:colOff>101600</xdr:colOff>
      <xdr:row>18</xdr:row>
      <xdr:rowOff>145224</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3177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130001</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3263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59040</xdr:rowOff>
    </xdr:from>
    <xdr:to>
      <xdr:col>22</xdr:col>
      <xdr:colOff>165100</xdr:colOff>
      <xdr:row>18</xdr:row>
      <xdr:rowOff>160640</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3192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145417</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327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105987</xdr:rowOff>
    </xdr:from>
    <xdr:to>
      <xdr:col>19</xdr:col>
      <xdr:colOff>38100</xdr:colOff>
      <xdr:row>19</xdr:row>
      <xdr:rowOff>36137</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3239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20914</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3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99220</xdr:rowOff>
    </xdr:from>
    <xdr:to>
      <xdr:col>15</xdr:col>
      <xdr:colOff>101600</xdr:colOff>
      <xdr:row>19</xdr:row>
      <xdr:rowOff>29370</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3232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14147</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331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10528</xdr:rowOff>
    </xdr:from>
    <xdr:to>
      <xdr:col>29</xdr:col>
      <xdr:colOff>127000</xdr:colOff>
      <xdr:row>37</xdr:row>
      <xdr:rowOff>334455</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flipV="1">
          <a:off x="5651500" y="6277978"/>
          <a:ext cx="0" cy="118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306532</xdr:rowOff>
    </xdr:from>
    <xdr:ext cx="762000" cy="259045"/>
    <xdr:sp macro="" textlink="">
      <xdr:nvSpPr>
        <xdr:cNvPr id="108" name="人口1人当たり決算額の推移最小値テキスト445">
          <a:extLst>
            <a:ext uri="{FF2B5EF4-FFF2-40B4-BE49-F238E27FC236}">
              <a16:creationId xmlns="" xmlns:a16="http://schemas.microsoft.com/office/drawing/2014/main" id="{00000000-0008-0000-0500-00006C000000}"/>
            </a:ext>
          </a:extLst>
        </xdr:cNvPr>
        <xdr:cNvSpPr txBox="1"/>
      </xdr:nvSpPr>
      <xdr:spPr>
        <a:xfrm>
          <a:off x="5740400" y="743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334455</xdr:rowOff>
    </xdr:from>
    <xdr:to>
      <xdr:col>30</xdr:col>
      <xdr:colOff>25400</xdr:colOff>
      <xdr:row>37</xdr:row>
      <xdr:rowOff>334455</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7459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96905</xdr:rowOff>
    </xdr:from>
    <xdr:ext cx="762000" cy="259045"/>
    <xdr:sp macro="" textlink="">
      <xdr:nvSpPr>
        <xdr:cNvPr id="110" name="人口1人当たり決算額の推移最大値テキスト445">
          <a:extLst>
            <a:ext uri="{FF2B5EF4-FFF2-40B4-BE49-F238E27FC236}">
              <a16:creationId xmlns="" xmlns:a16="http://schemas.microsoft.com/office/drawing/2014/main" id="{00000000-0008-0000-0500-00006E000000}"/>
            </a:ext>
          </a:extLst>
        </xdr:cNvPr>
        <xdr:cNvSpPr txBox="1"/>
      </xdr:nvSpPr>
      <xdr:spPr>
        <a:xfrm>
          <a:off x="5740400" y="6021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10528</xdr:rowOff>
    </xdr:from>
    <xdr:to>
      <xdr:col>30</xdr:col>
      <xdr:colOff>25400</xdr:colOff>
      <xdr:row>34</xdr:row>
      <xdr:rowOff>10528</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6277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20758</xdr:rowOff>
    </xdr:from>
    <xdr:to>
      <xdr:col>29</xdr:col>
      <xdr:colOff>127000</xdr:colOff>
      <xdr:row>37</xdr:row>
      <xdr:rowOff>45314</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flipV="1">
          <a:off x="5003800" y="7145458"/>
          <a:ext cx="647700" cy="24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178509</xdr:rowOff>
    </xdr:from>
    <xdr:ext cx="762000" cy="259045"/>
    <xdr:sp macro="" textlink="">
      <xdr:nvSpPr>
        <xdr:cNvPr id="113" name="人口1人当たり決算額の推移平均値テキスト445">
          <a:extLst>
            <a:ext uri="{FF2B5EF4-FFF2-40B4-BE49-F238E27FC236}">
              <a16:creationId xmlns="" xmlns:a16="http://schemas.microsoft.com/office/drawing/2014/main" id="{00000000-0008-0000-0500-000071000000}"/>
            </a:ext>
          </a:extLst>
        </xdr:cNvPr>
        <xdr:cNvSpPr txBox="1"/>
      </xdr:nvSpPr>
      <xdr:spPr>
        <a:xfrm>
          <a:off x="5740400" y="67888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333432</xdr:rowOff>
    </xdr:from>
    <xdr:to>
      <xdr:col>29</xdr:col>
      <xdr:colOff>177800</xdr:colOff>
      <xdr:row>36</xdr:row>
      <xdr:rowOff>92132</xdr:rowOff>
    </xdr:to>
    <xdr:sp macro="" textlink="">
      <xdr:nvSpPr>
        <xdr:cNvPr id="114" name="フローチャート: 判断 113">
          <a:extLst>
            <a:ext uri="{FF2B5EF4-FFF2-40B4-BE49-F238E27FC236}">
              <a16:creationId xmlns="" xmlns:a16="http://schemas.microsoft.com/office/drawing/2014/main" id="{00000000-0008-0000-0500-000072000000}"/>
            </a:ext>
          </a:extLst>
        </xdr:cNvPr>
        <xdr:cNvSpPr/>
      </xdr:nvSpPr>
      <xdr:spPr bwMode="auto">
        <a:xfrm>
          <a:off x="56007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45314</xdr:rowOff>
    </xdr:from>
    <xdr:to>
      <xdr:col>26</xdr:col>
      <xdr:colOff>50800</xdr:colOff>
      <xdr:row>37</xdr:row>
      <xdr:rowOff>106235</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flipV="1">
          <a:off x="4305300" y="7170014"/>
          <a:ext cx="698500" cy="60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13773</xdr:rowOff>
    </xdr:from>
    <xdr:to>
      <xdr:col>26</xdr:col>
      <xdr:colOff>101600</xdr:colOff>
      <xdr:row>36</xdr:row>
      <xdr:rowOff>115373</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49530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125550</xdr:rowOff>
    </xdr:from>
    <xdr:ext cx="7366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4622800" y="673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106235</xdr:rowOff>
    </xdr:from>
    <xdr:to>
      <xdr:col>22</xdr:col>
      <xdr:colOff>114300</xdr:colOff>
      <xdr:row>37</xdr:row>
      <xdr:rowOff>107359</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flipV="1">
          <a:off x="3606800" y="7230935"/>
          <a:ext cx="698500" cy="1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337718</xdr:rowOff>
    </xdr:from>
    <xdr:to>
      <xdr:col>22</xdr:col>
      <xdr:colOff>165100</xdr:colOff>
      <xdr:row>36</xdr:row>
      <xdr:rowOff>96418</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254500" y="6948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106595</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3924300" y="671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107359</xdr:rowOff>
    </xdr:from>
    <xdr:to>
      <xdr:col>18</xdr:col>
      <xdr:colOff>177800</xdr:colOff>
      <xdr:row>37</xdr:row>
      <xdr:rowOff>318243</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flipV="1">
          <a:off x="2908300" y="7232059"/>
          <a:ext cx="698500" cy="210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5848</xdr:rowOff>
    </xdr:from>
    <xdr:to>
      <xdr:col>19</xdr:col>
      <xdr:colOff>38100</xdr:colOff>
      <xdr:row>36</xdr:row>
      <xdr:rowOff>107448</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3556000" y="6959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117625</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225800" y="67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311886</xdr:rowOff>
    </xdr:from>
    <xdr:to>
      <xdr:col>15</xdr:col>
      <xdr:colOff>101600</xdr:colOff>
      <xdr:row>36</xdr:row>
      <xdr:rowOff>70586</xdr:rowOff>
    </xdr:to>
    <xdr:sp macro=""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bwMode="auto">
        <a:xfrm>
          <a:off x="28575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80763</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2527300" y="669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141408</xdr:rowOff>
    </xdr:from>
    <xdr:to>
      <xdr:col>29</xdr:col>
      <xdr:colOff>177800</xdr:colOff>
      <xdr:row>37</xdr:row>
      <xdr:rowOff>71558</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5600700" y="7094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113485</xdr:rowOff>
    </xdr:from>
    <xdr:ext cx="762000" cy="259045"/>
    <xdr:sp macro="" textlink="">
      <xdr:nvSpPr>
        <xdr:cNvPr id="132" name="人口1人当たり決算額の推移該当値テキスト445">
          <a:extLst>
            <a:ext uri="{FF2B5EF4-FFF2-40B4-BE49-F238E27FC236}">
              <a16:creationId xmlns="" xmlns:a16="http://schemas.microsoft.com/office/drawing/2014/main" id="{00000000-0008-0000-0500-000084000000}"/>
            </a:ext>
          </a:extLst>
        </xdr:cNvPr>
        <xdr:cNvSpPr txBox="1"/>
      </xdr:nvSpPr>
      <xdr:spPr>
        <a:xfrm>
          <a:off x="5740400" y="706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165964</xdr:rowOff>
    </xdr:from>
    <xdr:to>
      <xdr:col>26</xdr:col>
      <xdr:colOff>101600</xdr:colOff>
      <xdr:row>37</xdr:row>
      <xdr:rowOff>96114</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4953000" y="7119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80891</xdr:rowOff>
    </xdr:from>
    <xdr:ext cx="7366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4622800" y="720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55435</xdr:rowOff>
    </xdr:from>
    <xdr:to>
      <xdr:col>22</xdr:col>
      <xdr:colOff>165100</xdr:colOff>
      <xdr:row>37</xdr:row>
      <xdr:rowOff>157035</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4254500" y="7180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141812</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924300" y="726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56559</xdr:rowOff>
    </xdr:from>
    <xdr:to>
      <xdr:col>19</xdr:col>
      <xdr:colOff>38100</xdr:colOff>
      <xdr:row>37</xdr:row>
      <xdr:rowOff>158159</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3556000" y="7181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142936</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225800" y="726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267443</xdr:rowOff>
    </xdr:from>
    <xdr:to>
      <xdr:col>15</xdr:col>
      <xdr:colOff>101600</xdr:colOff>
      <xdr:row>38</xdr:row>
      <xdr:rowOff>26143</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2857500" y="7392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10920</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2527300" y="747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15,642
15,408
90.12
11,437,904
11,149,746
240,618
4,807,752
5,619,866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42365</xdr:rowOff>
    </xdr:from>
    <xdr:to>
      <xdr:col>24</xdr:col>
      <xdr:colOff>62865</xdr:colOff>
      <xdr:row>39</xdr:row>
      <xdr:rowOff>97327</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185865"/>
          <a:ext cx="1270" cy="1598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101154</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78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97327</xdr:rowOff>
    </xdr:from>
    <xdr:to>
      <xdr:col>24</xdr:col>
      <xdr:colOff>152400</xdr:colOff>
      <xdr:row>39</xdr:row>
      <xdr:rowOff>97327</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78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160492</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49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42365</xdr:rowOff>
    </xdr:from>
    <xdr:to>
      <xdr:col>24</xdr:col>
      <xdr:colOff>152400</xdr:colOff>
      <xdr:row>30</xdr:row>
      <xdr:rowOff>42365</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185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103679</xdr:rowOff>
    </xdr:from>
    <xdr:to>
      <xdr:col>24</xdr:col>
      <xdr:colOff>63500</xdr:colOff>
      <xdr:row>37</xdr:row>
      <xdr:rowOff>111811</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flipV="1">
          <a:off x="3797300" y="6447329"/>
          <a:ext cx="8382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4106</xdr:rowOff>
    </xdr:from>
    <xdr:ext cx="534377"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600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152679</xdr:rowOff>
    </xdr:from>
    <xdr:to>
      <xdr:col>24</xdr:col>
      <xdr:colOff>114300</xdr:colOff>
      <xdr:row>36</xdr:row>
      <xdr:rowOff>82829</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45847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111811</xdr:rowOff>
    </xdr:from>
    <xdr:to>
      <xdr:col>19</xdr:col>
      <xdr:colOff>177800</xdr:colOff>
      <xdr:row>37</xdr:row>
      <xdr:rowOff>148599</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6455461"/>
          <a:ext cx="889000" cy="3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48748</xdr:rowOff>
    </xdr:from>
    <xdr:to>
      <xdr:col>20</xdr:col>
      <xdr:colOff>38100</xdr:colOff>
      <xdr:row>36</xdr:row>
      <xdr:rowOff>150348</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3746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166875</xdr:rowOff>
    </xdr:from>
    <xdr:ext cx="534377"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530111" y="59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148599</xdr:rowOff>
    </xdr:from>
    <xdr:to>
      <xdr:col>15</xdr:col>
      <xdr:colOff>50800</xdr:colOff>
      <xdr:row>38</xdr:row>
      <xdr:rowOff>103745</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flipV="1">
          <a:off x="2019300" y="6492249"/>
          <a:ext cx="889000" cy="12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68604</xdr:rowOff>
    </xdr:from>
    <xdr:to>
      <xdr:col>15</xdr:col>
      <xdr:colOff>101600</xdr:colOff>
      <xdr:row>36</xdr:row>
      <xdr:rowOff>170204</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2857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15281</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41111" y="6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26739</xdr:rowOff>
    </xdr:from>
    <xdr:to>
      <xdr:col>10</xdr:col>
      <xdr:colOff>114300</xdr:colOff>
      <xdr:row>38</xdr:row>
      <xdr:rowOff>103745</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a:off x="1130300" y="6541839"/>
          <a:ext cx="889000" cy="7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66644</xdr:rowOff>
    </xdr:from>
    <xdr:to>
      <xdr:col>10</xdr:col>
      <xdr:colOff>165100</xdr:colOff>
      <xdr:row>36</xdr:row>
      <xdr:rowOff>168244</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968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13321</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52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158052</xdr:rowOff>
    </xdr:from>
    <xdr:to>
      <xdr:col>6</xdr:col>
      <xdr:colOff>38100</xdr:colOff>
      <xdr:row>36</xdr:row>
      <xdr:rowOff>88202</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079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104729</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63111" y="5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52879</xdr:rowOff>
    </xdr:from>
    <xdr:to>
      <xdr:col>24</xdr:col>
      <xdr:colOff>114300</xdr:colOff>
      <xdr:row>37</xdr:row>
      <xdr:rowOff>154479</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4584700" y="639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31306</xdr:rowOff>
    </xdr:from>
    <xdr:ext cx="534377"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6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61011</xdr:rowOff>
    </xdr:from>
    <xdr:to>
      <xdr:col>20</xdr:col>
      <xdr:colOff>38100</xdr:colOff>
      <xdr:row>37</xdr:row>
      <xdr:rowOff>162610</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3746500" y="6404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153738</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530111" y="649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97799</xdr:rowOff>
    </xdr:from>
    <xdr:to>
      <xdr:col>15</xdr:col>
      <xdr:colOff>101600</xdr:colOff>
      <xdr:row>38</xdr:row>
      <xdr:rowOff>27949</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2857500" y="644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19076</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41111" y="653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52945</xdr:rowOff>
    </xdr:from>
    <xdr:to>
      <xdr:col>10</xdr:col>
      <xdr:colOff>165100</xdr:colOff>
      <xdr:row>38</xdr:row>
      <xdr:rowOff>154545</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968500" y="6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145672</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52111" y="666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147389</xdr:rowOff>
    </xdr:from>
    <xdr:to>
      <xdr:col>6</xdr:col>
      <xdr:colOff>38100</xdr:colOff>
      <xdr:row>38</xdr:row>
      <xdr:rowOff>77539</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079500" y="649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68666</xdr:rowOff>
    </xdr:from>
    <xdr:ext cx="534377"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63111" y="658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91973</xdr:rowOff>
    </xdr:from>
    <xdr:to>
      <xdr:col>24</xdr:col>
      <xdr:colOff>62865</xdr:colOff>
      <xdr:row>58</xdr:row>
      <xdr:rowOff>134721</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4633595" y="8664473"/>
          <a:ext cx="1270" cy="1414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138548</xdr:rowOff>
    </xdr:from>
    <xdr:ext cx="534377" cy="259045"/>
    <xdr:sp macro="" textlink="">
      <xdr:nvSpPr>
        <xdr:cNvPr id="117" name="物件費最小値テキスト">
          <a:extLst>
            <a:ext uri="{FF2B5EF4-FFF2-40B4-BE49-F238E27FC236}">
              <a16:creationId xmlns="" xmlns:a16="http://schemas.microsoft.com/office/drawing/2014/main" id="{00000000-0008-0000-0600-000075000000}"/>
            </a:ext>
          </a:extLst>
        </xdr:cNvPr>
        <xdr:cNvSpPr txBox="1"/>
      </xdr:nvSpPr>
      <xdr:spPr>
        <a:xfrm>
          <a:off x="4686300" y="100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134721</xdr:rowOff>
    </xdr:from>
    <xdr:to>
      <xdr:col>24</xdr:col>
      <xdr:colOff>152400</xdr:colOff>
      <xdr:row>58</xdr:row>
      <xdr:rowOff>134721</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1007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38650</xdr:rowOff>
    </xdr:from>
    <xdr:ext cx="599010" cy="259045"/>
    <xdr:sp macro="" textlink="">
      <xdr:nvSpPr>
        <xdr:cNvPr id="119" name="物件費最大値テキスト">
          <a:extLst>
            <a:ext uri="{FF2B5EF4-FFF2-40B4-BE49-F238E27FC236}">
              <a16:creationId xmlns="" xmlns:a16="http://schemas.microsoft.com/office/drawing/2014/main" id="{00000000-0008-0000-0600-000077000000}"/>
            </a:ext>
          </a:extLst>
        </xdr:cNvPr>
        <xdr:cNvSpPr txBox="1"/>
      </xdr:nvSpPr>
      <xdr:spPr>
        <a:xfrm>
          <a:off x="4686300" y="843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91973</xdr:rowOff>
    </xdr:from>
    <xdr:to>
      <xdr:col>24</xdr:col>
      <xdr:colOff>152400</xdr:colOff>
      <xdr:row>50</xdr:row>
      <xdr:rowOff>91973</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4546600" y="866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59347</xdr:rowOff>
    </xdr:from>
    <xdr:to>
      <xdr:col>24</xdr:col>
      <xdr:colOff>63500</xdr:colOff>
      <xdr:row>57</xdr:row>
      <xdr:rowOff>94945</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a:off x="3797300" y="9660547"/>
          <a:ext cx="838200" cy="20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143845</xdr:rowOff>
    </xdr:from>
    <xdr:ext cx="599010" cy="259045"/>
    <xdr:sp macro="" textlink="">
      <xdr:nvSpPr>
        <xdr:cNvPr id="122" name="物件費平均値テキスト">
          <a:extLst>
            <a:ext uri="{FF2B5EF4-FFF2-40B4-BE49-F238E27FC236}">
              <a16:creationId xmlns="" xmlns:a16="http://schemas.microsoft.com/office/drawing/2014/main" id="{00000000-0008-0000-0600-00007A000000}"/>
            </a:ext>
          </a:extLst>
        </xdr:cNvPr>
        <xdr:cNvSpPr txBox="1"/>
      </xdr:nvSpPr>
      <xdr:spPr>
        <a:xfrm>
          <a:off x="4686300" y="9402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120968</xdr:rowOff>
    </xdr:from>
    <xdr:to>
      <xdr:col>24</xdr:col>
      <xdr:colOff>114300</xdr:colOff>
      <xdr:row>56</xdr:row>
      <xdr:rowOff>51118</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45847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2731</xdr:rowOff>
    </xdr:from>
    <xdr:to>
      <xdr:col>19</xdr:col>
      <xdr:colOff>177800</xdr:colOff>
      <xdr:row>56</xdr:row>
      <xdr:rowOff>59347</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a:off x="2908300" y="9603931"/>
          <a:ext cx="889000" cy="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78448</xdr:rowOff>
    </xdr:from>
    <xdr:to>
      <xdr:col>20</xdr:col>
      <xdr:colOff>38100</xdr:colOff>
      <xdr:row>56</xdr:row>
      <xdr:rowOff>8598</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3746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25125</xdr:rowOff>
    </xdr:from>
    <xdr:ext cx="599010"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3497795" y="928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2731</xdr:rowOff>
    </xdr:from>
    <xdr:to>
      <xdr:col>15</xdr:col>
      <xdr:colOff>50800</xdr:colOff>
      <xdr:row>56</xdr:row>
      <xdr:rowOff>166268</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flipV="1">
          <a:off x="2019300" y="9603931"/>
          <a:ext cx="889000" cy="16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44006</xdr:rowOff>
    </xdr:from>
    <xdr:to>
      <xdr:col>15</xdr:col>
      <xdr:colOff>101600</xdr:colOff>
      <xdr:row>56</xdr:row>
      <xdr:rowOff>145606</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2857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136733</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2641111" y="973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166268</xdr:rowOff>
    </xdr:from>
    <xdr:to>
      <xdr:col>10</xdr:col>
      <xdr:colOff>114300</xdr:colOff>
      <xdr:row>58</xdr:row>
      <xdr:rowOff>138023</xdr:rowOff>
    </xdr:to>
    <xdr:cxnSp macro="">
      <xdr:nvCxnSpPr>
        <xdr:cNvPr id="130" name="直線コネクタ 129">
          <a:extLst>
            <a:ext uri="{FF2B5EF4-FFF2-40B4-BE49-F238E27FC236}">
              <a16:creationId xmlns="" xmlns:a16="http://schemas.microsoft.com/office/drawing/2014/main" id="{00000000-0008-0000-0600-000082000000}"/>
            </a:ext>
          </a:extLst>
        </xdr:cNvPr>
        <xdr:cNvCxnSpPr/>
      </xdr:nvCxnSpPr>
      <xdr:spPr>
        <a:xfrm flipV="1">
          <a:off x="1130300" y="9767468"/>
          <a:ext cx="889000" cy="3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23474</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1752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164821</xdr:rowOff>
    </xdr:from>
    <xdr:to>
      <xdr:col>6</xdr:col>
      <xdr:colOff>38100</xdr:colOff>
      <xdr:row>57</xdr:row>
      <xdr:rowOff>94971</xdr:rowOff>
    </xdr:to>
    <xdr:sp macro="" textlink="">
      <xdr:nvSpPr>
        <xdr:cNvPr id="133" name="フローチャート: 判断 132">
          <a:extLst>
            <a:ext uri="{FF2B5EF4-FFF2-40B4-BE49-F238E27FC236}">
              <a16:creationId xmlns="" xmlns:a16="http://schemas.microsoft.com/office/drawing/2014/main" id="{00000000-0008-0000-0600-000085000000}"/>
            </a:ext>
          </a:extLst>
        </xdr:cNvPr>
        <xdr:cNvSpPr/>
      </xdr:nvSpPr>
      <xdr:spPr>
        <a:xfrm>
          <a:off x="1079500" y="97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111498</xdr:rowOff>
    </xdr:from>
    <xdr:ext cx="534377"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863111" y="954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44145</xdr:rowOff>
    </xdr:from>
    <xdr:to>
      <xdr:col>24</xdr:col>
      <xdr:colOff>114300</xdr:colOff>
      <xdr:row>57</xdr:row>
      <xdr:rowOff>145745</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4584700" y="98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22572</xdr:rowOff>
    </xdr:from>
    <xdr:ext cx="534377" cy="259045"/>
    <xdr:sp macro="" textlink="">
      <xdr:nvSpPr>
        <xdr:cNvPr id="141" name="物件費該当値テキスト">
          <a:extLst>
            <a:ext uri="{FF2B5EF4-FFF2-40B4-BE49-F238E27FC236}">
              <a16:creationId xmlns="" xmlns:a16="http://schemas.microsoft.com/office/drawing/2014/main" id="{00000000-0008-0000-0600-00008D000000}"/>
            </a:ext>
          </a:extLst>
        </xdr:cNvPr>
        <xdr:cNvSpPr txBox="1"/>
      </xdr:nvSpPr>
      <xdr:spPr>
        <a:xfrm>
          <a:off x="4686300" y="979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8547</xdr:rowOff>
    </xdr:from>
    <xdr:to>
      <xdr:col>20</xdr:col>
      <xdr:colOff>38100</xdr:colOff>
      <xdr:row>56</xdr:row>
      <xdr:rowOff>110147</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3746500" y="960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101274</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3530111" y="970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123381</xdr:rowOff>
    </xdr:from>
    <xdr:to>
      <xdr:col>15</xdr:col>
      <xdr:colOff>101600</xdr:colOff>
      <xdr:row>56</xdr:row>
      <xdr:rowOff>53531</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2857500" y="955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70058</xdr:rowOff>
    </xdr:from>
    <xdr:ext cx="599010"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2608795" y="932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115468</xdr:rowOff>
    </xdr:from>
    <xdr:to>
      <xdr:col>10</xdr:col>
      <xdr:colOff>165100</xdr:colOff>
      <xdr:row>57</xdr:row>
      <xdr:rowOff>45618</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968500" y="97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36745</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1752111" y="98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87223</xdr:rowOff>
    </xdr:from>
    <xdr:to>
      <xdr:col>6</xdr:col>
      <xdr:colOff>38100</xdr:colOff>
      <xdr:row>59</xdr:row>
      <xdr:rowOff>17373</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1079500" y="100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8500</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863111" y="1012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148067</xdr:rowOff>
    </xdr:from>
    <xdr:to>
      <xdr:col>24</xdr:col>
      <xdr:colOff>62865</xdr:colOff>
      <xdr:row>78</xdr:row>
      <xdr:rowOff>83876</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flipV="1">
          <a:off x="4633595" y="12149567"/>
          <a:ext cx="1270" cy="130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87703</xdr:rowOff>
    </xdr:from>
    <xdr:ext cx="469744" cy="259045"/>
    <xdr:sp macro="" textlink="">
      <xdr:nvSpPr>
        <xdr:cNvPr id="172" name="維持補修費最小値テキスト">
          <a:extLst>
            <a:ext uri="{FF2B5EF4-FFF2-40B4-BE49-F238E27FC236}">
              <a16:creationId xmlns="" xmlns:a16="http://schemas.microsoft.com/office/drawing/2014/main" id="{00000000-0008-0000-0600-0000AC000000}"/>
            </a:ext>
          </a:extLst>
        </xdr:cNvPr>
        <xdr:cNvSpPr txBox="1"/>
      </xdr:nvSpPr>
      <xdr:spPr>
        <a:xfrm>
          <a:off x="4686300" y="134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83876</xdr:rowOff>
    </xdr:from>
    <xdr:to>
      <xdr:col>24</xdr:col>
      <xdr:colOff>152400</xdr:colOff>
      <xdr:row>78</xdr:row>
      <xdr:rowOff>83876</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345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94744</xdr:rowOff>
    </xdr:from>
    <xdr:ext cx="534377" cy="259045"/>
    <xdr:sp macro="" textlink="">
      <xdr:nvSpPr>
        <xdr:cNvPr id="174" name="維持補修費最大値テキスト">
          <a:extLst>
            <a:ext uri="{FF2B5EF4-FFF2-40B4-BE49-F238E27FC236}">
              <a16:creationId xmlns="" xmlns:a16="http://schemas.microsoft.com/office/drawing/2014/main" id="{00000000-0008-0000-0600-0000AE000000}"/>
            </a:ext>
          </a:extLst>
        </xdr:cNvPr>
        <xdr:cNvSpPr txBox="1"/>
      </xdr:nvSpPr>
      <xdr:spPr>
        <a:xfrm>
          <a:off x="4686300" y="1192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148067</xdr:rowOff>
    </xdr:from>
    <xdr:to>
      <xdr:col>24</xdr:col>
      <xdr:colOff>152400</xdr:colOff>
      <xdr:row>70</xdr:row>
      <xdr:rowOff>148067</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214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71</xdr:rowOff>
    </xdr:from>
    <xdr:to>
      <xdr:col>24</xdr:col>
      <xdr:colOff>63500</xdr:colOff>
      <xdr:row>76</xdr:row>
      <xdr:rowOff>139015</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flipV="1">
          <a:off x="3797300" y="12858821"/>
          <a:ext cx="838200" cy="3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149486</xdr:rowOff>
    </xdr:from>
    <xdr:ext cx="469744" cy="259045"/>
    <xdr:sp macro="" textlink="">
      <xdr:nvSpPr>
        <xdr:cNvPr id="177" name="維持補修費平均値テキスト">
          <a:extLst>
            <a:ext uri="{FF2B5EF4-FFF2-40B4-BE49-F238E27FC236}">
              <a16:creationId xmlns="" xmlns:a16="http://schemas.microsoft.com/office/drawing/2014/main" id="{00000000-0008-0000-0600-0000B1000000}"/>
            </a:ext>
          </a:extLst>
        </xdr:cNvPr>
        <xdr:cNvSpPr txBox="1"/>
      </xdr:nvSpPr>
      <xdr:spPr>
        <a:xfrm>
          <a:off x="4686300" y="1300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139015</xdr:rowOff>
    </xdr:from>
    <xdr:to>
      <xdr:col>19</xdr:col>
      <xdr:colOff>177800</xdr:colOff>
      <xdr:row>76</xdr:row>
      <xdr:rowOff>153598</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2908300" y="13169215"/>
          <a:ext cx="889000" cy="1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21737</xdr:rowOff>
    </xdr:from>
    <xdr:to>
      <xdr:col>20</xdr:col>
      <xdr:colOff>38100</xdr:colOff>
      <xdr:row>76</xdr:row>
      <xdr:rowOff>123337</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3746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139864</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3562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153598</xdr:rowOff>
    </xdr:from>
    <xdr:to>
      <xdr:col>15</xdr:col>
      <xdr:colOff>50800</xdr:colOff>
      <xdr:row>77</xdr:row>
      <xdr:rowOff>57724</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flipV="1">
          <a:off x="2019300" y="13183798"/>
          <a:ext cx="889000" cy="7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169962</xdr:rowOff>
    </xdr:from>
    <xdr:to>
      <xdr:col>15</xdr:col>
      <xdr:colOff>101600</xdr:colOff>
      <xdr:row>76</xdr:row>
      <xdr:rowOff>100112</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2857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116639</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2673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57724</xdr:rowOff>
    </xdr:from>
    <xdr:to>
      <xdr:col>10</xdr:col>
      <xdr:colOff>114300</xdr:colOff>
      <xdr:row>77</xdr:row>
      <xdr:rowOff>160412</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flipV="1">
          <a:off x="1130300" y="13259374"/>
          <a:ext cx="889000" cy="10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xdr:rowOff>
    </xdr:from>
    <xdr:to>
      <xdr:col>10</xdr:col>
      <xdr:colOff>165100</xdr:colOff>
      <xdr:row>76</xdr:row>
      <xdr:rowOff>102169</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968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118696</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784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8113</xdr:rowOff>
    </xdr:from>
    <xdr:to>
      <xdr:col>6</xdr:col>
      <xdr:colOff>38100</xdr:colOff>
      <xdr:row>76</xdr:row>
      <xdr:rowOff>109713</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079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126240</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895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120721</xdr:rowOff>
    </xdr:from>
    <xdr:to>
      <xdr:col>24</xdr:col>
      <xdr:colOff>114300</xdr:colOff>
      <xdr:row>75</xdr:row>
      <xdr:rowOff>50871</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4584700" y="1280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143598</xdr:rowOff>
    </xdr:from>
    <xdr:ext cx="534377" cy="259045"/>
    <xdr:sp macro="" textlink="">
      <xdr:nvSpPr>
        <xdr:cNvPr id="196" name="維持補修費該当値テキスト">
          <a:extLst>
            <a:ext uri="{FF2B5EF4-FFF2-40B4-BE49-F238E27FC236}">
              <a16:creationId xmlns="" xmlns:a16="http://schemas.microsoft.com/office/drawing/2014/main" id="{00000000-0008-0000-0600-0000C4000000}"/>
            </a:ext>
          </a:extLst>
        </xdr:cNvPr>
        <xdr:cNvSpPr txBox="1"/>
      </xdr:nvSpPr>
      <xdr:spPr>
        <a:xfrm>
          <a:off x="4686300" y="1265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88215</xdr:rowOff>
    </xdr:from>
    <xdr:to>
      <xdr:col>20</xdr:col>
      <xdr:colOff>38100</xdr:colOff>
      <xdr:row>77</xdr:row>
      <xdr:rowOff>18365</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3746500" y="131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9492</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3562428" y="1321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102798</xdr:rowOff>
    </xdr:from>
    <xdr:to>
      <xdr:col>15</xdr:col>
      <xdr:colOff>101600</xdr:colOff>
      <xdr:row>77</xdr:row>
      <xdr:rowOff>32948</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2857500" y="1313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24075</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2673428" y="1322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6924</xdr:rowOff>
    </xdr:from>
    <xdr:to>
      <xdr:col>10</xdr:col>
      <xdr:colOff>165100</xdr:colOff>
      <xdr:row>77</xdr:row>
      <xdr:rowOff>108524</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968500" y="1320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99651</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1784428" y="1330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109612</xdr:rowOff>
    </xdr:from>
    <xdr:to>
      <xdr:col>6</xdr:col>
      <xdr:colOff>38100</xdr:colOff>
      <xdr:row>78</xdr:row>
      <xdr:rowOff>39762</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079500" y="133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30889</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895428" y="1340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149186</xdr:rowOff>
    </xdr:from>
    <xdr:to>
      <xdr:col>24</xdr:col>
      <xdr:colOff>62865</xdr:colOff>
      <xdr:row>99</xdr:row>
      <xdr:rowOff>46399</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flipV="1">
          <a:off x="4633595" y="15579686"/>
          <a:ext cx="1270" cy="1440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50226</xdr:rowOff>
    </xdr:from>
    <xdr:ext cx="534377" cy="259045"/>
    <xdr:sp macro="" textlink="">
      <xdr:nvSpPr>
        <xdr:cNvPr id="232" name="扶助費最小値テキスト">
          <a:extLst>
            <a:ext uri="{FF2B5EF4-FFF2-40B4-BE49-F238E27FC236}">
              <a16:creationId xmlns="" xmlns:a16="http://schemas.microsoft.com/office/drawing/2014/main" id="{00000000-0008-0000-0600-0000E8000000}"/>
            </a:ext>
          </a:extLst>
        </xdr:cNvPr>
        <xdr:cNvSpPr txBox="1"/>
      </xdr:nvSpPr>
      <xdr:spPr>
        <a:xfrm>
          <a:off x="4686300" y="1702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46399</xdr:rowOff>
    </xdr:from>
    <xdr:to>
      <xdr:col>24</xdr:col>
      <xdr:colOff>152400</xdr:colOff>
      <xdr:row>99</xdr:row>
      <xdr:rowOff>46399</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701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95863</xdr:rowOff>
    </xdr:from>
    <xdr:ext cx="599010" cy="259045"/>
    <xdr:sp macro="" textlink="">
      <xdr:nvSpPr>
        <xdr:cNvPr id="234" name="扶助費最大値テキスト">
          <a:extLst>
            <a:ext uri="{FF2B5EF4-FFF2-40B4-BE49-F238E27FC236}">
              <a16:creationId xmlns="" xmlns:a16="http://schemas.microsoft.com/office/drawing/2014/main" id="{00000000-0008-0000-0600-0000EA000000}"/>
            </a:ext>
          </a:extLst>
        </xdr:cNvPr>
        <xdr:cNvSpPr txBox="1"/>
      </xdr:nvSpPr>
      <xdr:spPr>
        <a:xfrm>
          <a:off x="4686300" y="1535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149186</xdr:rowOff>
    </xdr:from>
    <xdr:to>
      <xdr:col>24</xdr:col>
      <xdr:colOff>152400</xdr:colOff>
      <xdr:row>90</xdr:row>
      <xdr:rowOff>149186</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4546600" y="155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146134</xdr:rowOff>
    </xdr:from>
    <xdr:to>
      <xdr:col>24</xdr:col>
      <xdr:colOff>63500</xdr:colOff>
      <xdr:row>95</xdr:row>
      <xdr:rowOff>5201</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flipV="1">
          <a:off x="3797300" y="16262434"/>
          <a:ext cx="838200" cy="3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53301</xdr:rowOff>
    </xdr:from>
    <xdr:ext cx="534377" cy="259045"/>
    <xdr:sp macro="" textlink="">
      <xdr:nvSpPr>
        <xdr:cNvPr id="237" name="扶助費平均値テキスト">
          <a:extLst>
            <a:ext uri="{FF2B5EF4-FFF2-40B4-BE49-F238E27FC236}">
              <a16:creationId xmlns="" xmlns:a16="http://schemas.microsoft.com/office/drawing/2014/main" id="{00000000-0008-0000-0600-0000ED000000}"/>
            </a:ext>
          </a:extLst>
        </xdr:cNvPr>
        <xdr:cNvSpPr txBox="1"/>
      </xdr:nvSpPr>
      <xdr:spPr>
        <a:xfrm>
          <a:off x="4686300" y="16341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74874</xdr:rowOff>
    </xdr:from>
    <xdr:to>
      <xdr:col>24</xdr:col>
      <xdr:colOff>114300</xdr:colOff>
      <xdr:row>96</xdr:row>
      <xdr:rowOff>5024</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45847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5201</xdr:rowOff>
    </xdr:from>
    <xdr:to>
      <xdr:col>19</xdr:col>
      <xdr:colOff>177800</xdr:colOff>
      <xdr:row>95</xdr:row>
      <xdr:rowOff>6671</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flipV="1">
          <a:off x="2908300" y="16292951"/>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156483</xdr:rowOff>
    </xdr:from>
    <xdr:to>
      <xdr:col>20</xdr:col>
      <xdr:colOff>38100</xdr:colOff>
      <xdr:row>96</xdr:row>
      <xdr:rowOff>86633</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3746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77760</xdr:rowOff>
    </xdr:from>
    <xdr:ext cx="534377"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3530111" y="1653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151668</xdr:rowOff>
    </xdr:from>
    <xdr:to>
      <xdr:col>15</xdr:col>
      <xdr:colOff>50800</xdr:colOff>
      <xdr:row>95</xdr:row>
      <xdr:rowOff>6671</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a:off x="2019300" y="16267968"/>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10424</xdr:rowOff>
    </xdr:from>
    <xdr:to>
      <xdr:col>15</xdr:col>
      <xdr:colOff>101600</xdr:colOff>
      <xdr:row>96</xdr:row>
      <xdr:rowOff>112024</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2857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103151</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2641111" y="1656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151668</xdr:rowOff>
    </xdr:from>
    <xdr:to>
      <xdr:col>10</xdr:col>
      <xdr:colOff>114300</xdr:colOff>
      <xdr:row>95</xdr:row>
      <xdr:rowOff>59379</xdr:rowOff>
    </xdr:to>
    <xdr:cxnSp macro="">
      <xdr:nvCxnSpPr>
        <xdr:cNvPr id="245" name="直線コネクタ 244">
          <a:extLst>
            <a:ext uri="{FF2B5EF4-FFF2-40B4-BE49-F238E27FC236}">
              <a16:creationId xmlns="" xmlns:a16="http://schemas.microsoft.com/office/drawing/2014/main" id="{00000000-0008-0000-0600-0000F5000000}"/>
            </a:ext>
          </a:extLst>
        </xdr:cNvPr>
        <xdr:cNvCxnSpPr/>
      </xdr:nvCxnSpPr>
      <xdr:spPr>
        <a:xfrm flipV="1">
          <a:off x="1130300" y="16267968"/>
          <a:ext cx="889000" cy="7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166004</xdr:rowOff>
    </xdr:from>
    <xdr:to>
      <xdr:col>10</xdr:col>
      <xdr:colOff>165100</xdr:colOff>
      <xdr:row>96</xdr:row>
      <xdr:rowOff>96154</xdr:rowOff>
    </xdr:to>
    <xdr:sp macro="" textlink="">
      <xdr:nvSpPr>
        <xdr:cNvPr id="246" name="フローチャート: 判断 245">
          <a:extLst>
            <a:ext uri="{FF2B5EF4-FFF2-40B4-BE49-F238E27FC236}">
              <a16:creationId xmlns="" xmlns:a16="http://schemas.microsoft.com/office/drawing/2014/main" id="{00000000-0008-0000-0600-0000F6000000}"/>
            </a:ext>
          </a:extLst>
        </xdr:cNvPr>
        <xdr:cNvSpPr/>
      </xdr:nvSpPr>
      <xdr:spPr>
        <a:xfrm>
          <a:off x="1968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87281</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1752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58138</xdr:rowOff>
    </xdr:from>
    <xdr:to>
      <xdr:col>6</xdr:col>
      <xdr:colOff>38100</xdr:colOff>
      <xdr:row>96</xdr:row>
      <xdr:rowOff>159738</xdr:rowOff>
    </xdr:to>
    <xdr:sp macro="" textlink="">
      <xdr:nvSpPr>
        <xdr:cNvPr id="248" name="フローチャート: 判断 247">
          <a:extLst>
            <a:ext uri="{FF2B5EF4-FFF2-40B4-BE49-F238E27FC236}">
              <a16:creationId xmlns="" xmlns:a16="http://schemas.microsoft.com/office/drawing/2014/main" id="{00000000-0008-0000-0600-0000F8000000}"/>
            </a:ext>
          </a:extLst>
        </xdr:cNvPr>
        <xdr:cNvSpPr/>
      </xdr:nvSpPr>
      <xdr:spPr>
        <a:xfrm>
          <a:off x="1079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150865</xdr:rowOff>
    </xdr:from>
    <xdr:ext cx="534377"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863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95334</xdr:rowOff>
    </xdr:from>
    <xdr:to>
      <xdr:col>24</xdr:col>
      <xdr:colOff>114300</xdr:colOff>
      <xdr:row>95</xdr:row>
      <xdr:rowOff>25484</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4584700" y="1621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118211</xdr:rowOff>
    </xdr:from>
    <xdr:ext cx="534377" cy="259045"/>
    <xdr:sp macro="" textlink="">
      <xdr:nvSpPr>
        <xdr:cNvPr id="256" name="扶助費該当値テキスト">
          <a:extLst>
            <a:ext uri="{FF2B5EF4-FFF2-40B4-BE49-F238E27FC236}">
              <a16:creationId xmlns="" xmlns:a16="http://schemas.microsoft.com/office/drawing/2014/main" id="{00000000-0008-0000-0600-000000010000}"/>
            </a:ext>
          </a:extLst>
        </xdr:cNvPr>
        <xdr:cNvSpPr txBox="1"/>
      </xdr:nvSpPr>
      <xdr:spPr>
        <a:xfrm>
          <a:off x="4686300" y="1606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125851</xdr:rowOff>
    </xdr:from>
    <xdr:to>
      <xdr:col>20</xdr:col>
      <xdr:colOff>38100</xdr:colOff>
      <xdr:row>95</xdr:row>
      <xdr:rowOff>56001</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3746500" y="162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72528</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3530111" y="1601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127321</xdr:rowOff>
    </xdr:from>
    <xdr:to>
      <xdr:col>15</xdr:col>
      <xdr:colOff>101600</xdr:colOff>
      <xdr:row>95</xdr:row>
      <xdr:rowOff>57471</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2857500" y="162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73998</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2641111" y="1601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100868</xdr:rowOff>
    </xdr:from>
    <xdr:to>
      <xdr:col>10</xdr:col>
      <xdr:colOff>165100</xdr:colOff>
      <xdr:row>95</xdr:row>
      <xdr:rowOff>31018</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1968500" y="1621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47545</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1752111" y="1599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8579</xdr:rowOff>
    </xdr:from>
    <xdr:to>
      <xdr:col>6</xdr:col>
      <xdr:colOff>38100</xdr:colOff>
      <xdr:row>95</xdr:row>
      <xdr:rowOff>110179</xdr:rowOff>
    </xdr:to>
    <xdr:sp macro="" textlink="">
      <xdr:nvSpPr>
        <xdr:cNvPr id="263" name="楕円 262">
          <a:extLst>
            <a:ext uri="{FF2B5EF4-FFF2-40B4-BE49-F238E27FC236}">
              <a16:creationId xmlns="" xmlns:a16="http://schemas.microsoft.com/office/drawing/2014/main" id="{00000000-0008-0000-0600-000007010000}"/>
            </a:ext>
          </a:extLst>
        </xdr:cNvPr>
        <xdr:cNvSpPr/>
      </xdr:nvSpPr>
      <xdr:spPr>
        <a:xfrm>
          <a:off x="1079500" y="1629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126706</xdr:rowOff>
    </xdr:from>
    <xdr:ext cx="534377"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863111" y="1607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28377</xdr:rowOff>
    </xdr:from>
    <xdr:to>
      <xdr:col>54</xdr:col>
      <xdr:colOff>189865</xdr:colOff>
      <xdr:row>37</xdr:row>
      <xdr:rowOff>110585</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flipV="1">
          <a:off x="10475595" y="5514777"/>
          <a:ext cx="1270" cy="93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114412</xdr:rowOff>
    </xdr:from>
    <xdr:ext cx="534377" cy="259045"/>
    <xdr:sp macro="" textlink="">
      <xdr:nvSpPr>
        <xdr:cNvPr id="287" name="補助費等最小値テキスト">
          <a:extLst>
            <a:ext uri="{FF2B5EF4-FFF2-40B4-BE49-F238E27FC236}">
              <a16:creationId xmlns="" xmlns:a16="http://schemas.microsoft.com/office/drawing/2014/main" id="{00000000-0008-0000-0600-00001F010000}"/>
            </a:ext>
          </a:extLst>
        </xdr:cNvPr>
        <xdr:cNvSpPr txBox="1"/>
      </xdr:nvSpPr>
      <xdr:spPr>
        <a:xfrm>
          <a:off x="10528300" y="64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110585</xdr:rowOff>
    </xdr:from>
    <xdr:to>
      <xdr:col>55</xdr:col>
      <xdr:colOff>88900</xdr:colOff>
      <xdr:row>37</xdr:row>
      <xdr:rowOff>110585</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10388600" y="645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146504</xdr:rowOff>
    </xdr:from>
    <xdr:ext cx="599010" cy="259045"/>
    <xdr:sp macro="" textlink="">
      <xdr:nvSpPr>
        <xdr:cNvPr id="289" name="補助費等最大値テキスト">
          <a:extLst>
            <a:ext uri="{FF2B5EF4-FFF2-40B4-BE49-F238E27FC236}">
              <a16:creationId xmlns="" xmlns:a16="http://schemas.microsoft.com/office/drawing/2014/main" id="{00000000-0008-0000-0600-000021010000}"/>
            </a:ext>
          </a:extLst>
        </xdr:cNvPr>
        <xdr:cNvSpPr txBox="1"/>
      </xdr:nvSpPr>
      <xdr:spPr>
        <a:xfrm>
          <a:off x="10528300" y="529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28377</xdr:rowOff>
    </xdr:from>
    <xdr:to>
      <xdr:col>55</xdr:col>
      <xdr:colOff>88900</xdr:colOff>
      <xdr:row>32</xdr:row>
      <xdr:rowOff>28377</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10388600" y="551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166076</xdr:rowOff>
    </xdr:from>
    <xdr:to>
      <xdr:col>55</xdr:col>
      <xdr:colOff>0</xdr:colOff>
      <xdr:row>37</xdr:row>
      <xdr:rowOff>35655</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9639300" y="6338276"/>
          <a:ext cx="838200" cy="4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2323</xdr:rowOff>
    </xdr:from>
    <xdr:ext cx="534377" cy="259045"/>
    <xdr:sp macro="" textlink="">
      <xdr:nvSpPr>
        <xdr:cNvPr id="292" name="補助費等平均値テキスト">
          <a:extLst>
            <a:ext uri="{FF2B5EF4-FFF2-40B4-BE49-F238E27FC236}">
              <a16:creationId xmlns="" xmlns:a16="http://schemas.microsoft.com/office/drawing/2014/main" id="{00000000-0008-0000-0600-000024010000}"/>
            </a:ext>
          </a:extLst>
        </xdr:cNvPr>
        <xdr:cNvSpPr txBox="1"/>
      </xdr:nvSpPr>
      <xdr:spPr>
        <a:xfrm>
          <a:off x="10528300" y="600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150896</xdr:rowOff>
    </xdr:from>
    <xdr:to>
      <xdr:col>55</xdr:col>
      <xdr:colOff>50800</xdr:colOff>
      <xdr:row>36</xdr:row>
      <xdr:rowOff>81046</xdr:rowOff>
    </xdr:to>
    <xdr:sp macro="" textlink="">
      <xdr:nvSpPr>
        <xdr:cNvPr id="293" name="フローチャート: 判断 292">
          <a:extLst>
            <a:ext uri="{FF2B5EF4-FFF2-40B4-BE49-F238E27FC236}">
              <a16:creationId xmlns="" xmlns:a16="http://schemas.microsoft.com/office/drawing/2014/main" id="{00000000-0008-0000-0600-000025010000}"/>
            </a:ext>
          </a:extLst>
        </xdr:cNvPr>
        <xdr:cNvSpPr/>
      </xdr:nvSpPr>
      <xdr:spPr>
        <a:xfrm>
          <a:off x="104267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35655</xdr:rowOff>
    </xdr:from>
    <xdr:to>
      <xdr:col>50</xdr:col>
      <xdr:colOff>114300</xdr:colOff>
      <xdr:row>37</xdr:row>
      <xdr:rowOff>45188</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8750300" y="6379305"/>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139786</xdr:rowOff>
    </xdr:from>
    <xdr:to>
      <xdr:col>50</xdr:col>
      <xdr:colOff>165100</xdr:colOff>
      <xdr:row>36</xdr:row>
      <xdr:rowOff>69936</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9588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86463</xdr:rowOff>
    </xdr:from>
    <xdr:ext cx="599010"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9339795" y="59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45188</xdr:rowOff>
    </xdr:from>
    <xdr:to>
      <xdr:col>45</xdr:col>
      <xdr:colOff>177800</xdr:colOff>
      <xdr:row>37</xdr:row>
      <xdr:rowOff>61368</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flipV="1">
          <a:off x="7861300" y="6388838"/>
          <a:ext cx="889000" cy="1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154819</xdr:rowOff>
    </xdr:from>
    <xdr:to>
      <xdr:col>46</xdr:col>
      <xdr:colOff>38100</xdr:colOff>
      <xdr:row>36</xdr:row>
      <xdr:rowOff>84969</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8699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101496</xdr:rowOff>
    </xdr:from>
    <xdr:ext cx="534377"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8483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61368</xdr:rowOff>
    </xdr:from>
    <xdr:to>
      <xdr:col>41</xdr:col>
      <xdr:colOff>50800</xdr:colOff>
      <xdr:row>37</xdr:row>
      <xdr:rowOff>81736</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flipV="1">
          <a:off x="6972300" y="6405018"/>
          <a:ext cx="889000" cy="2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169152</xdr:rowOff>
    </xdr:from>
    <xdr:to>
      <xdr:col>41</xdr:col>
      <xdr:colOff>101600</xdr:colOff>
      <xdr:row>36</xdr:row>
      <xdr:rowOff>99302</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7810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115829</xdr:rowOff>
    </xdr:from>
    <xdr:ext cx="534377"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7594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24682</xdr:rowOff>
    </xdr:from>
    <xdr:to>
      <xdr:col>36</xdr:col>
      <xdr:colOff>165100</xdr:colOff>
      <xdr:row>36</xdr:row>
      <xdr:rowOff>126282</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6921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142809</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6705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115276</xdr:rowOff>
    </xdr:from>
    <xdr:to>
      <xdr:col>55</xdr:col>
      <xdr:colOff>50800</xdr:colOff>
      <xdr:row>37</xdr:row>
      <xdr:rowOff>45426</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10426700" y="62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30203</xdr:rowOff>
    </xdr:from>
    <xdr:ext cx="534377" cy="259045"/>
    <xdr:sp macro="" textlink="">
      <xdr:nvSpPr>
        <xdr:cNvPr id="311" name="補助費等該当値テキスト">
          <a:extLst>
            <a:ext uri="{FF2B5EF4-FFF2-40B4-BE49-F238E27FC236}">
              <a16:creationId xmlns="" xmlns:a16="http://schemas.microsoft.com/office/drawing/2014/main" id="{00000000-0008-0000-0600-000037010000}"/>
            </a:ext>
          </a:extLst>
        </xdr:cNvPr>
        <xdr:cNvSpPr txBox="1"/>
      </xdr:nvSpPr>
      <xdr:spPr>
        <a:xfrm>
          <a:off x="10528300" y="620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156305</xdr:rowOff>
    </xdr:from>
    <xdr:to>
      <xdr:col>50</xdr:col>
      <xdr:colOff>165100</xdr:colOff>
      <xdr:row>37</xdr:row>
      <xdr:rowOff>86455</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9588500" y="63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77582</xdr:rowOff>
    </xdr:from>
    <xdr:ext cx="534377"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9372111" y="64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165838</xdr:rowOff>
    </xdr:from>
    <xdr:to>
      <xdr:col>46</xdr:col>
      <xdr:colOff>38100</xdr:colOff>
      <xdr:row>37</xdr:row>
      <xdr:rowOff>95988</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8699500" y="633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87115</xdr:rowOff>
    </xdr:from>
    <xdr:ext cx="534377"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8483111" y="643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10568</xdr:rowOff>
    </xdr:from>
    <xdr:to>
      <xdr:col>41</xdr:col>
      <xdr:colOff>101600</xdr:colOff>
      <xdr:row>37</xdr:row>
      <xdr:rowOff>112168</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7810500" y="63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103295</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7594111" y="64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30936</xdr:rowOff>
    </xdr:from>
    <xdr:to>
      <xdr:col>36</xdr:col>
      <xdr:colOff>165100</xdr:colOff>
      <xdr:row>37</xdr:row>
      <xdr:rowOff>132536</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6921500" y="637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123663</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6705111" y="646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15536</xdr:rowOff>
    </xdr:from>
    <xdr:to>
      <xdr:col>54</xdr:col>
      <xdr:colOff>189865</xdr:colOff>
      <xdr:row>58</xdr:row>
      <xdr:rowOff>89239</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flipV="1">
          <a:off x="10475595" y="8759486"/>
          <a:ext cx="1270" cy="127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93066</xdr:rowOff>
    </xdr:from>
    <xdr:ext cx="534377" cy="259045"/>
    <xdr:sp macro="" textlink="">
      <xdr:nvSpPr>
        <xdr:cNvPr id="342" name="普通建設事業費最小値テキスト">
          <a:extLst>
            <a:ext uri="{FF2B5EF4-FFF2-40B4-BE49-F238E27FC236}">
              <a16:creationId xmlns="" xmlns:a16="http://schemas.microsoft.com/office/drawing/2014/main" id="{00000000-0008-0000-0600-000056010000}"/>
            </a:ext>
          </a:extLst>
        </xdr:cNvPr>
        <xdr:cNvSpPr txBox="1"/>
      </xdr:nvSpPr>
      <xdr:spPr>
        <a:xfrm>
          <a:off x="10528300" y="1003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89239</xdr:rowOff>
    </xdr:from>
    <xdr:to>
      <xdr:col>55</xdr:col>
      <xdr:colOff>88900</xdr:colOff>
      <xdr:row>58</xdr:row>
      <xdr:rowOff>89239</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10388600" y="1003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133663</xdr:rowOff>
    </xdr:from>
    <xdr:ext cx="599010" cy="259045"/>
    <xdr:sp macro="" textlink="">
      <xdr:nvSpPr>
        <xdr:cNvPr id="344" name="普通建設事業費最大値テキスト">
          <a:extLst>
            <a:ext uri="{FF2B5EF4-FFF2-40B4-BE49-F238E27FC236}">
              <a16:creationId xmlns="" xmlns:a16="http://schemas.microsoft.com/office/drawing/2014/main" id="{00000000-0008-0000-0600-000058010000}"/>
            </a:ext>
          </a:extLst>
        </xdr:cNvPr>
        <xdr:cNvSpPr txBox="1"/>
      </xdr:nvSpPr>
      <xdr:spPr>
        <a:xfrm>
          <a:off x="10528300" y="8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15536</xdr:rowOff>
    </xdr:from>
    <xdr:to>
      <xdr:col>55</xdr:col>
      <xdr:colOff>88900</xdr:colOff>
      <xdr:row>51</xdr:row>
      <xdr:rowOff>15536</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10388600" y="8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66093</xdr:rowOff>
    </xdr:from>
    <xdr:to>
      <xdr:col>55</xdr:col>
      <xdr:colOff>0</xdr:colOff>
      <xdr:row>57</xdr:row>
      <xdr:rowOff>13439</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flipV="1">
          <a:off x="9639300" y="9667293"/>
          <a:ext cx="838200" cy="1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151116</xdr:rowOff>
    </xdr:from>
    <xdr:ext cx="599010" cy="259045"/>
    <xdr:sp macro="" textlink="">
      <xdr:nvSpPr>
        <xdr:cNvPr id="347" name="普通建設事業費平均値テキスト">
          <a:extLst>
            <a:ext uri="{FF2B5EF4-FFF2-40B4-BE49-F238E27FC236}">
              <a16:creationId xmlns="" xmlns:a16="http://schemas.microsoft.com/office/drawing/2014/main" id="{00000000-0008-0000-0600-00005B010000}"/>
            </a:ext>
          </a:extLst>
        </xdr:cNvPr>
        <xdr:cNvSpPr txBox="1"/>
      </xdr:nvSpPr>
      <xdr:spPr>
        <a:xfrm>
          <a:off x="10528300" y="97523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1239</xdr:rowOff>
    </xdr:from>
    <xdr:to>
      <xdr:col>55</xdr:col>
      <xdr:colOff>50800</xdr:colOff>
      <xdr:row>57</xdr:row>
      <xdr:rowOff>102839</xdr:rowOff>
    </xdr:to>
    <xdr:sp macro="" textlink="">
      <xdr:nvSpPr>
        <xdr:cNvPr id="348" name="フローチャート: 判断 347">
          <a:extLst>
            <a:ext uri="{FF2B5EF4-FFF2-40B4-BE49-F238E27FC236}">
              <a16:creationId xmlns="" xmlns:a16="http://schemas.microsoft.com/office/drawing/2014/main" id="{00000000-0008-0000-0600-00005C010000}"/>
            </a:ext>
          </a:extLst>
        </xdr:cNvPr>
        <xdr:cNvSpPr/>
      </xdr:nvSpPr>
      <xdr:spPr>
        <a:xfrm>
          <a:off x="10426700" y="977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13439</xdr:rowOff>
    </xdr:from>
    <xdr:to>
      <xdr:col>50</xdr:col>
      <xdr:colOff>114300</xdr:colOff>
      <xdr:row>58</xdr:row>
      <xdr:rowOff>3222</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flipV="1">
          <a:off x="8750300" y="9786089"/>
          <a:ext cx="889000" cy="16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35163</xdr:rowOff>
    </xdr:from>
    <xdr:to>
      <xdr:col>50</xdr:col>
      <xdr:colOff>165100</xdr:colOff>
      <xdr:row>57</xdr:row>
      <xdr:rowOff>136763</xdr:rowOff>
    </xdr:to>
    <xdr:sp macro="" textlink="">
      <xdr:nvSpPr>
        <xdr:cNvPr id="350" name="フローチャート: 判断 349">
          <a:extLst>
            <a:ext uri="{FF2B5EF4-FFF2-40B4-BE49-F238E27FC236}">
              <a16:creationId xmlns="" xmlns:a16="http://schemas.microsoft.com/office/drawing/2014/main" id="{00000000-0008-0000-0600-00005E010000}"/>
            </a:ext>
          </a:extLst>
        </xdr:cNvPr>
        <xdr:cNvSpPr/>
      </xdr:nvSpPr>
      <xdr:spPr>
        <a:xfrm>
          <a:off x="9588500" y="980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127890</xdr:rowOff>
    </xdr:from>
    <xdr:ext cx="534377" cy="259045"/>
    <xdr:sp macro="" textlink="">
      <xdr:nvSpPr>
        <xdr:cNvPr id="351" name="テキスト ボックス 350">
          <a:extLst>
            <a:ext uri="{FF2B5EF4-FFF2-40B4-BE49-F238E27FC236}">
              <a16:creationId xmlns="" xmlns:a16="http://schemas.microsoft.com/office/drawing/2014/main" id="{00000000-0008-0000-0600-00005F010000}"/>
            </a:ext>
          </a:extLst>
        </xdr:cNvPr>
        <xdr:cNvSpPr txBox="1"/>
      </xdr:nvSpPr>
      <xdr:spPr>
        <a:xfrm>
          <a:off x="9372111" y="990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3222</xdr:rowOff>
    </xdr:from>
    <xdr:to>
      <xdr:col>45</xdr:col>
      <xdr:colOff>177800</xdr:colOff>
      <xdr:row>58</xdr:row>
      <xdr:rowOff>40856</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flipV="1">
          <a:off x="7861300" y="9947322"/>
          <a:ext cx="889000" cy="3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18023</xdr:rowOff>
    </xdr:from>
    <xdr:to>
      <xdr:col>46</xdr:col>
      <xdr:colOff>38100</xdr:colOff>
      <xdr:row>57</xdr:row>
      <xdr:rowOff>119623</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8699500" y="97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136150</xdr:rowOff>
    </xdr:from>
    <xdr:ext cx="599010"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8450795" y="956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5608</xdr:rowOff>
    </xdr:from>
    <xdr:to>
      <xdr:col>41</xdr:col>
      <xdr:colOff>50800</xdr:colOff>
      <xdr:row>58</xdr:row>
      <xdr:rowOff>40856</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a:off x="6972300" y="9949708"/>
          <a:ext cx="889000" cy="3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38467</xdr:rowOff>
    </xdr:from>
    <xdr:to>
      <xdr:col>41</xdr:col>
      <xdr:colOff>101600</xdr:colOff>
      <xdr:row>57</xdr:row>
      <xdr:rowOff>140067</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7810500" y="981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156594</xdr:rowOff>
    </xdr:from>
    <xdr:ext cx="534377"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7594111" y="958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39443</xdr:rowOff>
    </xdr:from>
    <xdr:to>
      <xdr:col>36</xdr:col>
      <xdr:colOff>165100</xdr:colOff>
      <xdr:row>57</xdr:row>
      <xdr:rowOff>141043</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6921500" y="981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157570</xdr:rowOff>
    </xdr:from>
    <xdr:ext cx="534377"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6705111" y="958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15293</xdr:rowOff>
    </xdr:from>
    <xdr:to>
      <xdr:col>55</xdr:col>
      <xdr:colOff>50800</xdr:colOff>
      <xdr:row>56</xdr:row>
      <xdr:rowOff>116893</xdr:rowOff>
    </xdr:to>
    <xdr:sp macro="" textlink="">
      <xdr:nvSpPr>
        <xdr:cNvPr id="365" name="楕円 364">
          <a:extLst>
            <a:ext uri="{FF2B5EF4-FFF2-40B4-BE49-F238E27FC236}">
              <a16:creationId xmlns="" xmlns:a16="http://schemas.microsoft.com/office/drawing/2014/main" id="{00000000-0008-0000-0600-00006D010000}"/>
            </a:ext>
          </a:extLst>
        </xdr:cNvPr>
        <xdr:cNvSpPr/>
      </xdr:nvSpPr>
      <xdr:spPr>
        <a:xfrm>
          <a:off x="10426700" y="961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38170</xdr:rowOff>
    </xdr:from>
    <xdr:ext cx="599010" cy="259045"/>
    <xdr:sp macro="" textlink="">
      <xdr:nvSpPr>
        <xdr:cNvPr id="366" name="普通建設事業費該当値テキスト">
          <a:extLst>
            <a:ext uri="{FF2B5EF4-FFF2-40B4-BE49-F238E27FC236}">
              <a16:creationId xmlns="" xmlns:a16="http://schemas.microsoft.com/office/drawing/2014/main" id="{00000000-0008-0000-0600-00006E010000}"/>
            </a:ext>
          </a:extLst>
        </xdr:cNvPr>
        <xdr:cNvSpPr txBox="1"/>
      </xdr:nvSpPr>
      <xdr:spPr>
        <a:xfrm>
          <a:off x="10528300" y="946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134089</xdr:rowOff>
    </xdr:from>
    <xdr:to>
      <xdr:col>50</xdr:col>
      <xdr:colOff>165100</xdr:colOff>
      <xdr:row>57</xdr:row>
      <xdr:rowOff>64239</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9588500" y="973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80766</xdr:rowOff>
    </xdr:from>
    <xdr:ext cx="59901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9339795" y="9510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123872</xdr:rowOff>
    </xdr:from>
    <xdr:to>
      <xdr:col>46</xdr:col>
      <xdr:colOff>38100</xdr:colOff>
      <xdr:row>58</xdr:row>
      <xdr:rowOff>54022</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8699500" y="989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45149</xdr:rowOff>
    </xdr:from>
    <xdr:ext cx="534377"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8483111" y="998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161506</xdr:rowOff>
    </xdr:from>
    <xdr:to>
      <xdr:col>41</xdr:col>
      <xdr:colOff>101600</xdr:colOff>
      <xdr:row>58</xdr:row>
      <xdr:rowOff>91656</xdr:rowOff>
    </xdr:to>
    <xdr:sp macro="" textlink="">
      <xdr:nvSpPr>
        <xdr:cNvPr id="371" name="楕円 370">
          <a:extLst>
            <a:ext uri="{FF2B5EF4-FFF2-40B4-BE49-F238E27FC236}">
              <a16:creationId xmlns="" xmlns:a16="http://schemas.microsoft.com/office/drawing/2014/main" id="{00000000-0008-0000-0600-000073010000}"/>
            </a:ext>
          </a:extLst>
        </xdr:cNvPr>
        <xdr:cNvSpPr/>
      </xdr:nvSpPr>
      <xdr:spPr>
        <a:xfrm>
          <a:off x="7810500" y="993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82783</xdr:rowOff>
    </xdr:from>
    <xdr:ext cx="534377"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7594111" y="100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126258</xdr:rowOff>
    </xdr:from>
    <xdr:to>
      <xdr:col>36</xdr:col>
      <xdr:colOff>165100</xdr:colOff>
      <xdr:row>58</xdr:row>
      <xdr:rowOff>56408</xdr:rowOff>
    </xdr:to>
    <xdr:sp macro="" textlink="">
      <xdr:nvSpPr>
        <xdr:cNvPr id="373" name="楕円 372">
          <a:extLst>
            <a:ext uri="{FF2B5EF4-FFF2-40B4-BE49-F238E27FC236}">
              <a16:creationId xmlns="" xmlns:a16="http://schemas.microsoft.com/office/drawing/2014/main" id="{00000000-0008-0000-0600-000075010000}"/>
            </a:ext>
          </a:extLst>
        </xdr:cNvPr>
        <xdr:cNvSpPr/>
      </xdr:nvSpPr>
      <xdr:spPr>
        <a:xfrm>
          <a:off x="6921500" y="98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47535</xdr:rowOff>
    </xdr:from>
    <xdr:ext cx="534377"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6705111" y="999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156192</xdr:rowOff>
    </xdr:from>
    <xdr:to>
      <xdr:col>54</xdr:col>
      <xdr:colOff>189865</xdr:colOff>
      <xdr:row>79</xdr:row>
      <xdr:rowOff>98879</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flipV="1">
          <a:off x="10475595" y="12157692"/>
          <a:ext cx="1270" cy="1485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102869</xdr:rowOff>
    </xdr:from>
    <xdr:ext cx="534377" cy="259045"/>
    <xdr:sp macro="" textlink="">
      <xdr:nvSpPr>
        <xdr:cNvPr id="403" name="普通建設事業費 （ うち新規整備　）最大値テキスト">
          <a:extLst>
            <a:ext uri="{FF2B5EF4-FFF2-40B4-BE49-F238E27FC236}">
              <a16:creationId xmlns="" xmlns:a16="http://schemas.microsoft.com/office/drawing/2014/main" id="{00000000-0008-0000-0600-000093010000}"/>
            </a:ext>
          </a:extLst>
        </xdr:cNvPr>
        <xdr:cNvSpPr txBox="1"/>
      </xdr:nvSpPr>
      <xdr:spPr>
        <a:xfrm>
          <a:off x="10528300" y="119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156192</xdr:rowOff>
    </xdr:from>
    <xdr:to>
      <xdr:col>55</xdr:col>
      <xdr:colOff>88900</xdr:colOff>
      <xdr:row>70</xdr:row>
      <xdr:rowOff>156192</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10388600" y="1215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39181</xdr:rowOff>
    </xdr:from>
    <xdr:to>
      <xdr:col>55</xdr:col>
      <xdr:colOff>0</xdr:colOff>
      <xdr:row>77</xdr:row>
      <xdr:rowOff>1871</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flipV="1">
          <a:off x="9639300" y="12555031"/>
          <a:ext cx="838200" cy="64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58869</xdr:rowOff>
    </xdr:from>
    <xdr:ext cx="534377" cy="259045"/>
    <xdr:sp macro="" textlink="">
      <xdr:nvSpPr>
        <xdr:cNvPr id="406" name="普通建設事業費 （ うち新規整備　）平均値テキスト">
          <a:extLst>
            <a:ext uri="{FF2B5EF4-FFF2-40B4-BE49-F238E27FC236}">
              <a16:creationId xmlns="" xmlns:a16="http://schemas.microsoft.com/office/drawing/2014/main" id="{00000000-0008-0000-0600-000096010000}"/>
            </a:ext>
          </a:extLst>
        </xdr:cNvPr>
        <xdr:cNvSpPr txBox="1"/>
      </xdr:nvSpPr>
      <xdr:spPr>
        <a:xfrm>
          <a:off x="10528300" y="13089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80442</xdr:rowOff>
    </xdr:from>
    <xdr:to>
      <xdr:col>55</xdr:col>
      <xdr:colOff>50800</xdr:colOff>
      <xdr:row>77</xdr:row>
      <xdr:rowOff>10592</xdr:rowOff>
    </xdr:to>
    <xdr:sp macro="" textlink="">
      <xdr:nvSpPr>
        <xdr:cNvPr id="407" name="フローチャート: 判断 406">
          <a:extLst>
            <a:ext uri="{FF2B5EF4-FFF2-40B4-BE49-F238E27FC236}">
              <a16:creationId xmlns="" xmlns:a16="http://schemas.microsoft.com/office/drawing/2014/main" id="{00000000-0008-0000-0600-000097010000}"/>
            </a:ext>
          </a:extLst>
        </xdr:cNvPr>
        <xdr:cNvSpPr/>
      </xdr:nvSpPr>
      <xdr:spPr>
        <a:xfrm>
          <a:off x="10426700" y="1311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1871</xdr:rowOff>
    </xdr:from>
    <xdr:to>
      <xdr:col>50</xdr:col>
      <xdr:colOff>114300</xdr:colOff>
      <xdr:row>79</xdr:row>
      <xdr:rowOff>69275</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flipV="1">
          <a:off x="8750300" y="13203521"/>
          <a:ext cx="889000" cy="41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89553</xdr:rowOff>
    </xdr:from>
    <xdr:to>
      <xdr:col>50</xdr:col>
      <xdr:colOff>165100</xdr:colOff>
      <xdr:row>78</xdr:row>
      <xdr:rowOff>19703</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9588500" y="1329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10830</xdr:rowOff>
    </xdr:from>
    <xdr:ext cx="534377"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9372111" y="1338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69275</xdr:rowOff>
    </xdr:from>
    <xdr:to>
      <xdr:col>45</xdr:col>
      <xdr:colOff>177800</xdr:colOff>
      <xdr:row>79</xdr:row>
      <xdr:rowOff>93196</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flipV="1">
          <a:off x="7861300" y="13613825"/>
          <a:ext cx="8890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106322</xdr:rowOff>
    </xdr:from>
    <xdr:to>
      <xdr:col>46</xdr:col>
      <xdr:colOff>38100</xdr:colOff>
      <xdr:row>78</xdr:row>
      <xdr:rowOff>36472</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8699500" y="133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52999</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8483111" y="1308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7096</xdr:rowOff>
    </xdr:from>
    <xdr:to>
      <xdr:col>41</xdr:col>
      <xdr:colOff>50800</xdr:colOff>
      <xdr:row>79</xdr:row>
      <xdr:rowOff>93196</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a:off x="6972300" y="13380196"/>
          <a:ext cx="889000" cy="25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123957</xdr:rowOff>
    </xdr:from>
    <xdr:to>
      <xdr:col>41</xdr:col>
      <xdr:colOff>101600</xdr:colOff>
      <xdr:row>77</xdr:row>
      <xdr:rowOff>54107</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78105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70635</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7594111" y="1292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2113</xdr:rowOff>
    </xdr:from>
    <xdr:to>
      <xdr:col>36</xdr:col>
      <xdr:colOff>165100</xdr:colOff>
      <xdr:row>76</xdr:row>
      <xdr:rowOff>103713</xdr:rowOff>
    </xdr:to>
    <xdr:sp macro="" textlink="">
      <xdr:nvSpPr>
        <xdr:cNvPr id="417" name="フローチャート: 判断 416">
          <a:extLst>
            <a:ext uri="{FF2B5EF4-FFF2-40B4-BE49-F238E27FC236}">
              <a16:creationId xmlns="" xmlns:a16="http://schemas.microsoft.com/office/drawing/2014/main" id="{00000000-0008-0000-0600-0000A1010000}"/>
            </a:ext>
          </a:extLst>
        </xdr:cNvPr>
        <xdr:cNvSpPr/>
      </xdr:nvSpPr>
      <xdr:spPr>
        <a:xfrm>
          <a:off x="6921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120241</xdr:rowOff>
    </xdr:from>
    <xdr:ext cx="534377"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6705111" y="1280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159831</xdr:rowOff>
    </xdr:from>
    <xdr:to>
      <xdr:col>55</xdr:col>
      <xdr:colOff>50800</xdr:colOff>
      <xdr:row>73</xdr:row>
      <xdr:rowOff>89981</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10426700" y="125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11258</xdr:rowOff>
    </xdr:from>
    <xdr:ext cx="534377" cy="259045"/>
    <xdr:sp macro="" textlink="">
      <xdr:nvSpPr>
        <xdr:cNvPr id="425" name="普通建設事業費 （ うち新規整備　）該当値テキスト">
          <a:extLst>
            <a:ext uri="{FF2B5EF4-FFF2-40B4-BE49-F238E27FC236}">
              <a16:creationId xmlns="" xmlns:a16="http://schemas.microsoft.com/office/drawing/2014/main" id="{00000000-0008-0000-0600-0000A9010000}"/>
            </a:ext>
          </a:extLst>
        </xdr:cNvPr>
        <xdr:cNvSpPr txBox="1"/>
      </xdr:nvSpPr>
      <xdr:spPr>
        <a:xfrm>
          <a:off x="10528300" y="1235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122521</xdr:rowOff>
    </xdr:from>
    <xdr:to>
      <xdr:col>50</xdr:col>
      <xdr:colOff>165100</xdr:colOff>
      <xdr:row>77</xdr:row>
      <xdr:rowOff>52671</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9588500" y="1315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69197</xdr:rowOff>
    </xdr:from>
    <xdr:ext cx="534377"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9372111" y="1292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18475</xdr:rowOff>
    </xdr:from>
    <xdr:to>
      <xdr:col>46</xdr:col>
      <xdr:colOff>38100</xdr:colOff>
      <xdr:row>79</xdr:row>
      <xdr:rowOff>120075</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8699500" y="1356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111202</xdr:rowOff>
    </xdr:from>
    <xdr:ext cx="469744"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8515428" y="1365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42396</xdr:rowOff>
    </xdr:from>
    <xdr:to>
      <xdr:col>41</xdr:col>
      <xdr:colOff>101600</xdr:colOff>
      <xdr:row>79</xdr:row>
      <xdr:rowOff>143996</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7810500" y="1358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135123</xdr:rowOff>
    </xdr:from>
    <xdr:ext cx="378565" cy="259045"/>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7672017" y="13679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127746</xdr:rowOff>
    </xdr:from>
    <xdr:to>
      <xdr:col>36</xdr:col>
      <xdr:colOff>165100</xdr:colOff>
      <xdr:row>78</xdr:row>
      <xdr:rowOff>57896</xdr:rowOff>
    </xdr:to>
    <xdr:sp macro="" textlink="">
      <xdr:nvSpPr>
        <xdr:cNvPr id="432" name="楕円 431">
          <a:extLst>
            <a:ext uri="{FF2B5EF4-FFF2-40B4-BE49-F238E27FC236}">
              <a16:creationId xmlns="" xmlns:a16="http://schemas.microsoft.com/office/drawing/2014/main" id="{00000000-0008-0000-0600-0000B0010000}"/>
            </a:ext>
          </a:extLst>
        </xdr:cNvPr>
        <xdr:cNvSpPr/>
      </xdr:nvSpPr>
      <xdr:spPr>
        <a:xfrm>
          <a:off x="6921500" y="1332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49023</xdr:rowOff>
    </xdr:from>
    <xdr:ext cx="534377"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6705111" y="1342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98085</xdr:rowOff>
    </xdr:from>
    <xdr:to>
      <xdr:col>54</xdr:col>
      <xdr:colOff>189865</xdr:colOff>
      <xdr:row>98</xdr:row>
      <xdr:rowOff>67481</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flipV="1">
          <a:off x="10475595" y="15700035"/>
          <a:ext cx="1270" cy="1169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71308</xdr:rowOff>
    </xdr:from>
    <xdr:ext cx="534377" cy="259045"/>
    <xdr:sp macro="" textlink="">
      <xdr:nvSpPr>
        <xdr:cNvPr id="456" name="普通建設事業費 （ うち更新整備　）最小値テキスト">
          <a:extLst>
            <a:ext uri="{FF2B5EF4-FFF2-40B4-BE49-F238E27FC236}">
              <a16:creationId xmlns="" xmlns:a16="http://schemas.microsoft.com/office/drawing/2014/main" id="{00000000-0008-0000-0600-0000C8010000}"/>
            </a:ext>
          </a:extLst>
        </xdr:cNvPr>
        <xdr:cNvSpPr txBox="1"/>
      </xdr:nvSpPr>
      <xdr:spPr>
        <a:xfrm>
          <a:off x="10528300" y="1687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67481</xdr:rowOff>
    </xdr:from>
    <xdr:to>
      <xdr:col>55</xdr:col>
      <xdr:colOff>88900</xdr:colOff>
      <xdr:row>98</xdr:row>
      <xdr:rowOff>67481</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10388600" y="1686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44762</xdr:rowOff>
    </xdr:from>
    <xdr:ext cx="599010" cy="259045"/>
    <xdr:sp macro="" textlink="">
      <xdr:nvSpPr>
        <xdr:cNvPr id="458" name="普通建設事業費 （ うち更新整備　）最大値テキスト">
          <a:extLst>
            <a:ext uri="{FF2B5EF4-FFF2-40B4-BE49-F238E27FC236}">
              <a16:creationId xmlns="" xmlns:a16="http://schemas.microsoft.com/office/drawing/2014/main" id="{00000000-0008-0000-0600-0000CA010000}"/>
            </a:ext>
          </a:extLst>
        </xdr:cNvPr>
        <xdr:cNvSpPr txBox="1"/>
      </xdr:nvSpPr>
      <xdr:spPr>
        <a:xfrm>
          <a:off x="10528300" y="1547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98085</xdr:rowOff>
    </xdr:from>
    <xdr:to>
      <xdr:col>55</xdr:col>
      <xdr:colOff>88900</xdr:colOff>
      <xdr:row>91</xdr:row>
      <xdr:rowOff>98085</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10388600" y="15700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145205</xdr:rowOff>
    </xdr:from>
    <xdr:to>
      <xdr:col>55</xdr:col>
      <xdr:colOff>0</xdr:colOff>
      <xdr:row>98</xdr:row>
      <xdr:rowOff>50011</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flipV="1">
          <a:off x="9639300" y="16775855"/>
          <a:ext cx="838200" cy="7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30670</xdr:rowOff>
    </xdr:from>
    <xdr:ext cx="534377" cy="259045"/>
    <xdr:sp macro="" textlink="">
      <xdr:nvSpPr>
        <xdr:cNvPr id="461" name="普通建設事業費 （ うち更新整備　）平均値テキスト">
          <a:extLst>
            <a:ext uri="{FF2B5EF4-FFF2-40B4-BE49-F238E27FC236}">
              <a16:creationId xmlns="" xmlns:a16="http://schemas.microsoft.com/office/drawing/2014/main" id="{00000000-0008-0000-0600-0000CD010000}"/>
            </a:ext>
          </a:extLst>
        </xdr:cNvPr>
        <xdr:cNvSpPr txBox="1"/>
      </xdr:nvSpPr>
      <xdr:spPr>
        <a:xfrm>
          <a:off x="10528300" y="16489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7793</xdr:rowOff>
    </xdr:from>
    <xdr:to>
      <xdr:col>55</xdr:col>
      <xdr:colOff>50800</xdr:colOff>
      <xdr:row>97</xdr:row>
      <xdr:rowOff>109393</xdr:rowOff>
    </xdr:to>
    <xdr:sp macro="" textlink="">
      <xdr:nvSpPr>
        <xdr:cNvPr id="462" name="フローチャート: 判断 461">
          <a:extLst>
            <a:ext uri="{FF2B5EF4-FFF2-40B4-BE49-F238E27FC236}">
              <a16:creationId xmlns="" xmlns:a16="http://schemas.microsoft.com/office/drawing/2014/main" id="{00000000-0008-0000-0600-0000CE010000}"/>
            </a:ext>
          </a:extLst>
        </xdr:cNvPr>
        <xdr:cNvSpPr/>
      </xdr:nvSpPr>
      <xdr:spPr>
        <a:xfrm>
          <a:off x="10426700" y="166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28395</xdr:rowOff>
    </xdr:from>
    <xdr:to>
      <xdr:col>50</xdr:col>
      <xdr:colOff>114300</xdr:colOff>
      <xdr:row>98</xdr:row>
      <xdr:rowOff>50011</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a:off x="8750300" y="16830495"/>
          <a:ext cx="889000" cy="2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6576</xdr:rowOff>
    </xdr:from>
    <xdr:to>
      <xdr:col>50</xdr:col>
      <xdr:colOff>165100</xdr:colOff>
      <xdr:row>97</xdr:row>
      <xdr:rowOff>108176</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9588500" y="1663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124703</xdr:rowOff>
    </xdr:from>
    <xdr:ext cx="534377"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9372111" y="1641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28395</xdr:rowOff>
    </xdr:from>
    <xdr:to>
      <xdr:col>45</xdr:col>
      <xdr:colOff>177800</xdr:colOff>
      <xdr:row>98</xdr:row>
      <xdr:rowOff>49023</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flipV="1">
          <a:off x="7861300" y="16830495"/>
          <a:ext cx="889000" cy="2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386</xdr:rowOff>
    </xdr:from>
    <xdr:to>
      <xdr:col>46</xdr:col>
      <xdr:colOff>38100</xdr:colOff>
      <xdr:row>97</xdr:row>
      <xdr:rowOff>101986</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8699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118513</xdr:rowOff>
    </xdr:from>
    <xdr:ext cx="534377"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8483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158463</xdr:rowOff>
    </xdr:from>
    <xdr:to>
      <xdr:col>41</xdr:col>
      <xdr:colOff>50800</xdr:colOff>
      <xdr:row>98</xdr:row>
      <xdr:rowOff>49023</xdr:rowOff>
    </xdr:to>
    <xdr:cxnSp macro="">
      <xdr:nvCxnSpPr>
        <xdr:cNvPr id="469" name="直線コネクタ 468">
          <a:extLst>
            <a:ext uri="{FF2B5EF4-FFF2-40B4-BE49-F238E27FC236}">
              <a16:creationId xmlns="" xmlns:a16="http://schemas.microsoft.com/office/drawing/2014/main" id="{00000000-0008-0000-0600-0000D5010000}"/>
            </a:ext>
          </a:extLst>
        </xdr:cNvPr>
        <xdr:cNvCxnSpPr/>
      </xdr:nvCxnSpPr>
      <xdr:spPr>
        <a:xfrm>
          <a:off x="6972300" y="16789113"/>
          <a:ext cx="889000" cy="6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28820</xdr:rowOff>
    </xdr:from>
    <xdr:to>
      <xdr:col>41</xdr:col>
      <xdr:colOff>101600</xdr:colOff>
      <xdr:row>97</xdr:row>
      <xdr:rowOff>130420</xdr:rowOff>
    </xdr:to>
    <xdr:sp macro="" textlink="">
      <xdr:nvSpPr>
        <xdr:cNvPr id="470" name="フローチャート: 判断 469">
          <a:extLst>
            <a:ext uri="{FF2B5EF4-FFF2-40B4-BE49-F238E27FC236}">
              <a16:creationId xmlns="" xmlns:a16="http://schemas.microsoft.com/office/drawing/2014/main" id="{00000000-0008-0000-0600-0000D6010000}"/>
            </a:ext>
          </a:extLst>
        </xdr:cNvPr>
        <xdr:cNvSpPr/>
      </xdr:nvSpPr>
      <xdr:spPr>
        <a:xfrm>
          <a:off x="7810500" y="1665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146947</xdr:rowOff>
    </xdr:from>
    <xdr:ext cx="534377"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7594111" y="1643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72569</xdr:rowOff>
    </xdr:from>
    <xdr:to>
      <xdr:col>36</xdr:col>
      <xdr:colOff>165100</xdr:colOff>
      <xdr:row>98</xdr:row>
      <xdr:rowOff>2719</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6921500" y="1670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19246</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6705111" y="164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94405</xdr:rowOff>
    </xdr:from>
    <xdr:to>
      <xdr:col>55</xdr:col>
      <xdr:colOff>50800</xdr:colOff>
      <xdr:row>98</xdr:row>
      <xdr:rowOff>24555</xdr:rowOff>
    </xdr:to>
    <xdr:sp macro="" textlink="">
      <xdr:nvSpPr>
        <xdr:cNvPr id="479" name="楕円 478">
          <a:extLst>
            <a:ext uri="{FF2B5EF4-FFF2-40B4-BE49-F238E27FC236}">
              <a16:creationId xmlns="" xmlns:a16="http://schemas.microsoft.com/office/drawing/2014/main" id="{00000000-0008-0000-0600-0000DF010000}"/>
            </a:ext>
          </a:extLst>
        </xdr:cNvPr>
        <xdr:cNvSpPr/>
      </xdr:nvSpPr>
      <xdr:spPr>
        <a:xfrm>
          <a:off x="10426700" y="1672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9332</xdr:rowOff>
    </xdr:from>
    <xdr:ext cx="534377" cy="259045"/>
    <xdr:sp macro="" textlink="">
      <xdr:nvSpPr>
        <xdr:cNvPr id="480" name="普通建設事業費 （ うち更新整備　）該当値テキスト">
          <a:extLst>
            <a:ext uri="{FF2B5EF4-FFF2-40B4-BE49-F238E27FC236}">
              <a16:creationId xmlns="" xmlns:a16="http://schemas.microsoft.com/office/drawing/2014/main" id="{00000000-0008-0000-0600-0000E0010000}"/>
            </a:ext>
          </a:extLst>
        </xdr:cNvPr>
        <xdr:cNvSpPr txBox="1"/>
      </xdr:nvSpPr>
      <xdr:spPr>
        <a:xfrm>
          <a:off x="10528300" y="1663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170661</xdr:rowOff>
    </xdr:from>
    <xdr:to>
      <xdr:col>50</xdr:col>
      <xdr:colOff>165100</xdr:colOff>
      <xdr:row>98</xdr:row>
      <xdr:rowOff>100811</xdr:rowOff>
    </xdr:to>
    <xdr:sp macro="" textlink="">
      <xdr:nvSpPr>
        <xdr:cNvPr id="481" name="楕円 480">
          <a:extLst>
            <a:ext uri="{FF2B5EF4-FFF2-40B4-BE49-F238E27FC236}">
              <a16:creationId xmlns="" xmlns:a16="http://schemas.microsoft.com/office/drawing/2014/main" id="{00000000-0008-0000-0600-0000E1010000}"/>
            </a:ext>
          </a:extLst>
        </xdr:cNvPr>
        <xdr:cNvSpPr/>
      </xdr:nvSpPr>
      <xdr:spPr>
        <a:xfrm>
          <a:off x="9588500" y="1680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91938</xdr:rowOff>
    </xdr:from>
    <xdr:ext cx="534377"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9372111" y="1689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149045</xdr:rowOff>
    </xdr:from>
    <xdr:to>
      <xdr:col>46</xdr:col>
      <xdr:colOff>38100</xdr:colOff>
      <xdr:row>98</xdr:row>
      <xdr:rowOff>79195</xdr:rowOff>
    </xdr:to>
    <xdr:sp macro="" textlink="">
      <xdr:nvSpPr>
        <xdr:cNvPr id="483" name="楕円 482">
          <a:extLst>
            <a:ext uri="{FF2B5EF4-FFF2-40B4-BE49-F238E27FC236}">
              <a16:creationId xmlns="" xmlns:a16="http://schemas.microsoft.com/office/drawing/2014/main" id="{00000000-0008-0000-0600-0000E3010000}"/>
            </a:ext>
          </a:extLst>
        </xdr:cNvPr>
        <xdr:cNvSpPr/>
      </xdr:nvSpPr>
      <xdr:spPr>
        <a:xfrm>
          <a:off x="8699500" y="1677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70322</xdr:rowOff>
    </xdr:from>
    <xdr:ext cx="534377"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8483111" y="168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169673</xdr:rowOff>
    </xdr:from>
    <xdr:to>
      <xdr:col>41</xdr:col>
      <xdr:colOff>101600</xdr:colOff>
      <xdr:row>98</xdr:row>
      <xdr:rowOff>99823</xdr:rowOff>
    </xdr:to>
    <xdr:sp macro="" textlink="">
      <xdr:nvSpPr>
        <xdr:cNvPr id="485" name="楕円 484">
          <a:extLst>
            <a:ext uri="{FF2B5EF4-FFF2-40B4-BE49-F238E27FC236}">
              <a16:creationId xmlns="" xmlns:a16="http://schemas.microsoft.com/office/drawing/2014/main" id="{00000000-0008-0000-0600-0000E5010000}"/>
            </a:ext>
          </a:extLst>
        </xdr:cNvPr>
        <xdr:cNvSpPr/>
      </xdr:nvSpPr>
      <xdr:spPr>
        <a:xfrm>
          <a:off x="7810500" y="168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90950</xdr:rowOff>
    </xdr:from>
    <xdr:ext cx="534377"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7594111" y="1689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107663</xdr:rowOff>
    </xdr:from>
    <xdr:to>
      <xdr:col>36</xdr:col>
      <xdr:colOff>165100</xdr:colOff>
      <xdr:row>98</xdr:row>
      <xdr:rowOff>37813</xdr:rowOff>
    </xdr:to>
    <xdr:sp macro="" textlink="">
      <xdr:nvSpPr>
        <xdr:cNvPr id="487" name="楕円 486">
          <a:extLst>
            <a:ext uri="{FF2B5EF4-FFF2-40B4-BE49-F238E27FC236}">
              <a16:creationId xmlns="" xmlns:a16="http://schemas.microsoft.com/office/drawing/2014/main" id="{00000000-0008-0000-0600-0000E7010000}"/>
            </a:ext>
          </a:extLst>
        </xdr:cNvPr>
        <xdr:cNvSpPr/>
      </xdr:nvSpPr>
      <xdr:spPr>
        <a:xfrm>
          <a:off x="6921500" y="1673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28940</xdr:rowOff>
    </xdr:from>
    <xdr:ext cx="534377"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6705111" y="1683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98636</xdr:rowOff>
    </xdr:from>
    <xdr:to>
      <xdr:col>85</xdr:col>
      <xdr:colOff>126364</xdr:colOff>
      <xdr:row>39</xdr:row>
      <xdr:rowOff>44450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flipV="1">
          <a:off x="16317595" y="5413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45313</xdr:rowOff>
    </xdr:from>
    <xdr:ext cx="599010" cy="259045"/>
    <xdr:sp macro="" textlink="">
      <xdr:nvSpPr>
        <xdr:cNvPr id="515" name="災害復旧事業費最大値テキスト">
          <a:extLst>
            <a:ext uri="{FF2B5EF4-FFF2-40B4-BE49-F238E27FC236}">
              <a16:creationId xmlns="" xmlns:a16="http://schemas.microsoft.com/office/drawing/2014/main" id="{00000000-0008-0000-0600-000003020000}"/>
            </a:ext>
          </a:extLst>
        </xdr:cNvPr>
        <xdr:cNvSpPr txBox="1"/>
      </xdr:nvSpPr>
      <xdr:spPr>
        <a:xfrm>
          <a:off x="16370300" y="518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98636</xdr:rowOff>
    </xdr:from>
    <xdr:to>
      <xdr:col>86</xdr:col>
      <xdr:colOff>25400</xdr:colOff>
      <xdr:row>31</xdr:row>
      <xdr:rowOff>98636</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6230600" y="54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9299</xdr:rowOff>
    </xdr:from>
    <xdr:to>
      <xdr:col>85</xdr:col>
      <xdr:colOff>127000</xdr:colOff>
      <xdr:row>39</xdr:row>
      <xdr:rowOff>21240</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5481300" y="6695849"/>
          <a:ext cx="838200" cy="1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88528</xdr:rowOff>
    </xdr:from>
    <xdr:ext cx="534377" cy="259045"/>
    <xdr:sp macro="" textlink="">
      <xdr:nvSpPr>
        <xdr:cNvPr id="518" name="災害復旧事業費平均値テキスト">
          <a:extLst>
            <a:ext uri="{FF2B5EF4-FFF2-40B4-BE49-F238E27FC236}">
              <a16:creationId xmlns="" xmlns:a16="http://schemas.microsoft.com/office/drawing/2014/main" id="{00000000-0008-0000-0600-000006020000}"/>
            </a:ext>
          </a:extLst>
        </xdr:cNvPr>
        <xdr:cNvSpPr txBox="1"/>
      </xdr:nvSpPr>
      <xdr:spPr>
        <a:xfrm>
          <a:off x="16370300" y="6432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65651</xdr:rowOff>
    </xdr:from>
    <xdr:to>
      <xdr:col>85</xdr:col>
      <xdr:colOff>177800</xdr:colOff>
      <xdr:row>38</xdr:row>
      <xdr:rowOff>167251</xdr:rowOff>
    </xdr:to>
    <xdr:sp macro="" textlink="">
      <xdr:nvSpPr>
        <xdr:cNvPr id="519" name="フローチャート: 判断 518">
          <a:extLst>
            <a:ext uri="{FF2B5EF4-FFF2-40B4-BE49-F238E27FC236}">
              <a16:creationId xmlns="" xmlns:a16="http://schemas.microsoft.com/office/drawing/2014/main" id="{00000000-0008-0000-0600-000007020000}"/>
            </a:ext>
          </a:extLst>
        </xdr:cNvPr>
        <xdr:cNvSpPr/>
      </xdr:nvSpPr>
      <xdr:spPr>
        <a:xfrm>
          <a:off x="16268700" y="658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9299</xdr:rowOff>
    </xdr:from>
    <xdr:to>
      <xdr:col>81</xdr:col>
      <xdr:colOff>50800</xdr:colOff>
      <xdr:row>39</xdr:row>
      <xdr:rowOff>44450</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flipV="1">
          <a:off x="14592300" y="6695849"/>
          <a:ext cx="889000" cy="3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61918</xdr:rowOff>
    </xdr:from>
    <xdr:to>
      <xdr:col>81</xdr:col>
      <xdr:colOff>101600</xdr:colOff>
      <xdr:row>38</xdr:row>
      <xdr:rowOff>163518</xdr:rowOff>
    </xdr:to>
    <xdr:sp macro="" textlink="">
      <xdr:nvSpPr>
        <xdr:cNvPr id="521" name="フローチャート: 判断 520">
          <a:extLst>
            <a:ext uri="{FF2B5EF4-FFF2-40B4-BE49-F238E27FC236}">
              <a16:creationId xmlns="" xmlns:a16="http://schemas.microsoft.com/office/drawing/2014/main" id="{00000000-0008-0000-0600-000009020000}"/>
            </a:ext>
          </a:extLst>
        </xdr:cNvPr>
        <xdr:cNvSpPr/>
      </xdr:nvSpPr>
      <xdr:spPr>
        <a:xfrm>
          <a:off x="15430500" y="657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8595</xdr:rowOff>
    </xdr:from>
    <xdr:ext cx="534377"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5214111" y="63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37736</xdr:rowOff>
    </xdr:from>
    <xdr:to>
      <xdr:col>76</xdr:col>
      <xdr:colOff>114300</xdr:colOff>
      <xdr:row>39</xdr:row>
      <xdr:rowOff>44450</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a:off x="13703300" y="6724286"/>
          <a:ext cx="889000" cy="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107158</xdr:rowOff>
    </xdr:from>
    <xdr:to>
      <xdr:col>76</xdr:col>
      <xdr:colOff>165100</xdr:colOff>
      <xdr:row>39</xdr:row>
      <xdr:rowOff>37308</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4541500" y="66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53834</xdr:rowOff>
    </xdr:from>
    <xdr:ext cx="469744"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4357428" y="63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22695</xdr:rowOff>
    </xdr:from>
    <xdr:to>
      <xdr:col>71</xdr:col>
      <xdr:colOff>177800</xdr:colOff>
      <xdr:row>39</xdr:row>
      <xdr:rowOff>37736</xdr:rowOff>
    </xdr:to>
    <xdr:cxnSp macro="">
      <xdr:nvCxnSpPr>
        <xdr:cNvPr id="526" name="直線コネクタ 525">
          <a:extLst>
            <a:ext uri="{FF2B5EF4-FFF2-40B4-BE49-F238E27FC236}">
              <a16:creationId xmlns="" xmlns:a16="http://schemas.microsoft.com/office/drawing/2014/main" id="{00000000-0008-0000-0600-00000E020000}"/>
            </a:ext>
          </a:extLst>
        </xdr:cNvPr>
        <xdr:cNvCxnSpPr/>
      </xdr:nvCxnSpPr>
      <xdr:spPr>
        <a:xfrm>
          <a:off x="12814300" y="6709245"/>
          <a:ext cx="889000" cy="1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130711</xdr:rowOff>
    </xdr:from>
    <xdr:to>
      <xdr:col>72</xdr:col>
      <xdr:colOff>38100</xdr:colOff>
      <xdr:row>39</xdr:row>
      <xdr:rowOff>60861</xdr:rowOff>
    </xdr:to>
    <xdr:sp macro="" textlink="">
      <xdr:nvSpPr>
        <xdr:cNvPr id="527" name="フローチャート: 判断 526">
          <a:extLst>
            <a:ext uri="{FF2B5EF4-FFF2-40B4-BE49-F238E27FC236}">
              <a16:creationId xmlns="" xmlns:a16="http://schemas.microsoft.com/office/drawing/2014/main" id="{00000000-0008-0000-0600-00000F020000}"/>
            </a:ext>
          </a:extLst>
        </xdr:cNvPr>
        <xdr:cNvSpPr/>
      </xdr:nvSpPr>
      <xdr:spPr>
        <a:xfrm>
          <a:off x="13652500" y="664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77388</xdr:rowOff>
    </xdr:from>
    <xdr:ext cx="469744"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3468428" y="642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132517</xdr:rowOff>
    </xdr:from>
    <xdr:to>
      <xdr:col>67</xdr:col>
      <xdr:colOff>101600</xdr:colOff>
      <xdr:row>39</xdr:row>
      <xdr:rowOff>62667</xdr:rowOff>
    </xdr:to>
    <xdr:sp macro="" textlink="">
      <xdr:nvSpPr>
        <xdr:cNvPr id="529" name="フローチャート: 判断 528">
          <a:extLst>
            <a:ext uri="{FF2B5EF4-FFF2-40B4-BE49-F238E27FC236}">
              <a16:creationId xmlns="" xmlns:a16="http://schemas.microsoft.com/office/drawing/2014/main" id="{00000000-0008-0000-0600-000011020000}"/>
            </a:ext>
          </a:extLst>
        </xdr:cNvPr>
        <xdr:cNvSpPr/>
      </xdr:nvSpPr>
      <xdr:spPr>
        <a:xfrm>
          <a:off x="12763500" y="664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79194</xdr:rowOff>
    </xdr:from>
    <xdr:ext cx="469744"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2579428" y="642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141890</xdr:rowOff>
    </xdr:from>
    <xdr:to>
      <xdr:col>85</xdr:col>
      <xdr:colOff>177800</xdr:colOff>
      <xdr:row>39</xdr:row>
      <xdr:rowOff>72040</xdr:rowOff>
    </xdr:to>
    <xdr:sp macro="" textlink="">
      <xdr:nvSpPr>
        <xdr:cNvPr id="536" name="楕円 535">
          <a:extLst>
            <a:ext uri="{FF2B5EF4-FFF2-40B4-BE49-F238E27FC236}">
              <a16:creationId xmlns="" xmlns:a16="http://schemas.microsoft.com/office/drawing/2014/main" id="{00000000-0008-0000-0600-000018020000}"/>
            </a:ext>
          </a:extLst>
        </xdr:cNvPr>
        <xdr:cNvSpPr/>
      </xdr:nvSpPr>
      <xdr:spPr>
        <a:xfrm>
          <a:off x="16268700" y="66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56817</xdr:rowOff>
    </xdr:from>
    <xdr:ext cx="469744" cy="259045"/>
    <xdr:sp macro="" textlink="">
      <xdr:nvSpPr>
        <xdr:cNvPr id="537" name="災害復旧事業費該当値テキスト">
          <a:extLst>
            <a:ext uri="{FF2B5EF4-FFF2-40B4-BE49-F238E27FC236}">
              <a16:creationId xmlns="" xmlns:a16="http://schemas.microsoft.com/office/drawing/2014/main" id="{00000000-0008-0000-0600-000019020000}"/>
            </a:ext>
          </a:extLst>
        </xdr:cNvPr>
        <xdr:cNvSpPr txBox="1"/>
      </xdr:nvSpPr>
      <xdr:spPr>
        <a:xfrm>
          <a:off x="16370300" y="657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129949</xdr:rowOff>
    </xdr:from>
    <xdr:to>
      <xdr:col>81</xdr:col>
      <xdr:colOff>101600</xdr:colOff>
      <xdr:row>39</xdr:row>
      <xdr:rowOff>60099</xdr:rowOff>
    </xdr:to>
    <xdr:sp macro="" textlink="">
      <xdr:nvSpPr>
        <xdr:cNvPr id="538" name="楕円 537">
          <a:extLst>
            <a:ext uri="{FF2B5EF4-FFF2-40B4-BE49-F238E27FC236}">
              <a16:creationId xmlns="" xmlns:a16="http://schemas.microsoft.com/office/drawing/2014/main" id="{00000000-0008-0000-0600-00001A020000}"/>
            </a:ext>
          </a:extLst>
        </xdr:cNvPr>
        <xdr:cNvSpPr/>
      </xdr:nvSpPr>
      <xdr:spPr>
        <a:xfrm>
          <a:off x="15430500" y="664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51226</xdr:rowOff>
    </xdr:from>
    <xdr:ext cx="469744"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5246428" y="67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158386</xdr:rowOff>
    </xdr:from>
    <xdr:to>
      <xdr:col>72</xdr:col>
      <xdr:colOff>38100</xdr:colOff>
      <xdr:row>39</xdr:row>
      <xdr:rowOff>88536</xdr:rowOff>
    </xdr:to>
    <xdr:sp macro="" textlink="">
      <xdr:nvSpPr>
        <xdr:cNvPr id="542" name="楕円 541">
          <a:extLst>
            <a:ext uri="{FF2B5EF4-FFF2-40B4-BE49-F238E27FC236}">
              <a16:creationId xmlns="" xmlns:a16="http://schemas.microsoft.com/office/drawing/2014/main" id="{00000000-0008-0000-0600-00001E020000}"/>
            </a:ext>
          </a:extLst>
        </xdr:cNvPr>
        <xdr:cNvSpPr/>
      </xdr:nvSpPr>
      <xdr:spPr>
        <a:xfrm>
          <a:off x="13652500" y="667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79663</xdr:rowOff>
    </xdr:from>
    <xdr:ext cx="378565"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3514017" y="6766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143345</xdr:rowOff>
    </xdr:from>
    <xdr:to>
      <xdr:col>67</xdr:col>
      <xdr:colOff>101600</xdr:colOff>
      <xdr:row>39</xdr:row>
      <xdr:rowOff>73495</xdr:rowOff>
    </xdr:to>
    <xdr:sp macro="" textlink="">
      <xdr:nvSpPr>
        <xdr:cNvPr id="544" name="楕円 543">
          <a:extLst>
            <a:ext uri="{FF2B5EF4-FFF2-40B4-BE49-F238E27FC236}">
              <a16:creationId xmlns="" xmlns:a16="http://schemas.microsoft.com/office/drawing/2014/main" id="{00000000-0008-0000-0600-000020020000}"/>
            </a:ext>
          </a:extLst>
        </xdr:cNvPr>
        <xdr:cNvSpPr/>
      </xdr:nvSpPr>
      <xdr:spPr>
        <a:xfrm>
          <a:off x="12763500" y="66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64622</xdr:rowOff>
    </xdr:from>
    <xdr:ext cx="469744"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2579428" y="675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157849</xdr:rowOff>
    </xdr:from>
    <xdr:to>
      <xdr:col>85</xdr:col>
      <xdr:colOff>126364</xdr:colOff>
      <xdr:row>79</xdr:row>
      <xdr:rowOff>102312</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flipV="1">
          <a:off x="16317595" y="12330799"/>
          <a:ext cx="1269" cy="131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106139</xdr:rowOff>
    </xdr:from>
    <xdr:ext cx="534377" cy="259045"/>
    <xdr:sp macro="" textlink="">
      <xdr:nvSpPr>
        <xdr:cNvPr id="620" name="公債費最小値テキスト">
          <a:extLst>
            <a:ext uri="{FF2B5EF4-FFF2-40B4-BE49-F238E27FC236}">
              <a16:creationId xmlns="" xmlns:a16="http://schemas.microsoft.com/office/drawing/2014/main" id="{00000000-0008-0000-0600-00006C020000}"/>
            </a:ext>
          </a:extLst>
        </xdr:cNvPr>
        <xdr:cNvSpPr txBox="1"/>
      </xdr:nvSpPr>
      <xdr:spPr>
        <a:xfrm>
          <a:off x="16370300" y="1365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102312</xdr:rowOff>
    </xdr:from>
    <xdr:to>
      <xdr:col>86</xdr:col>
      <xdr:colOff>25400</xdr:colOff>
      <xdr:row>79</xdr:row>
      <xdr:rowOff>102312</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6230600" y="1364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104526</xdr:rowOff>
    </xdr:from>
    <xdr:ext cx="599010" cy="259045"/>
    <xdr:sp macro="" textlink="">
      <xdr:nvSpPr>
        <xdr:cNvPr id="622" name="公債費最大値テキスト">
          <a:extLst>
            <a:ext uri="{FF2B5EF4-FFF2-40B4-BE49-F238E27FC236}">
              <a16:creationId xmlns="" xmlns:a16="http://schemas.microsoft.com/office/drawing/2014/main" id="{00000000-0008-0000-0600-00006E020000}"/>
            </a:ext>
          </a:extLst>
        </xdr:cNvPr>
        <xdr:cNvSpPr txBox="1"/>
      </xdr:nvSpPr>
      <xdr:spPr>
        <a:xfrm>
          <a:off x="16370300" y="1210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157849</xdr:rowOff>
    </xdr:from>
    <xdr:to>
      <xdr:col>86</xdr:col>
      <xdr:colOff>25400</xdr:colOff>
      <xdr:row>71</xdr:row>
      <xdr:rowOff>157849</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a:off x="16230600" y="1233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110846</xdr:rowOff>
    </xdr:from>
    <xdr:to>
      <xdr:col>85</xdr:col>
      <xdr:colOff>127000</xdr:colOff>
      <xdr:row>78</xdr:row>
      <xdr:rowOff>131547</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flipV="1">
          <a:off x="15481300" y="13483946"/>
          <a:ext cx="8382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133608</xdr:rowOff>
    </xdr:from>
    <xdr:ext cx="534377" cy="259045"/>
    <xdr:sp macro="" textlink="">
      <xdr:nvSpPr>
        <xdr:cNvPr id="625" name="公債費平均値テキスト">
          <a:extLst>
            <a:ext uri="{FF2B5EF4-FFF2-40B4-BE49-F238E27FC236}">
              <a16:creationId xmlns="" xmlns:a16="http://schemas.microsoft.com/office/drawing/2014/main" id="{00000000-0008-0000-0600-000071020000}"/>
            </a:ext>
          </a:extLst>
        </xdr:cNvPr>
        <xdr:cNvSpPr txBox="1"/>
      </xdr:nvSpPr>
      <xdr:spPr>
        <a:xfrm>
          <a:off x="16370300" y="12820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110731</xdr:rowOff>
    </xdr:from>
    <xdr:to>
      <xdr:col>85</xdr:col>
      <xdr:colOff>177800</xdr:colOff>
      <xdr:row>76</xdr:row>
      <xdr:rowOff>40881</xdr:rowOff>
    </xdr:to>
    <xdr:sp macro="" textlink="">
      <xdr:nvSpPr>
        <xdr:cNvPr id="626" name="フローチャート: 判断 625">
          <a:extLst>
            <a:ext uri="{FF2B5EF4-FFF2-40B4-BE49-F238E27FC236}">
              <a16:creationId xmlns="" xmlns:a16="http://schemas.microsoft.com/office/drawing/2014/main" id="{00000000-0008-0000-0600-000072020000}"/>
            </a:ext>
          </a:extLst>
        </xdr:cNvPr>
        <xdr:cNvSpPr/>
      </xdr:nvSpPr>
      <xdr:spPr>
        <a:xfrm>
          <a:off x="162687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131547</xdr:rowOff>
    </xdr:from>
    <xdr:to>
      <xdr:col>81</xdr:col>
      <xdr:colOff>50800</xdr:colOff>
      <xdr:row>78</xdr:row>
      <xdr:rowOff>147599</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flipV="1">
          <a:off x="14592300" y="13504647"/>
          <a:ext cx="889000" cy="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135293</xdr:rowOff>
    </xdr:from>
    <xdr:to>
      <xdr:col>81</xdr:col>
      <xdr:colOff>101600</xdr:colOff>
      <xdr:row>76</xdr:row>
      <xdr:rowOff>65444</xdr:rowOff>
    </xdr:to>
    <xdr:sp macro="" textlink="">
      <xdr:nvSpPr>
        <xdr:cNvPr id="628" name="フローチャート: 判断 627">
          <a:extLst>
            <a:ext uri="{FF2B5EF4-FFF2-40B4-BE49-F238E27FC236}">
              <a16:creationId xmlns="" xmlns:a16="http://schemas.microsoft.com/office/drawing/2014/main" id="{00000000-0008-0000-0600-000074020000}"/>
            </a:ext>
          </a:extLst>
        </xdr:cNvPr>
        <xdr:cNvSpPr/>
      </xdr:nvSpPr>
      <xdr:spPr>
        <a:xfrm>
          <a:off x="15430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81970</xdr:rowOff>
    </xdr:from>
    <xdr:ext cx="534377"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5214111" y="1276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161328</xdr:rowOff>
    </xdr:from>
    <xdr:to>
      <xdr:col>76</xdr:col>
      <xdr:colOff>114300</xdr:colOff>
      <xdr:row>78</xdr:row>
      <xdr:rowOff>147599</xdr:rowOff>
    </xdr:to>
    <xdr:cxnSp macro="">
      <xdr:nvCxnSpPr>
        <xdr:cNvPr id="630" name="直線コネクタ 629">
          <a:extLst>
            <a:ext uri="{FF2B5EF4-FFF2-40B4-BE49-F238E27FC236}">
              <a16:creationId xmlns="" xmlns:a16="http://schemas.microsoft.com/office/drawing/2014/main" id="{00000000-0008-0000-0600-000076020000}"/>
            </a:ext>
          </a:extLst>
        </xdr:cNvPr>
        <xdr:cNvCxnSpPr/>
      </xdr:nvCxnSpPr>
      <xdr:spPr>
        <a:xfrm>
          <a:off x="13703300" y="13020078"/>
          <a:ext cx="889000" cy="50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99137</xdr:rowOff>
    </xdr:from>
    <xdr:to>
      <xdr:col>76</xdr:col>
      <xdr:colOff>165100</xdr:colOff>
      <xdr:row>76</xdr:row>
      <xdr:rowOff>29287</xdr:rowOff>
    </xdr:to>
    <xdr:sp macro="" textlink="">
      <xdr:nvSpPr>
        <xdr:cNvPr id="631" name="フローチャート: 判断 630">
          <a:extLst>
            <a:ext uri="{FF2B5EF4-FFF2-40B4-BE49-F238E27FC236}">
              <a16:creationId xmlns="" xmlns:a16="http://schemas.microsoft.com/office/drawing/2014/main" id="{00000000-0008-0000-0600-000077020000}"/>
            </a:ext>
          </a:extLst>
        </xdr:cNvPr>
        <xdr:cNvSpPr/>
      </xdr:nvSpPr>
      <xdr:spPr>
        <a:xfrm>
          <a:off x="14541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45814</xdr:rowOff>
    </xdr:from>
    <xdr:ext cx="534377"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4325111" y="1273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161328</xdr:rowOff>
    </xdr:from>
    <xdr:to>
      <xdr:col>71</xdr:col>
      <xdr:colOff>177800</xdr:colOff>
      <xdr:row>78</xdr:row>
      <xdr:rowOff>109144</xdr:rowOff>
    </xdr:to>
    <xdr:cxnSp macro="">
      <xdr:nvCxnSpPr>
        <xdr:cNvPr id="633" name="直線コネクタ 632">
          <a:extLst>
            <a:ext uri="{FF2B5EF4-FFF2-40B4-BE49-F238E27FC236}">
              <a16:creationId xmlns="" xmlns:a16="http://schemas.microsoft.com/office/drawing/2014/main" id="{00000000-0008-0000-0600-000079020000}"/>
            </a:ext>
          </a:extLst>
        </xdr:cNvPr>
        <xdr:cNvCxnSpPr/>
      </xdr:nvCxnSpPr>
      <xdr:spPr>
        <a:xfrm flipV="1">
          <a:off x="12814300" y="13020078"/>
          <a:ext cx="889000" cy="46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88760</xdr:rowOff>
    </xdr:from>
    <xdr:to>
      <xdr:col>72</xdr:col>
      <xdr:colOff>38100</xdr:colOff>
      <xdr:row>76</xdr:row>
      <xdr:rowOff>18910</xdr:rowOff>
    </xdr:to>
    <xdr:sp macro="" textlink="">
      <xdr:nvSpPr>
        <xdr:cNvPr id="634" name="フローチャート: 判断 633">
          <a:extLst>
            <a:ext uri="{FF2B5EF4-FFF2-40B4-BE49-F238E27FC236}">
              <a16:creationId xmlns="" xmlns:a16="http://schemas.microsoft.com/office/drawing/2014/main" id="{00000000-0008-0000-0600-00007A020000}"/>
            </a:ext>
          </a:extLst>
        </xdr:cNvPr>
        <xdr:cNvSpPr/>
      </xdr:nvSpPr>
      <xdr:spPr>
        <a:xfrm>
          <a:off x="13652500" y="1294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35437</xdr:rowOff>
    </xdr:from>
    <xdr:ext cx="534377"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3436111" y="1272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44945</xdr:rowOff>
    </xdr:from>
    <xdr:to>
      <xdr:col>67</xdr:col>
      <xdr:colOff>101600</xdr:colOff>
      <xdr:row>75</xdr:row>
      <xdr:rowOff>146546</xdr:rowOff>
    </xdr:to>
    <xdr:sp macro="" textlink="">
      <xdr:nvSpPr>
        <xdr:cNvPr id="636" name="フローチャート: 判断 635">
          <a:extLst>
            <a:ext uri="{FF2B5EF4-FFF2-40B4-BE49-F238E27FC236}">
              <a16:creationId xmlns="" xmlns:a16="http://schemas.microsoft.com/office/drawing/2014/main" id="{00000000-0008-0000-0600-00007C020000}"/>
            </a:ext>
          </a:extLst>
        </xdr:cNvPr>
        <xdr:cNvSpPr/>
      </xdr:nvSpPr>
      <xdr:spPr>
        <a:xfrm>
          <a:off x="12763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163072</xdr:rowOff>
    </xdr:from>
    <xdr:ext cx="534377"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2547111" y="126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60046</xdr:rowOff>
    </xdr:from>
    <xdr:to>
      <xdr:col>85</xdr:col>
      <xdr:colOff>177800</xdr:colOff>
      <xdr:row>78</xdr:row>
      <xdr:rowOff>161646</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6268700" y="134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38473</xdr:rowOff>
    </xdr:from>
    <xdr:ext cx="534377" cy="259045"/>
    <xdr:sp macro="" textlink="">
      <xdr:nvSpPr>
        <xdr:cNvPr id="644" name="公債費該当値テキスト">
          <a:extLst>
            <a:ext uri="{FF2B5EF4-FFF2-40B4-BE49-F238E27FC236}">
              <a16:creationId xmlns="" xmlns:a16="http://schemas.microsoft.com/office/drawing/2014/main" id="{00000000-0008-0000-0600-000084020000}"/>
            </a:ext>
          </a:extLst>
        </xdr:cNvPr>
        <xdr:cNvSpPr txBox="1"/>
      </xdr:nvSpPr>
      <xdr:spPr>
        <a:xfrm>
          <a:off x="16370300" y="1341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80747</xdr:rowOff>
    </xdr:from>
    <xdr:to>
      <xdr:col>81</xdr:col>
      <xdr:colOff>101600</xdr:colOff>
      <xdr:row>79</xdr:row>
      <xdr:rowOff>10897</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5430500" y="1345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2024</xdr:rowOff>
    </xdr:from>
    <xdr:ext cx="534377"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5214111" y="1354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96799</xdr:rowOff>
    </xdr:from>
    <xdr:to>
      <xdr:col>76</xdr:col>
      <xdr:colOff>165100</xdr:colOff>
      <xdr:row>79</xdr:row>
      <xdr:rowOff>26949</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4541500" y="1346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18076</xdr:rowOff>
    </xdr:from>
    <xdr:ext cx="534377"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4325111" y="1356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110528</xdr:rowOff>
    </xdr:from>
    <xdr:to>
      <xdr:col>72</xdr:col>
      <xdr:colOff>38100</xdr:colOff>
      <xdr:row>76</xdr:row>
      <xdr:rowOff>40678</xdr:rowOff>
    </xdr:to>
    <xdr:sp macro="" textlink="">
      <xdr:nvSpPr>
        <xdr:cNvPr id="649" name="楕円 648">
          <a:extLst>
            <a:ext uri="{FF2B5EF4-FFF2-40B4-BE49-F238E27FC236}">
              <a16:creationId xmlns="" xmlns:a16="http://schemas.microsoft.com/office/drawing/2014/main" id="{00000000-0008-0000-0600-000089020000}"/>
            </a:ext>
          </a:extLst>
        </xdr:cNvPr>
        <xdr:cNvSpPr/>
      </xdr:nvSpPr>
      <xdr:spPr>
        <a:xfrm>
          <a:off x="13652500" y="1296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31805</xdr:rowOff>
    </xdr:from>
    <xdr:ext cx="534377"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3436111" y="1306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58344</xdr:rowOff>
    </xdr:from>
    <xdr:to>
      <xdr:col>67</xdr:col>
      <xdr:colOff>101600</xdr:colOff>
      <xdr:row>78</xdr:row>
      <xdr:rowOff>159944</xdr:rowOff>
    </xdr:to>
    <xdr:sp macro="" textlink="">
      <xdr:nvSpPr>
        <xdr:cNvPr id="651" name="楕円 650">
          <a:extLst>
            <a:ext uri="{FF2B5EF4-FFF2-40B4-BE49-F238E27FC236}">
              <a16:creationId xmlns="" xmlns:a16="http://schemas.microsoft.com/office/drawing/2014/main" id="{00000000-0008-0000-0600-00008B020000}"/>
            </a:ext>
          </a:extLst>
        </xdr:cNvPr>
        <xdr:cNvSpPr/>
      </xdr:nvSpPr>
      <xdr:spPr>
        <a:xfrm>
          <a:off x="12763500" y="134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151071</xdr:rowOff>
    </xdr:from>
    <xdr:ext cx="534377"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2547111" y="1352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102978</xdr:rowOff>
    </xdr:from>
    <xdr:to>
      <xdr:col>85</xdr:col>
      <xdr:colOff>126364</xdr:colOff>
      <xdr:row>98</xdr:row>
      <xdr:rowOff>107276</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flipV="1">
          <a:off x="16317595" y="15533478"/>
          <a:ext cx="1269" cy="1375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111103</xdr:rowOff>
    </xdr:from>
    <xdr:ext cx="469744" cy="259045"/>
    <xdr:sp macro="" textlink="">
      <xdr:nvSpPr>
        <xdr:cNvPr id="675" name="積立金最小値テキスト">
          <a:extLst>
            <a:ext uri="{FF2B5EF4-FFF2-40B4-BE49-F238E27FC236}">
              <a16:creationId xmlns="" xmlns:a16="http://schemas.microsoft.com/office/drawing/2014/main" id="{00000000-0008-0000-0600-0000A3020000}"/>
            </a:ext>
          </a:extLst>
        </xdr:cNvPr>
        <xdr:cNvSpPr txBox="1"/>
      </xdr:nvSpPr>
      <xdr:spPr>
        <a:xfrm>
          <a:off x="16370300" y="1691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107276</xdr:rowOff>
    </xdr:from>
    <xdr:to>
      <xdr:col>86</xdr:col>
      <xdr:colOff>25400</xdr:colOff>
      <xdr:row>98</xdr:row>
      <xdr:rowOff>107276</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6230600" y="169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49655</xdr:rowOff>
    </xdr:from>
    <xdr:ext cx="599010" cy="259045"/>
    <xdr:sp macro="" textlink="">
      <xdr:nvSpPr>
        <xdr:cNvPr id="677" name="積立金最大値テキスト">
          <a:extLst>
            <a:ext uri="{FF2B5EF4-FFF2-40B4-BE49-F238E27FC236}">
              <a16:creationId xmlns="" xmlns:a16="http://schemas.microsoft.com/office/drawing/2014/main" id="{00000000-0008-0000-0600-0000A5020000}"/>
            </a:ext>
          </a:extLst>
        </xdr:cNvPr>
        <xdr:cNvSpPr txBox="1"/>
      </xdr:nvSpPr>
      <xdr:spPr>
        <a:xfrm>
          <a:off x="16370300" y="1530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102978</xdr:rowOff>
    </xdr:from>
    <xdr:to>
      <xdr:col>86</xdr:col>
      <xdr:colOff>25400</xdr:colOff>
      <xdr:row>90</xdr:row>
      <xdr:rowOff>102978</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a:off x="16230600" y="1553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126048</xdr:rowOff>
    </xdr:from>
    <xdr:to>
      <xdr:col>85</xdr:col>
      <xdr:colOff>127000</xdr:colOff>
      <xdr:row>94</xdr:row>
      <xdr:rowOff>93924</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flipV="1">
          <a:off x="15481300" y="16070898"/>
          <a:ext cx="838200" cy="13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96679</xdr:rowOff>
    </xdr:from>
    <xdr:ext cx="534377" cy="259045"/>
    <xdr:sp macro="" textlink="">
      <xdr:nvSpPr>
        <xdr:cNvPr id="680" name="積立金平均値テキスト">
          <a:extLst>
            <a:ext uri="{FF2B5EF4-FFF2-40B4-BE49-F238E27FC236}">
              <a16:creationId xmlns="" xmlns:a16="http://schemas.microsoft.com/office/drawing/2014/main" id="{00000000-0008-0000-0600-0000A8020000}"/>
            </a:ext>
          </a:extLst>
        </xdr:cNvPr>
        <xdr:cNvSpPr txBox="1"/>
      </xdr:nvSpPr>
      <xdr:spPr>
        <a:xfrm>
          <a:off x="16370300" y="16555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118252</xdr:rowOff>
    </xdr:from>
    <xdr:to>
      <xdr:col>85</xdr:col>
      <xdr:colOff>177800</xdr:colOff>
      <xdr:row>97</xdr:row>
      <xdr:rowOff>48402</xdr:rowOff>
    </xdr:to>
    <xdr:sp macro="" textlink="">
      <xdr:nvSpPr>
        <xdr:cNvPr id="681" name="フローチャート: 判断 680">
          <a:extLst>
            <a:ext uri="{FF2B5EF4-FFF2-40B4-BE49-F238E27FC236}">
              <a16:creationId xmlns="" xmlns:a16="http://schemas.microsoft.com/office/drawing/2014/main" id="{00000000-0008-0000-0600-0000A9020000}"/>
            </a:ext>
          </a:extLst>
        </xdr:cNvPr>
        <xdr:cNvSpPr/>
      </xdr:nvSpPr>
      <xdr:spPr>
        <a:xfrm>
          <a:off x="16268700" y="1657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168439</xdr:rowOff>
    </xdr:from>
    <xdr:to>
      <xdr:col>81</xdr:col>
      <xdr:colOff>50800</xdr:colOff>
      <xdr:row>94</xdr:row>
      <xdr:rowOff>93924</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a:off x="14592300" y="16113289"/>
          <a:ext cx="889000" cy="9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32069</xdr:rowOff>
    </xdr:from>
    <xdr:to>
      <xdr:col>81</xdr:col>
      <xdr:colOff>101600</xdr:colOff>
      <xdr:row>96</xdr:row>
      <xdr:rowOff>133669</xdr:rowOff>
    </xdr:to>
    <xdr:sp macro="" textlink="">
      <xdr:nvSpPr>
        <xdr:cNvPr id="683" name="フローチャート: 判断 682">
          <a:extLst>
            <a:ext uri="{FF2B5EF4-FFF2-40B4-BE49-F238E27FC236}">
              <a16:creationId xmlns="" xmlns:a16="http://schemas.microsoft.com/office/drawing/2014/main" id="{00000000-0008-0000-0600-0000AB020000}"/>
            </a:ext>
          </a:extLst>
        </xdr:cNvPr>
        <xdr:cNvSpPr/>
      </xdr:nvSpPr>
      <xdr:spPr>
        <a:xfrm>
          <a:off x="15430500" y="1649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124796</xdr:rowOff>
    </xdr:from>
    <xdr:ext cx="534377"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5214111" y="1658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168439</xdr:rowOff>
    </xdr:from>
    <xdr:to>
      <xdr:col>76</xdr:col>
      <xdr:colOff>114300</xdr:colOff>
      <xdr:row>94</xdr:row>
      <xdr:rowOff>97903</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flipV="1">
          <a:off x="13703300" y="16113289"/>
          <a:ext cx="889000" cy="10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129143</xdr:rowOff>
    </xdr:from>
    <xdr:to>
      <xdr:col>76</xdr:col>
      <xdr:colOff>165100</xdr:colOff>
      <xdr:row>97</xdr:row>
      <xdr:rowOff>59293</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4541500" y="1658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50420</xdr:rowOff>
    </xdr:from>
    <xdr:ext cx="534377"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4325111" y="1668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2129</xdr:rowOff>
    </xdr:from>
    <xdr:to>
      <xdr:col>71</xdr:col>
      <xdr:colOff>177800</xdr:colOff>
      <xdr:row>94</xdr:row>
      <xdr:rowOff>97903</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a:off x="12814300" y="16118429"/>
          <a:ext cx="889000" cy="9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131877</xdr:rowOff>
    </xdr:from>
    <xdr:to>
      <xdr:col>72</xdr:col>
      <xdr:colOff>38100</xdr:colOff>
      <xdr:row>97</xdr:row>
      <xdr:rowOff>62027</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3652500" y="165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53154</xdr:rowOff>
    </xdr:from>
    <xdr:ext cx="534377"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3436111" y="166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147824</xdr:rowOff>
    </xdr:from>
    <xdr:to>
      <xdr:col>67</xdr:col>
      <xdr:colOff>101600</xdr:colOff>
      <xdr:row>97</xdr:row>
      <xdr:rowOff>77974</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2763500" y="1660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69101</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2547111" y="1669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75248</xdr:rowOff>
    </xdr:from>
    <xdr:to>
      <xdr:col>85</xdr:col>
      <xdr:colOff>177800</xdr:colOff>
      <xdr:row>94</xdr:row>
      <xdr:rowOff>5398</xdr:rowOff>
    </xdr:to>
    <xdr:sp macro="" textlink="">
      <xdr:nvSpPr>
        <xdr:cNvPr id="698" name="楕円 697">
          <a:extLst>
            <a:ext uri="{FF2B5EF4-FFF2-40B4-BE49-F238E27FC236}">
              <a16:creationId xmlns="" xmlns:a16="http://schemas.microsoft.com/office/drawing/2014/main" id="{00000000-0008-0000-0600-0000BA020000}"/>
            </a:ext>
          </a:extLst>
        </xdr:cNvPr>
        <xdr:cNvSpPr/>
      </xdr:nvSpPr>
      <xdr:spPr>
        <a:xfrm>
          <a:off x="16268700" y="1602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98125</xdr:rowOff>
    </xdr:from>
    <xdr:ext cx="534377" cy="259045"/>
    <xdr:sp macro="" textlink="">
      <xdr:nvSpPr>
        <xdr:cNvPr id="699" name="積立金該当値テキスト">
          <a:extLst>
            <a:ext uri="{FF2B5EF4-FFF2-40B4-BE49-F238E27FC236}">
              <a16:creationId xmlns="" xmlns:a16="http://schemas.microsoft.com/office/drawing/2014/main" id="{00000000-0008-0000-0600-0000BB020000}"/>
            </a:ext>
          </a:extLst>
        </xdr:cNvPr>
        <xdr:cNvSpPr txBox="1"/>
      </xdr:nvSpPr>
      <xdr:spPr>
        <a:xfrm>
          <a:off x="16370300" y="1587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43124</xdr:rowOff>
    </xdr:from>
    <xdr:to>
      <xdr:col>81</xdr:col>
      <xdr:colOff>101600</xdr:colOff>
      <xdr:row>94</xdr:row>
      <xdr:rowOff>144724</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5430500" y="1615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161251</xdr:rowOff>
    </xdr:from>
    <xdr:ext cx="534377"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5214111" y="159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117639</xdr:rowOff>
    </xdr:from>
    <xdr:to>
      <xdr:col>76</xdr:col>
      <xdr:colOff>165100</xdr:colOff>
      <xdr:row>94</xdr:row>
      <xdr:rowOff>47789</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4541500" y="1606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64316</xdr:rowOff>
    </xdr:from>
    <xdr:ext cx="534377"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4325111" y="1583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47103</xdr:rowOff>
    </xdr:from>
    <xdr:to>
      <xdr:col>72</xdr:col>
      <xdr:colOff>38100</xdr:colOff>
      <xdr:row>94</xdr:row>
      <xdr:rowOff>148703</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3652500" y="1616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165230</xdr:rowOff>
    </xdr:from>
    <xdr:ext cx="534377"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3436111" y="1593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122779</xdr:rowOff>
    </xdr:from>
    <xdr:to>
      <xdr:col>67</xdr:col>
      <xdr:colOff>101600</xdr:colOff>
      <xdr:row>94</xdr:row>
      <xdr:rowOff>52929</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2763500" y="1606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69456</xdr:rowOff>
    </xdr:from>
    <xdr:ext cx="534377"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2547111" y="1584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151244</xdr:rowOff>
    </xdr:from>
    <xdr:to>
      <xdr:col>116</xdr:col>
      <xdr:colOff>62864</xdr:colOff>
      <xdr:row>38</xdr:row>
      <xdr:rowOff>25400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flipV="1">
          <a:off x="22159595" y="5294744"/>
          <a:ext cx="1269" cy="124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8" name="投資及び出資金最小値テキスト">
          <a:extLst>
            <a:ext uri="{FF2B5EF4-FFF2-40B4-BE49-F238E27FC236}">
              <a16:creationId xmlns="" xmlns:a16="http://schemas.microsoft.com/office/drawing/2014/main" id="{00000000-0008-0000-0600-0000D8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97921</xdr:rowOff>
    </xdr:from>
    <xdr:ext cx="534377" cy="259045"/>
    <xdr:sp macro="" textlink="">
      <xdr:nvSpPr>
        <xdr:cNvPr id="730" name="投資及び出資金最大値テキスト">
          <a:extLst>
            <a:ext uri="{FF2B5EF4-FFF2-40B4-BE49-F238E27FC236}">
              <a16:creationId xmlns="" xmlns:a16="http://schemas.microsoft.com/office/drawing/2014/main" id="{00000000-0008-0000-0600-0000DA020000}"/>
            </a:ext>
          </a:extLst>
        </xdr:cNvPr>
        <xdr:cNvSpPr txBox="1"/>
      </xdr:nvSpPr>
      <xdr:spPr>
        <a:xfrm>
          <a:off x="22212300" y="5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151244</xdr:rowOff>
    </xdr:from>
    <xdr:to>
      <xdr:col>116</xdr:col>
      <xdr:colOff>152400</xdr:colOff>
      <xdr:row>30</xdr:row>
      <xdr:rowOff>151244</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22072600" y="529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18142</xdr:rowOff>
    </xdr:from>
    <xdr:to>
      <xdr:col>116</xdr:col>
      <xdr:colOff>63500</xdr:colOff>
      <xdr:row>38</xdr:row>
      <xdr:rowOff>25400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21323300" y="6533242"/>
          <a:ext cx="8382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77430</xdr:rowOff>
    </xdr:from>
    <xdr:ext cx="469744" cy="259045"/>
    <xdr:sp macro="" textlink="">
      <xdr:nvSpPr>
        <xdr:cNvPr id="733" name="投資及び出資金平均値テキスト">
          <a:extLst>
            <a:ext uri="{FF2B5EF4-FFF2-40B4-BE49-F238E27FC236}">
              <a16:creationId xmlns="" xmlns:a16="http://schemas.microsoft.com/office/drawing/2014/main" id="{00000000-0008-0000-0600-0000DD020000}"/>
            </a:ext>
          </a:extLst>
        </xdr:cNvPr>
        <xdr:cNvSpPr txBox="1"/>
      </xdr:nvSpPr>
      <xdr:spPr>
        <a:xfrm>
          <a:off x="22212300" y="6078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54553</xdr:rowOff>
    </xdr:from>
    <xdr:to>
      <xdr:col>116</xdr:col>
      <xdr:colOff>114300</xdr:colOff>
      <xdr:row>36</xdr:row>
      <xdr:rowOff>156153</xdr:rowOff>
    </xdr:to>
    <xdr:sp macro="" textlink="">
      <xdr:nvSpPr>
        <xdr:cNvPr id="734" name="フローチャート: 判断 733">
          <a:extLst>
            <a:ext uri="{FF2B5EF4-FFF2-40B4-BE49-F238E27FC236}">
              <a16:creationId xmlns="" xmlns:a16="http://schemas.microsoft.com/office/drawing/2014/main" id="{00000000-0008-0000-0600-0000DE020000}"/>
            </a:ext>
          </a:extLst>
        </xdr:cNvPr>
        <xdr:cNvSpPr/>
      </xdr:nvSpPr>
      <xdr:spPr>
        <a:xfrm>
          <a:off x="22110700" y="622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18142</xdr:rowOff>
    </xdr:from>
    <xdr:to>
      <xdr:col>111</xdr:col>
      <xdr:colOff>177800</xdr:colOff>
      <xdr:row>38</xdr:row>
      <xdr:rowOff>25400</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flipV="1">
          <a:off x="20434300" y="6533242"/>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118847</xdr:rowOff>
    </xdr:from>
    <xdr:to>
      <xdr:col>112</xdr:col>
      <xdr:colOff>38100</xdr:colOff>
      <xdr:row>37</xdr:row>
      <xdr:rowOff>48997</xdr:rowOff>
    </xdr:to>
    <xdr:sp macro="" textlink="">
      <xdr:nvSpPr>
        <xdr:cNvPr id="736" name="フローチャート: 判断 735">
          <a:extLst>
            <a:ext uri="{FF2B5EF4-FFF2-40B4-BE49-F238E27FC236}">
              <a16:creationId xmlns="" xmlns:a16="http://schemas.microsoft.com/office/drawing/2014/main" id="{00000000-0008-0000-0600-0000E0020000}"/>
            </a:ext>
          </a:extLst>
        </xdr:cNvPr>
        <xdr:cNvSpPr/>
      </xdr:nvSpPr>
      <xdr:spPr>
        <a:xfrm>
          <a:off x="21272500" y="62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65524</xdr:rowOff>
    </xdr:from>
    <xdr:ext cx="469744" cy="259045"/>
    <xdr:sp macro="" textlink="">
      <xdr:nvSpPr>
        <xdr:cNvPr id="737" name="テキスト ボックス 736">
          <a:extLst>
            <a:ext uri="{FF2B5EF4-FFF2-40B4-BE49-F238E27FC236}">
              <a16:creationId xmlns="" xmlns:a16="http://schemas.microsoft.com/office/drawing/2014/main" id="{00000000-0008-0000-0600-0000E1020000}"/>
            </a:ext>
          </a:extLst>
        </xdr:cNvPr>
        <xdr:cNvSpPr txBox="1"/>
      </xdr:nvSpPr>
      <xdr:spPr>
        <a:xfrm>
          <a:off x="21088428" y="606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150394</xdr:rowOff>
    </xdr:from>
    <xdr:to>
      <xdr:col>107</xdr:col>
      <xdr:colOff>101600</xdr:colOff>
      <xdr:row>37</xdr:row>
      <xdr:rowOff>80544</xdr:rowOff>
    </xdr:to>
    <xdr:sp macro="" textlink="">
      <xdr:nvSpPr>
        <xdr:cNvPr id="739" name="フローチャート: 判断 738">
          <a:extLst>
            <a:ext uri="{FF2B5EF4-FFF2-40B4-BE49-F238E27FC236}">
              <a16:creationId xmlns="" xmlns:a16="http://schemas.microsoft.com/office/drawing/2014/main" id="{00000000-0008-0000-0600-0000E3020000}"/>
            </a:ext>
          </a:extLst>
        </xdr:cNvPr>
        <xdr:cNvSpPr/>
      </xdr:nvSpPr>
      <xdr:spPr>
        <a:xfrm>
          <a:off x="20383500" y="632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97071</xdr:rowOff>
    </xdr:from>
    <xdr:ext cx="469744"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20199428" y="609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16377</xdr:rowOff>
    </xdr:from>
    <xdr:to>
      <xdr:col>102</xdr:col>
      <xdr:colOff>165100</xdr:colOff>
      <xdr:row>37</xdr:row>
      <xdr:rowOff>117977</xdr:rowOff>
    </xdr:to>
    <xdr:sp macro="" textlink="">
      <xdr:nvSpPr>
        <xdr:cNvPr id="742" name="フローチャート: 判断 741">
          <a:extLst>
            <a:ext uri="{FF2B5EF4-FFF2-40B4-BE49-F238E27FC236}">
              <a16:creationId xmlns="" xmlns:a16="http://schemas.microsoft.com/office/drawing/2014/main" id="{00000000-0008-0000-0600-0000E6020000}"/>
            </a:ext>
          </a:extLst>
        </xdr:cNvPr>
        <xdr:cNvSpPr/>
      </xdr:nvSpPr>
      <xdr:spPr>
        <a:xfrm>
          <a:off x="19494500" y="636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134504</xdr:rowOff>
    </xdr:from>
    <xdr:ext cx="469744"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19310428" y="613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30778</xdr:rowOff>
    </xdr:from>
    <xdr:to>
      <xdr:col>98</xdr:col>
      <xdr:colOff>38100</xdr:colOff>
      <xdr:row>37</xdr:row>
      <xdr:rowOff>132378</xdr:rowOff>
    </xdr:to>
    <xdr:sp macro="" textlink="">
      <xdr:nvSpPr>
        <xdr:cNvPr id="744" name="フローチャート: 判断 743">
          <a:extLst>
            <a:ext uri="{FF2B5EF4-FFF2-40B4-BE49-F238E27FC236}">
              <a16:creationId xmlns="" xmlns:a16="http://schemas.microsoft.com/office/drawing/2014/main" id="{00000000-0008-0000-0600-0000E8020000}"/>
            </a:ext>
          </a:extLst>
        </xdr:cNvPr>
        <xdr:cNvSpPr/>
      </xdr:nvSpPr>
      <xdr:spPr>
        <a:xfrm>
          <a:off x="18605500" y="63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148905</xdr:rowOff>
    </xdr:from>
    <xdr:ext cx="469744"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18421428" y="61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1" name="楕円 750">
          <a:extLst>
            <a:ext uri="{FF2B5EF4-FFF2-40B4-BE49-F238E27FC236}">
              <a16:creationId xmlns="" xmlns:a16="http://schemas.microsoft.com/office/drawing/2014/main" id="{00000000-0008-0000-0600-0000EF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2" name="投資及び出資金該当値テキスト">
          <a:extLst>
            <a:ext uri="{FF2B5EF4-FFF2-40B4-BE49-F238E27FC236}">
              <a16:creationId xmlns="" xmlns:a16="http://schemas.microsoft.com/office/drawing/2014/main" id="{00000000-0008-0000-0600-0000F0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138792</xdr:rowOff>
    </xdr:from>
    <xdr:to>
      <xdr:col>112</xdr:col>
      <xdr:colOff>38100</xdr:colOff>
      <xdr:row>38</xdr:row>
      <xdr:rowOff>68942</xdr:rowOff>
    </xdr:to>
    <xdr:sp macro="" textlink="">
      <xdr:nvSpPr>
        <xdr:cNvPr id="753" name="楕円 752">
          <a:extLst>
            <a:ext uri="{FF2B5EF4-FFF2-40B4-BE49-F238E27FC236}">
              <a16:creationId xmlns="" xmlns:a16="http://schemas.microsoft.com/office/drawing/2014/main" id="{00000000-0008-0000-0600-0000F1020000}"/>
            </a:ext>
          </a:extLst>
        </xdr:cNvPr>
        <xdr:cNvSpPr/>
      </xdr:nvSpPr>
      <xdr:spPr>
        <a:xfrm>
          <a:off x="21272500" y="648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60069</xdr:rowOff>
    </xdr:from>
    <xdr:ext cx="378565"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1134017" y="6575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5" name="楕円 754">
          <a:extLst>
            <a:ext uri="{FF2B5EF4-FFF2-40B4-BE49-F238E27FC236}">
              <a16:creationId xmlns="" xmlns:a16="http://schemas.microsoft.com/office/drawing/2014/main" id="{00000000-0008-0000-0600-0000F3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9" name="楕円 758">
          <a:extLst>
            <a:ext uri="{FF2B5EF4-FFF2-40B4-BE49-F238E27FC236}">
              <a16:creationId xmlns="" xmlns:a16="http://schemas.microsoft.com/office/drawing/2014/main" id="{00000000-0008-0000-0600-0000F7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92380</xdr:rowOff>
    </xdr:from>
    <xdr:to>
      <xdr:col>116</xdr:col>
      <xdr:colOff>62864</xdr:colOff>
      <xdr:row>59</xdr:row>
      <xdr:rowOff>44450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flipV="1">
          <a:off x="22159595" y="8836330"/>
          <a:ext cx="1269" cy="13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39057</xdr:rowOff>
    </xdr:from>
    <xdr:ext cx="534377" cy="259045"/>
    <xdr:sp macro="" textlink="">
      <xdr:nvSpPr>
        <xdr:cNvPr id="787" name="貸付金最大値テキスト">
          <a:extLst>
            <a:ext uri="{FF2B5EF4-FFF2-40B4-BE49-F238E27FC236}">
              <a16:creationId xmlns="" xmlns:a16="http://schemas.microsoft.com/office/drawing/2014/main" id="{00000000-0008-0000-0600-000013030000}"/>
            </a:ext>
          </a:extLst>
        </xdr:cNvPr>
        <xdr:cNvSpPr txBox="1"/>
      </xdr:nvSpPr>
      <xdr:spPr>
        <a:xfrm>
          <a:off x="22212300" y="861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92380</xdr:rowOff>
    </xdr:from>
    <xdr:to>
      <xdr:col>116</xdr:col>
      <xdr:colOff>152400</xdr:colOff>
      <xdr:row>51</xdr:row>
      <xdr:rowOff>92380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22072600" y="883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122098</xdr:rowOff>
    </xdr:from>
    <xdr:to>
      <xdr:col>116</xdr:col>
      <xdr:colOff>63500</xdr:colOff>
      <xdr:row>57</xdr:row>
      <xdr:rowOff>154101</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21323300" y="9894748"/>
          <a:ext cx="8382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115968</xdr:rowOff>
    </xdr:from>
    <xdr:ext cx="469744" cy="259045"/>
    <xdr:sp macro="" textlink="">
      <xdr:nvSpPr>
        <xdr:cNvPr id="790" name="貸付金平均値テキスト">
          <a:extLst>
            <a:ext uri="{FF2B5EF4-FFF2-40B4-BE49-F238E27FC236}">
              <a16:creationId xmlns="" xmlns:a16="http://schemas.microsoft.com/office/drawing/2014/main" id="{00000000-0008-0000-0600-000016030000}"/>
            </a:ext>
          </a:extLst>
        </xdr:cNvPr>
        <xdr:cNvSpPr txBox="1"/>
      </xdr:nvSpPr>
      <xdr:spPr>
        <a:xfrm>
          <a:off x="22212300" y="9717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93091</xdr:rowOff>
    </xdr:from>
    <xdr:to>
      <xdr:col>116</xdr:col>
      <xdr:colOff>114300</xdr:colOff>
      <xdr:row>58</xdr:row>
      <xdr:rowOff>23241</xdr:rowOff>
    </xdr:to>
    <xdr:sp macro="" textlink="">
      <xdr:nvSpPr>
        <xdr:cNvPr id="791" name="フローチャート: 判断 790">
          <a:extLst>
            <a:ext uri="{FF2B5EF4-FFF2-40B4-BE49-F238E27FC236}">
              <a16:creationId xmlns="" xmlns:a16="http://schemas.microsoft.com/office/drawing/2014/main" id="{00000000-0008-0000-0600-000017030000}"/>
            </a:ext>
          </a:extLst>
        </xdr:cNvPr>
        <xdr:cNvSpPr/>
      </xdr:nvSpPr>
      <xdr:spPr>
        <a:xfrm>
          <a:off x="221107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122098</xdr:rowOff>
    </xdr:from>
    <xdr:to>
      <xdr:col>111</xdr:col>
      <xdr:colOff>177800</xdr:colOff>
      <xdr:row>57</xdr:row>
      <xdr:rowOff>141681</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flipV="1">
          <a:off x="20434300" y="9894748"/>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141554</xdr:rowOff>
    </xdr:from>
    <xdr:to>
      <xdr:col>112</xdr:col>
      <xdr:colOff>38100</xdr:colOff>
      <xdr:row>58</xdr:row>
      <xdr:rowOff>71704</xdr:rowOff>
    </xdr:to>
    <xdr:sp macro="" textlink="">
      <xdr:nvSpPr>
        <xdr:cNvPr id="793" name="フローチャート: 判断 792">
          <a:extLst>
            <a:ext uri="{FF2B5EF4-FFF2-40B4-BE49-F238E27FC236}">
              <a16:creationId xmlns="" xmlns:a16="http://schemas.microsoft.com/office/drawing/2014/main" id="{00000000-0008-0000-0600-000019030000}"/>
            </a:ext>
          </a:extLst>
        </xdr:cNvPr>
        <xdr:cNvSpPr/>
      </xdr:nvSpPr>
      <xdr:spPr>
        <a:xfrm>
          <a:off x="21272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62831</xdr:rowOff>
    </xdr:from>
    <xdr:ext cx="469744" cy="259045"/>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21088428" y="1000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141681</xdr:rowOff>
    </xdr:from>
    <xdr:to>
      <xdr:col>107</xdr:col>
      <xdr:colOff>50800</xdr:colOff>
      <xdr:row>58</xdr:row>
      <xdr:rowOff>27686</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flipV="1">
          <a:off x="19545300" y="9914331"/>
          <a:ext cx="889000" cy="5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84100</xdr:rowOff>
    </xdr:from>
    <xdr:to>
      <xdr:col>107</xdr:col>
      <xdr:colOff>101600</xdr:colOff>
      <xdr:row>58</xdr:row>
      <xdr:rowOff>14250</xdr:rowOff>
    </xdr:to>
    <xdr:sp macro="" textlink="">
      <xdr:nvSpPr>
        <xdr:cNvPr id="796" name="フローチャート: 判断 795">
          <a:extLst>
            <a:ext uri="{FF2B5EF4-FFF2-40B4-BE49-F238E27FC236}">
              <a16:creationId xmlns="" xmlns:a16="http://schemas.microsoft.com/office/drawing/2014/main" id="{00000000-0008-0000-0600-00001C030000}"/>
            </a:ext>
          </a:extLst>
        </xdr:cNvPr>
        <xdr:cNvSpPr/>
      </xdr:nvSpPr>
      <xdr:spPr>
        <a:xfrm>
          <a:off x="20383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30777</xdr:rowOff>
    </xdr:from>
    <xdr:ext cx="469744"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20199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27686</xdr:rowOff>
    </xdr:from>
    <xdr:to>
      <xdr:col>102</xdr:col>
      <xdr:colOff>114300</xdr:colOff>
      <xdr:row>58</xdr:row>
      <xdr:rowOff>45898</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flipV="1">
          <a:off x="18656300" y="9971786"/>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50191</xdr:rowOff>
    </xdr:from>
    <xdr:to>
      <xdr:col>102</xdr:col>
      <xdr:colOff>165100</xdr:colOff>
      <xdr:row>57</xdr:row>
      <xdr:rowOff>151791</xdr:rowOff>
    </xdr:to>
    <xdr:sp macro="" textlink="">
      <xdr:nvSpPr>
        <xdr:cNvPr id="799" name="フローチャート: 判断 798">
          <a:extLst>
            <a:ext uri="{FF2B5EF4-FFF2-40B4-BE49-F238E27FC236}">
              <a16:creationId xmlns="" xmlns:a16="http://schemas.microsoft.com/office/drawing/2014/main" id="{00000000-0008-0000-0600-00001F030000}"/>
            </a:ext>
          </a:extLst>
        </xdr:cNvPr>
        <xdr:cNvSpPr/>
      </xdr:nvSpPr>
      <xdr:spPr>
        <a:xfrm>
          <a:off x="19494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168318</xdr:rowOff>
    </xdr:from>
    <xdr:ext cx="469744"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19310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94005</xdr:rowOff>
    </xdr:from>
    <xdr:to>
      <xdr:col>98</xdr:col>
      <xdr:colOff>38100</xdr:colOff>
      <xdr:row>58</xdr:row>
      <xdr:rowOff>24155</xdr:rowOff>
    </xdr:to>
    <xdr:sp macro="" textlink="">
      <xdr:nvSpPr>
        <xdr:cNvPr id="801" name="フローチャート: 判断 800">
          <a:extLst>
            <a:ext uri="{FF2B5EF4-FFF2-40B4-BE49-F238E27FC236}">
              <a16:creationId xmlns="" xmlns:a16="http://schemas.microsoft.com/office/drawing/2014/main" id="{00000000-0008-0000-0600-000021030000}"/>
            </a:ext>
          </a:extLst>
        </xdr:cNvPr>
        <xdr:cNvSpPr/>
      </xdr:nvSpPr>
      <xdr:spPr>
        <a:xfrm>
          <a:off x="18605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40682</xdr:rowOff>
    </xdr:from>
    <xdr:ext cx="469744"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18421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103301</xdr:rowOff>
    </xdr:from>
    <xdr:to>
      <xdr:col>116</xdr:col>
      <xdr:colOff>114300</xdr:colOff>
      <xdr:row>58</xdr:row>
      <xdr:rowOff>33451</xdr:rowOff>
    </xdr:to>
    <xdr:sp macro="" textlink="">
      <xdr:nvSpPr>
        <xdr:cNvPr id="808" name="楕円 807">
          <a:extLst>
            <a:ext uri="{FF2B5EF4-FFF2-40B4-BE49-F238E27FC236}">
              <a16:creationId xmlns="" xmlns:a16="http://schemas.microsoft.com/office/drawing/2014/main" id="{00000000-0008-0000-0600-000028030000}"/>
            </a:ext>
          </a:extLst>
        </xdr:cNvPr>
        <xdr:cNvSpPr/>
      </xdr:nvSpPr>
      <xdr:spPr>
        <a:xfrm>
          <a:off x="22110700" y="987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81728</xdr:rowOff>
    </xdr:from>
    <xdr:ext cx="469744" cy="259045"/>
    <xdr:sp macro="" textlink="">
      <xdr:nvSpPr>
        <xdr:cNvPr id="809" name="貸付金該当値テキスト">
          <a:extLst>
            <a:ext uri="{FF2B5EF4-FFF2-40B4-BE49-F238E27FC236}">
              <a16:creationId xmlns="" xmlns:a16="http://schemas.microsoft.com/office/drawing/2014/main" id="{00000000-0008-0000-0600-000029030000}"/>
            </a:ext>
          </a:extLst>
        </xdr:cNvPr>
        <xdr:cNvSpPr txBox="1"/>
      </xdr:nvSpPr>
      <xdr:spPr>
        <a:xfrm>
          <a:off x="22212300" y="985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71298</xdr:rowOff>
    </xdr:from>
    <xdr:to>
      <xdr:col>112</xdr:col>
      <xdr:colOff>38100</xdr:colOff>
      <xdr:row>58</xdr:row>
      <xdr:rowOff>1448</xdr:rowOff>
    </xdr:to>
    <xdr:sp macro="" textlink="">
      <xdr:nvSpPr>
        <xdr:cNvPr id="810" name="楕円 809">
          <a:extLst>
            <a:ext uri="{FF2B5EF4-FFF2-40B4-BE49-F238E27FC236}">
              <a16:creationId xmlns="" xmlns:a16="http://schemas.microsoft.com/office/drawing/2014/main" id="{00000000-0008-0000-0600-00002A030000}"/>
            </a:ext>
          </a:extLst>
        </xdr:cNvPr>
        <xdr:cNvSpPr/>
      </xdr:nvSpPr>
      <xdr:spPr>
        <a:xfrm>
          <a:off x="21272500" y="98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17975</xdr:rowOff>
    </xdr:from>
    <xdr:ext cx="469744"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21088428" y="961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90881</xdr:rowOff>
    </xdr:from>
    <xdr:to>
      <xdr:col>107</xdr:col>
      <xdr:colOff>101600</xdr:colOff>
      <xdr:row>58</xdr:row>
      <xdr:rowOff>21031</xdr:rowOff>
    </xdr:to>
    <xdr:sp macro="" textlink="">
      <xdr:nvSpPr>
        <xdr:cNvPr id="812" name="楕円 811">
          <a:extLst>
            <a:ext uri="{FF2B5EF4-FFF2-40B4-BE49-F238E27FC236}">
              <a16:creationId xmlns="" xmlns:a16="http://schemas.microsoft.com/office/drawing/2014/main" id="{00000000-0008-0000-0600-00002C030000}"/>
            </a:ext>
          </a:extLst>
        </xdr:cNvPr>
        <xdr:cNvSpPr/>
      </xdr:nvSpPr>
      <xdr:spPr>
        <a:xfrm>
          <a:off x="20383500" y="986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12158</xdr:rowOff>
    </xdr:from>
    <xdr:ext cx="469744"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20199428" y="995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148336</xdr:rowOff>
    </xdr:from>
    <xdr:to>
      <xdr:col>102</xdr:col>
      <xdr:colOff>165100</xdr:colOff>
      <xdr:row>58</xdr:row>
      <xdr:rowOff>78486</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19494500" y="99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69613</xdr:rowOff>
    </xdr:from>
    <xdr:ext cx="469744"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19310428" y="100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166548</xdr:rowOff>
    </xdr:from>
    <xdr:to>
      <xdr:col>98</xdr:col>
      <xdr:colOff>38100</xdr:colOff>
      <xdr:row>58</xdr:row>
      <xdr:rowOff>96698</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18605500" y="99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87825</xdr:rowOff>
    </xdr:from>
    <xdr:ext cx="469744"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18421428" y="1003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53975</xdr:rowOff>
    </xdr:from>
    <xdr:to>
      <xdr:col>116</xdr:col>
      <xdr:colOff>62864</xdr:colOff>
      <xdr:row>79</xdr:row>
      <xdr:rowOff>46889</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flipV="1">
          <a:off x="22159595" y="12055475"/>
          <a:ext cx="1269" cy="15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50716</xdr:rowOff>
    </xdr:from>
    <xdr:ext cx="534377" cy="259045"/>
    <xdr:sp macro="" textlink="">
      <xdr:nvSpPr>
        <xdr:cNvPr id="843" name="繰出金最小値テキスト">
          <a:extLst>
            <a:ext uri="{FF2B5EF4-FFF2-40B4-BE49-F238E27FC236}">
              <a16:creationId xmlns="" xmlns:a16="http://schemas.microsoft.com/office/drawing/2014/main" id="{00000000-0008-0000-0600-00004B030000}"/>
            </a:ext>
          </a:extLst>
        </xdr:cNvPr>
        <xdr:cNvSpPr txBox="1"/>
      </xdr:nvSpPr>
      <xdr:spPr>
        <a:xfrm>
          <a:off x="22212300" y="1359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46889</xdr:rowOff>
    </xdr:from>
    <xdr:to>
      <xdr:col>116</xdr:col>
      <xdr:colOff>152400</xdr:colOff>
      <xdr:row>79</xdr:row>
      <xdr:rowOff>46889</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22072600" y="1359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652</xdr:rowOff>
    </xdr:from>
    <xdr:ext cx="599010" cy="259045"/>
    <xdr:sp macro="" textlink="">
      <xdr:nvSpPr>
        <xdr:cNvPr id="845" name="繰出金最大値テキスト">
          <a:extLst>
            <a:ext uri="{FF2B5EF4-FFF2-40B4-BE49-F238E27FC236}">
              <a16:creationId xmlns="" xmlns:a16="http://schemas.microsoft.com/office/drawing/2014/main" id="{00000000-0008-0000-0600-00004D030000}"/>
            </a:ext>
          </a:extLst>
        </xdr:cNvPr>
        <xdr:cNvSpPr txBox="1"/>
      </xdr:nvSpPr>
      <xdr:spPr>
        <a:xfrm>
          <a:off x="22212300" y="1183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53975</xdr:rowOff>
    </xdr:from>
    <xdr:to>
      <xdr:col>116</xdr:col>
      <xdr:colOff>152400</xdr:colOff>
      <xdr:row>70</xdr:row>
      <xdr:rowOff>53975</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22072600" y="1205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110362</xdr:rowOff>
    </xdr:from>
    <xdr:to>
      <xdr:col>116</xdr:col>
      <xdr:colOff>63500</xdr:colOff>
      <xdr:row>77</xdr:row>
      <xdr:rowOff>118441</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21323300" y="13312012"/>
          <a:ext cx="838200" cy="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145362</xdr:rowOff>
    </xdr:from>
    <xdr:ext cx="534377" cy="259045"/>
    <xdr:sp macro="" textlink="">
      <xdr:nvSpPr>
        <xdr:cNvPr id="848" name="繰出金平均値テキスト">
          <a:extLst>
            <a:ext uri="{FF2B5EF4-FFF2-40B4-BE49-F238E27FC236}">
              <a16:creationId xmlns="" xmlns:a16="http://schemas.microsoft.com/office/drawing/2014/main" id="{00000000-0008-0000-0600-000050030000}"/>
            </a:ext>
          </a:extLst>
        </xdr:cNvPr>
        <xdr:cNvSpPr txBox="1"/>
      </xdr:nvSpPr>
      <xdr:spPr>
        <a:xfrm>
          <a:off x="22212300" y="12832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122485</xdr:rowOff>
    </xdr:from>
    <xdr:to>
      <xdr:col>116</xdr:col>
      <xdr:colOff>114300</xdr:colOff>
      <xdr:row>76</xdr:row>
      <xdr:rowOff>52636</xdr:rowOff>
    </xdr:to>
    <xdr:sp macro="" textlink="">
      <xdr:nvSpPr>
        <xdr:cNvPr id="849" name="フローチャート: 判断 848">
          <a:extLst>
            <a:ext uri="{FF2B5EF4-FFF2-40B4-BE49-F238E27FC236}">
              <a16:creationId xmlns="" xmlns:a16="http://schemas.microsoft.com/office/drawing/2014/main" id="{00000000-0008-0000-0600-000051030000}"/>
            </a:ext>
          </a:extLst>
        </xdr:cNvPr>
        <xdr:cNvSpPr/>
      </xdr:nvSpPr>
      <xdr:spPr>
        <a:xfrm>
          <a:off x="22110700" y="129812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110362</xdr:rowOff>
    </xdr:from>
    <xdr:to>
      <xdr:col>111</xdr:col>
      <xdr:colOff>177800</xdr:colOff>
      <xdr:row>77</xdr:row>
      <xdr:rowOff>118707</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flipV="1">
          <a:off x="20434300" y="13312012"/>
          <a:ext cx="889000" cy="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152509</xdr:rowOff>
    </xdr:from>
    <xdr:to>
      <xdr:col>112</xdr:col>
      <xdr:colOff>38100</xdr:colOff>
      <xdr:row>76</xdr:row>
      <xdr:rowOff>82659</xdr:rowOff>
    </xdr:to>
    <xdr:sp macro="" textlink="">
      <xdr:nvSpPr>
        <xdr:cNvPr id="851" name="フローチャート: 判断 850">
          <a:extLst>
            <a:ext uri="{FF2B5EF4-FFF2-40B4-BE49-F238E27FC236}">
              <a16:creationId xmlns="" xmlns:a16="http://schemas.microsoft.com/office/drawing/2014/main" id="{00000000-0008-0000-0600-000053030000}"/>
            </a:ext>
          </a:extLst>
        </xdr:cNvPr>
        <xdr:cNvSpPr/>
      </xdr:nvSpPr>
      <xdr:spPr>
        <a:xfrm>
          <a:off x="212725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99185</xdr:rowOff>
    </xdr:from>
    <xdr:ext cx="534377"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21056111" y="1278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118707</xdr:rowOff>
    </xdr:from>
    <xdr:to>
      <xdr:col>107</xdr:col>
      <xdr:colOff>50800</xdr:colOff>
      <xdr:row>77</xdr:row>
      <xdr:rowOff>147129</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flipV="1">
          <a:off x="19545300" y="13320357"/>
          <a:ext cx="889000" cy="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168587</xdr:rowOff>
    </xdr:from>
    <xdr:to>
      <xdr:col>107</xdr:col>
      <xdr:colOff>101600</xdr:colOff>
      <xdr:row>76</xdr:row>
      <xdr:rowOff>98737</xdr:rowOff>
    </xdr:to>
    <xdr:sp macro="" textlink="">
      <xdr:nvSpPr>
        <xdr:cNvPr id="854" name="フローチャート: 判断 853">
          <a:extLst>
            <a:ext uri="{FF2B5EF4-FFF2-40B4-BE49-F238E27FC236}">
              <a16:creationId xmlns="" xmlns:a16="http://schemas.microsoft.com/office/drawing/2014/main" id="{00000000-0008-0000-0600-000056030000}"/>
            </a:ext>
          </a:extLst>
        </xdr:cNvPr>
        <xdr:cNvSpPr/>
      </xdr:nvSpPr>
      <xdr:spPr>
        <a:xfrm>
          <a:off x="20383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115263</xdr:rowOff>
    </xdr:from>
    <xdr:ext cx="534377"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20167111" y="128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135700</xdr:rowOff>
    </xdr:from>
    <xdr:to>
      <xdr:col>102</xdr:col>
      <xdr:colOff>114300</xdr:colOff>
      <xdr:row>77</xdr:row>
      <xdr:rowOff>147129</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a:off x="18656300" y="13337350"/>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104140</xdr:rowOff>
    </xdr:from>
    <xdr:to>
      <xdr:col>102</xdr:col>
      <xdr:colOff>165100</xdr:colOff>
      <xdr:row>76</xdr:row>
      <xdr:rowOff>34289</xdr:rowOff>
    </xdr:to>
    <xdr:sp macro="" textlink="">
      <xdr:nvSpPr>
        <xdr:cNvPr id="857" name="フローチャート: 判断 856">
          <a:extLst>
            <a:ext uri="{FF2B5EF4-FFF2-40B4-BE49-F238E27FC236}">
              <a16:creationId xmlns="" xmlns:a16="http://schemas.microsoft.com/office/drawing/2014/main" id="{00000000-0008-0000-0600-000059030000}"/>
            </a:ext>
          </a:extLst>
        </xdr:cNvPr>
        <xdr:cNvSpPr/>
      </xdr:nvSpPr>
      <xdr:spPr>
        <a:xfrm>
          <a:off x="19494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50817</xdr:rowOff>
    </xdr:from>
    <xdr:ext cx="534377"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19278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62820</xdr:rowOff>
    </xdr:from>
    <xdr:to>
      <xdr:col>98</xdr:col>
      <xdr:colOff>38100</xdr:colOff>
      <xdr:row>75</xdr:row>
      <xdr:rowOff>164421</xdr:rowOff>
    </xdr:to>
    <xdr:sp macro="" textlink="">
      <xdr:nvSpPr>
        <xdr:cNvPr id="859" name="フローチャート: 判断 858">
          <a:extLst>
            <a:ext uri="{FF2B5EF4-FFF2-40B4-BE49-F238E27FC236}">
              <a16:creationId xmlns="" xmlns:a16="http://schemas.microsoft.com/office/drawing/2014/main" id="{00000000-0008-0000-0600-00005B030000}"/>
            </a:ext>
          </a:extLst>
        </xdr:cNvPr>
        <xdr:cNvSpPr/>
      </xdr:nvSpPr>
      <xdr:spPr>
        <a:xfrm>
          <a:off x="18605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9497</xdr:rowOff>
    </xdr:from>
    <xdr:ext cx="534377"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18389111" y="12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67641</xdr:rowOff>
    </xdr:from>
    <xdr:to>
      <xdr:col>116</xdr:col>
      <xdr:colOff>114300</xdr:colOff>
      <xdr:row>77</xdr:row>
      <xdr:rowOff>169241</xdr:rowOff>
    </xdr:to>
    <xdr:sp macro="" textlink="">
      <xdr:nvSpPr>
        <xdr:cNvPr id="866" name="楕円 865">
          <a:extLst>
            <a:ext uri="{FF2B5EF4-FFF2-40B4-BE49-F238E27FC236}">
              <a16:creationId xmlns="" xmlns:a16="http://schemas.microsoft.com/office/drawing/2014/main" id="{00000000-0008-0000-0600-000062030000}"/>
            </a:ext>
          </a:extLst>
        </xdr:cNvPr>
        <xdr:cNvSpPr/>
      </xdr:nvSpPr>
      <xdr:spPr>
        <a:xfrm>
          <a:off x="22110700" y="132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46068</xdr:rowOff>
    </xdr:from>
    <xdr:ext cx="534377" cy="259045"/>
    <xdr:sp macro="" textlink="">
      <xdr:nvSpPr>
        <xdr:cNvPr id="867" name="繰出金該当値テキスト">
          <a:extLst>
            <a:ext uri="{FF2B5EF4-FFF2-40B4-BE49-F238E27FC236}">
              <a16:creationId xmlns="" xmlns:a16="http://schemas.microsoft.com/office/drawing/2014/main" id="{00000000-0008-0000-0600-000063030000}"/>
            </a:ext>
          </a:extLst>
        </xdr:cNvPr>
        <xdr:cNvSpPr txBox="1"/>
      </xdr:nvSpPr>
      <xdr:spPr>
        <a:xfrm>
          <a:off x="22212300" y="132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59562</xdr:rowOff>
    </xdr:from>
    <xdr:to>
      <xdr:col>112</xdr:col>
      <xdr:colOff>38100</xdr:colOff>
      <xdr:row>77</xdr:row>
      <xdr:rowOff>161162</xdr:rowOff>
    </xdr:to>
    <xdr:sp macro="" textlink="">
      <xdr:nvSpPr>
        <xdr:cNvPr id="868" name="楕円 867">
          <a:extLst>
            <a:ext uri="{FF2B5EF4-FFF2-40B4-BE49-F238E27FC236}">
              <a16:creationId xmlns="" xmlns:a16="http://schemas.microsoft.com/office/drawing/2014/main" id="{00000000-0008-0000-0600-000064030000}"/>
            </a:ext>
          </a:extLst>
        </xdr:cNvPr>
        <xdr:cNvSpPr/>
      </xdr:nvSpPr>
      <xdr:spPr>
        <a:xfrm>
          <a:off x="21272500" y="1326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152289</xdr:rowOff>
    </xdr:from>
    <xdr:ext cx="534377"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21056111" y="1335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67907</xdr:rowOff>
    </xdr:from>
    <xdr:to>
      <xdr:col>107</xdr:col>
      <xdr:colOff>101600</xdr:colOff>
      <xdr:row>77</xdr:row>
      <xdr:rowOff>169507</xdr:rowOff>
    </xdr:to>
    <xdr:sp macro="" textlink="">
      <xdr:nvSpPr>
        <xdr:cNvPr id="870" name="楕円 869">
          <a:extLst>
            <a:ext uri="{FF2B5EF4-FFF2-40B4-BE49-F238E27FC236}">
              <a16:creationId xmlns="" xmlns:a16="http://schemas.microsoft.com/office/drawing/2014/main" id="{00000000-0008-0000-0600-000066030000}"/>
            </a:ext>
          </a:extLst>
        </xdr:cNvPr>
        <xdr:cNvSpPr/>
      </xdr:nvSpPr>
      <xdr:spPr>
        <a:xfrm>
          <a:off x="20383500" y="1326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160634</xdr:rowOff>
    </xdr:from>
    <xdr:ext cx="534377"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20167111" y="1336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96329</xdr:rowOff>
    </xdr:from>
    <xdr:to>
      <xdr:col>102</xdr:col>
      <xdr:colOff>165100</xdr:colOff>
      <xdr:row>78</xdr:row>
      <xdr:rowOff>26479</xdr:rowOff>
    </xdr:to>
    <xdr:sp macro="" textlink="">
      <xdr:nvSpPr>
        <xdr:cNvPr id="872" name="楕円 871">
          <a:extLst>
            <a:ext uri="{FF2B5EF4-FFF2-40B4-BE49-F238E27FC236}">
              <a16:creationId xmlns="" xmlns:a16="http://schemas.microsoft.com/office/drawing/2014/main" id="{00000000-0008-0000-0600-000068030000}"/>
            </a:ext>
          </a:extLst>
        </xdr:cNvPr>
        <xdr:cNvSpPr/>
      </xdr:nvSpPr>
      <xdr:spPr>
        <a:xfrm>
          <a:off x="19494500" y="1329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17606</xdr:rowOff>
    </xdr:from>
    <xdr:ext cx="534377"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19278111" y="1339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84900</xdr:rowOff>
    </xdr:from>
    <xdr:to>
      <xdr:col>98</xdr:col>
      <xdr:colOff>38100</xdr:colOff>
      <xdr:row>78</xdr:row>
      <xdr:rowOff>15050</xdr:rowOff>
    </xdr:to>
    <xdr:sp macro="" textlink="">
      <xdr:nvSpPr>
        <xdr:cNvPr id="874" name="楕円 873">
          <a:extLst>
            <a:ext uri="{FF2B5EF4-FFF2-40B4-BE49-F238E27FC236}">
              <a16:creationId xmlns="" xmlns:a16="http://schemas.microsoft.com/office/drawing/2014/main" id="{00000000-0008-0000-0600-00006A030000}"/>
            </a:ext>
          </a:extLst>
        </xdr:cNvPr>
        <xdr:cNvSpPr/>
      </xdr:nvSpPr>
      <xdr:spPr>
        <a:xfrm>
          <a:off x="18605500" y="132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6177</xdr:rowOff>
    </xdr:from>
    <xdr:ext cx="534377"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18389111" y="1337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立金は、ふるさと納税の基金であるふるさと納税振興基金が安定して積立てできているので、類似団体を上回る結果となっている。扶助費においても毎年伸びている状態である。維持補修費は、不燃物処理中継施設擁壁補修工事のため増加した。今後も維持補修費は増えてくるものと思われる。普通建設事業費がかなり伸びているが、これは地域活性化拠点施設新築工事や防災行政無線のデジタル化工事によるものである。今後も大規模工事等で上昇していくものと考えられる。基金等の活用を図りながら今後も将来を予測し財政健全化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15,642
15,408
90.12
11,437,904
11,149,746
240,618
4,807,752
5,619,866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28829</xdr:rowOff>
    </xdr:from>
    <xdr:to>
      <xdr:col>24</xdr:col>
      <xdr:colOff>62865</xdr:colOff>
      <xdr:row>37</xdr:row>
      <xdr:rowOff>134366</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343779"/>
          <a:ext cx="1270" cy="11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138193</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134366</xdr:rowOff>
    </xdr:from>
    <xdr:to>
      <xdr:col>24</xdr:col>
      <xdr:colOff>152400</xdr:colOff>
      <xdr:row>37</xdr:row>
      <xdr:rowOff>134366</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47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146956</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11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28829</xdr:rowOff>
    </xdr:from>
    <xdr:to>
      <xdr:col>24</xdr:col>
      <xdr:colOff>152400</xdr:colOff>
      <xdr:row>31</xdr:row>
      <xdr:rowOff>28829</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34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99314</xdr:rowOff>
    </xdr:from>
    <xdr:to>
      <xdr:col>24</xdr:col>
      <xdr:colOff>63500</xdr:colOff>
      <xdr:row>36</xdr:row>
      <xdr:rowOff>39116</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6100064"/>
          <a:ext cx="8382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120540</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778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97663</xdr:rowOff>
    </xdr:from>
    <xdr:to>
      <xdr:col>24</xdr:col>
      <xdr:colOff>114300</xdr:colOff>
      <xdr:row>35</xdr:row>
      <xdr:rowOff>27813</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592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99314</xdr:rowOff>
    </xdr:from>
    <xdr:to>
      <xdr:col>19</xdr:col>
      <xdr:colOff>177800</xdr:colOff>
      <xdr:row>35</xdr:row>
      <xdr:rowOff>134366</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6100064"/>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91567</xdr:rowOff>
    </xdr:from>
    <xdr:to>
      <xdr:col>20</xdr:col>
      <xdr:colOff>38100</xdr:colOff>
      <xdr:row>35</xdr:row>
      <xdr:rowOff>21717</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38244</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569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134366</xdr:rowOff>
    </xdr:from>
    <xdr:to>
      <xdr:col>15</xdr:col>
      <xdr:colOff>50800</xdr:colOff>
      <xdr:row>36</xdr:row>
      <xdr:rowOff>19304</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6135116"/>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74439</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124079</xdr:rowOff>
    </xdr:from>
    <xdr:to>
      <xdr:col>10</xdr:col>
      <xdr:colOff>114300</xdr:colOff>
      <xdr:row>36</xdr:row>
      <xdr:rowOff>19304</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6124829"/>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127762</xdr:rowOff>
    </xdr:from>
    <xdr:to>
      <xdr:col>10</xdr:col>
      <xdr:colOff>165100</xdr:colOff>
      <xdr:row>35</xdr:row>
      <xdr:rowOff>57912</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74439</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889</xdr:rowOff>
    </xdr:from>
    <xdr:to>
      <xdr:col>6</xdr:col>
      <xdr:colOff>38100</xdr:colOff>
      <xdr:row>34</xdr:row>
      <xdr:rowOff>102489</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119016</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159766</xdr:rowOff>
    </xdr:from>
    <xdr:to>
      <xdr:col>24</xdr:col>
      <xdr:colOff>114300</xdr:colOff>
      <xdr:row>36</xdr:row>
      <xdr:rowOff>89916</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61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138193</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13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48514</xdr:rowOff>
    </xdr:from>
    <xdr:to>
      <xdr:col>20</xdr:col>
      <xdr:colOff>38100</xdr:colOff>
      <xdr:row>35</xdr:row>
      <xdr:rowOff>150114</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0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141241</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61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83566</xdr:rowOff>
    </xdr:from>
    <xdr:to>
      <xdr:col>15</xdr:col>
      <xdr:colOff>101600</xdr:colOff>
      <xdr:row>36</xdr:row>
      <xdr:rowOff>13716</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60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4843</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139954</xdr:rowOff>
    </xdr:from>
    <xdr:to>
      <xdr:col>10</xdr:col>
      <xdr:colOff>165100</xdr:colOff>
      <xdr:row>36</xdr:row>
      <xdr:rowOff>70104</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61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61231</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73279</xdr:rowOff>
    </xdr:from>
    <xdr:to>
      <xdr:col>6</xdr:col>
      <xdr:colOff>38100</xdr:colOff>
      <xdr:row>36</xdr:row>
      <xdr:rowOff>3429</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607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166006</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61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10070</xdr:rowOff>
    </xdr:from>
    <xdr:to>
      <xdr:col>24</xdr:col>
      <xdr:colOff>62865</xdr:colOff>
      <xdr:row>57</xdr:row>
      <xdr:rowOff>94771</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flipV="1">
          <a:off x="4633595" y="8754020"/>
          <a:ext cx="1270" cy="111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98598</xdr:rowOff>
    </xdr:from>
    <xdr:ext cx="534377" cy="259045"/>
    <xdr:sp macro="" textlink="">
      <xdr:nvSpPr>
        <xdr:cNvPr id="112" name="総務費最小値テキスト">
          <a:extLst>
            <a:ext uri="{FF2B5EF4-FFF2-40B4-BE49-F238E27FC236}">
              <a16:creationId xmlns="" xmlns:a16="http://schemas.microsoft.com/office/drawing/2014/main" id="{00000000-0008-0000-0700-000070000000}"/>
            </a:ext>
          </a:extLst>
        </xdr:cNvPr>
        <xdr:cNvSpPr txBox="1"/>
      </xdr:nvSpPr>
      <xdr:spPr>
        <a:xfrm>
          <a:off x="4686300" y="98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94771</xdr:rowOff>
    </xdr:from>
    <xdr:to>
      <xdr:col>24</xdr:col>
      <xdr:colOff>152400</xdr:colOff>
      <xdr:row>57</xdr:row>
      <xdr:rowOff>94771</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4546600" y="986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128197</xdr:rowOff>
    </xdr:from>
    <xdr:ext cx="599010" cy="259045"/>
    <xdr:sp macro="" textlink="">
      <xdr:nvSpPr>
        <xdr:cNvPr id="114" name="総務費最大値テキスト">
          <a:extLst>
            <a:ext uri="{FF2B5EF4-FFF2-40B4-BE49-F238E27FC236}">
              <a16:creationId xmlns="" xmlns:a16="http://schemas.microsoft.com/office/drawing/2014/main" id="{00000000-0008-0000-0700-000072000000}"/>
            </a:ext>
          </a:extLst>
        </xdr:cNvPr>
        <xdr:cNvSpPr txBox="1"/>
      </xdr:nvSpPr>
      <xdr:spPr>
        <a:xfrm>
          <a:off x="4686300" y="852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290,853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10070</xdr:rowOff>
    </xdr:from>
    <xdr:to>
      <xdr:col>24</xdr:col>
      <xdr:colOff>152400</xdr:colOff>
      <xdr:row>51</xdr:row>
      <xdr:rowOff>10070</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875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13458</xdr:rowOff>
    </xdr:from>
    <xdr:to>
      <xdr:col>24</xdr:col>
      <xdr:colOff>63500</xdr:colOff>
      <xdr:row>54</xdr:row>
      <xdr:rowOff>56243</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flipV="1">
          <a:off x="3797300" y="9271758"/>
          <a:ext cx="838200" cy="4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76041</xdr:rowOff>
    </xdr:from>
    <xdr:ext cx="599010" cy="259045"/>
    <xdr:sp macro="" textlink="">
      <xdr:nvSpPr>
        <xdr:cNvPr id="117" name="総務費平均値テキスト">
          <a:extLst>
            <a:ext uri="{FF2B5EF4-FFF2-40B4-BE49-F238E27FC236}">
              <a16:creationId xmlns="" xmlns:a16="http://schemas.microsoft.com/office/drawing/2014/main" id="{00000000-0008-0000-0700-000075000000}"/>
            </a:ext>
          </a:extLst>
        </xdr:cNvPr>
        <xdr:cNvSpPr txBox="1"/>
      </xdr:nvSpPr>
      <xdr:spPr>
        <a:xfrm>
          <a:off x="4686300" y="9505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97614</xdr:rowOff>
    </xdr:from>
    <xdr:to>
      <xdr:col>24</xdr:col>
      <xdr:colOff>114300</xdr:colOff>
      <xdr:row>56</xdr:row>
      <xdr:rowOff>27764</xdr:rowOff>
    </xdr:to>
    <xdr:sp macro="" textlink="">
      <xdr:nvSpPr>
        <xdr:cNvPr id="118" name="フローチャート: 判断 117">
          <a:extLst>
            <a:ext uri="{FF2B5EF4-FFF2-40B4-BE49-F238E27FC236}">
              <a16:creationId xmlns="" xmlns:a16="http://schemas.microsoft.com/office/drawing/2014/main" id="{00000000-0008-0000-0700-000076000000}"/>
            </a:ext>
          </a:extLst>
        </xdr:cNvPr>
        <xdr:cNvSpPr/>
      </xdr:nvSpPr>
      <xdr:spPr>
        <a:xfrm>
          <a:off x="4584700" y="952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119140</xdr:rowOff>
    </xdr:from>
    <xdr:to>
      <xdr:col>19</xdr:col>
      <xdr:colOff>177800</xdr:colOff>
      <xdr:row>54</xdr:row>
      <xdr:rowOff>56243</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2908300" y="9205990"/>
          <a:ext cx="889000" cy="10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138296</xdr:rowOff>
    </xdr:from>
    <xdr:to>
      <xdr:col>20</xdr:col>
      <xdr:colOff>38100</xdr:colOff>
      <xdr:row>56</xdr:row>
      <xdr:rowOff>68446</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3746500" y="95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59573</xdr:rowOff>
    </xdr:from>
    <xdr:ext cx="599010" cy="259045"/>
    <xdr:sp macro="" textlink="">
      <xdr:nvSpPr>
        <xdr:cNvPr id="121" name="テキスト ボックス 120">
          <a:extLst>
            <a:ext uri="{FF2B5EF4-FFF2-40B4-BE49-F238E27FC236}">
              <a16:creationId xmlns="" xmlns:a16="http://schemas.microsoft.com/office/drawing/2014/main" id="{00000000-0008-0000-0700-000079000000}"/>
            </a:ext>
          </a:extLst>
        </xdr:cNvPr>
        <xdr:cNvSpPr txBox="1"/>
      </xdr:nvSpPr>
      <xdr:spPr>
        <a:xfrm>
          <a:off x="3497795" y="966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119140</xdr:rowOff>
    </xdr:from>
    <xdr:to>
      <xdr:col>15</xdr:col>
      <xdr:colOff>50800</xdr:colOff>
      <xdr:row>54</xdr:row>
      <xdr:rowOff>78015</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flipV="1">
          <a:off x="2019300" y="9205990"/>
          <a:ext cx="889000" cy="13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146388</xdr:rowOff>
    </xdr:from>
    <xdr:to>
      <xdr:col>15</xdr:col>
      <xdr:colOff>101600</xdr:colOff>
      <xdr:row>56</xdr:row>
      <xdr:rowOff>76538</xdr:rowOff>
    </xdr:to>
    <xdr:sp macro="" textlink="">
      <xdr:nvSpPr>
        <xdr:cNvPr id="123" name="フローチャート: 判断 122">
          <a:extLst>
            <a:ext uri="{FF2B5EF4-FFF2-40B4-BE49-F238E27FC236}">
              <a16:creationId xmlns="" xmlns:a16="http://schemas.microsoft.com/office/drawing/2014/main" id="{00000000-0008-0000-0700-00007B000000}"/>
            </a:ext>
          </a:extLst>
        </xdr:cNvPr>
        <xdr:cNvSpPr/>
      </xdr:nvSpPr>
      <xdr:spPr>
        <a:xfrm>
          <a:off x="2857500" y="957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67665</xdr:rowOff>
    </xdr:from>
    <xdr:ext cx="534377"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2641111" y="96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78015</xdr:rowOff>
    </xdr:from>
    <xdr:to>
      <xdr:col>10</xdr:col>
      <xdr:colOff>114300</xdr:colOff>
      <xdr:row>55</xdr:row>
      <xdr:rowOff>28353</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flipV="1">
          <a:off x="1130300" y="9336315"/>
          <a:ext cx="889000" cy="12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108253</xdr:rowOff>
    </xdr:from>
    <xdr:to>
      <xdr:col>10</xdr:col>
      <xdr:colOff>165100</xdr:colOff>
      <xdr:row>56</xdr:row>
      <xdr:rowOff>38403</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1968500" y="953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29530</xdr:rowOff>
    </xdr:from>
    <xdr:ext cx="599010"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1719795" y="963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124891</xdr:rowOff>
    </xdr:from>
    <xdr:to>
      <xdr:col>6</xdr:col>
      <xdr:colOff>38100</xdr:colOff>
      <xdr:row>56</xdr:row>
      <xdr:rowOff>55041</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079500" y="955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46168</xdr:rowOff>
    </xdr:from>
    <xdr:ext cx="59901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830795" y="964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134108</xdr:rowOff>
    </xdr:from>
    <xdr:to>
      <xdr:col>24</xdr:col>
      <xdr:colOff>114300</xdr:colOff>
      <xdr:row>54</xdr:row>
      <xdr:rowOff>64258</xdr:rowOff>
    </xdr:to>
    <xdr:sp macro="" textlink="">
      <xdr:nvSpPr>
        <xdr:cNvPr id="135" name="楕円 134">
          <a:extLst>
            <a:ext uri="{FF2B5EF4-FFF2-40B4-BE49-F238E27FC236}">
              <a16:creationId xmlns="" xmlns:a16="http://schemas.microsoft.com/office/drawing/2014/main" id="{00000000-0008-0000-0700-000087000000}"/>
            </a:ext>
          </a:extLst>
        </xdr:cNvPr>
        <xdr:cNvSpPr/>
      </xdr:nvSpPr>
      <xdr:spPr>
        <a:xfrm>
          <a:off x="4584700" y="922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156985</xdr:rowOff>
    </xdr:from>
    <xdr:ext cx="599010" cy="259045"/>
    <xdr:sp macro="" textlink="">
      <xdr:nvSpPr>
        <xdr:cNvPr id="136" name="総務費該当値テキスト">
          <a:extLst>
            <a:ext uri="{FF2B5EF4-FFF2-40B4-BE49-F238E27FC236}">
              <a16:creationId xmlns="" xmlns:a16="http://schemas.microsoft.com/office/drawing/2014/main" id="{00000000-0008-0000-0700-000088000000}"/>
            </a:ext>
          </a:extLst>
        </xdr:cNvPr>
        <xdr:cNvSpPr txBox="1"/>
      </xdr:nvSpPr>
      <xdr:spPr>
        <a:xfrm>
          <a:off x="4686300" y="907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5443</xdr:rowOff>
    </xdr:from>
    <xdr:to>
      <xdr:col>20</xdr:col>
      <xdr:colOff>38100</xdr:colOff>
      <xdr:row>54</xdr:row>
      <xdr:rowOff>107043</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3746500" y="926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123570</xdr:rowOff>
    </xdr:from>
    <xdr:ext cx="59901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3497795" y="903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68340</xdr:rowOff>
    </xdr:from>
    <xdr:to>
      <xdr:col>15</xdr:col>
      <xdr:colOff>101600</xdr:colOff>
      <xdr:row>53</xdr:row>
      <xdr:rowOff>169940</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2857500" y="915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15017</xdr:rowOff>
    </xdr:from>
    <xdr:ext cx="59901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2608795" y="893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27215</xdr:rowOff>
    </xdr:from>
    <xdr:to>
      <xdr:col>10</xdr:col>
      <xdr:colOff>165100</xdr:colOff>
      <xdr:row>54</xdr:row>
      <xdr:rowOff>128815</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19685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145342</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1719795" y="906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149003</xdr:rowOff>
    </xdr:from>
    <xdr:to>
      <xdr:col>6</xdr:col>
      <xdr:colOff>38100</xdr:colOff>
      <xdr:row>55</xdr:row>
      <xdr:rowOff>79153</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079500" y="940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95680</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830795" y="918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154374</xdr:rowOff>
    </xdr:from>
    <xdr:to>
      <xdr:col>24</xdr:col>
      <xdr:colOff>62865</xdr:colOff>
      <xdr:row>78</xdr:row>
      <xdr:rowOff>27687</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2155874"/>
          <a:ext cx="1270" cy="1244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31514</xdr:rowOff>
    </xdr:from>
    <xdr:ext cx="599010" cy="259045"/>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40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27687</xdr:rowOff>
    </xdr:from>
    <xdr:to>
      <xdr:col>24</xdr:col>
      <xdr:colOff>152400</xdr:colOff>
      <xdr:row>78</xdr:row>
      <xdr:rowOff>27687</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4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101051</xdr:rowOff>
    </xdr:from>
    <xdr:ext cx="599010" cy="25904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193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154374</xdr:rowOff>
    </xdr:from>
    <xdr:to>
      <xdr:col>24</xdr:col>
      <xdr:colOff>152400</xdr:colOff>
      <xdr:row>70</xdr:row>
      <xdr:rowOff>154374</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2155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124177</xdr:rowOff>
    </xdr:from>
    <xdr:to>
      <xdr:col>24</xdr:col>
      <xdr:colOff>63500</xdr:colOff>
      <xdr:row>75</xdr:row>
      <xdr:rowOff>37995</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flipV="1">
          <a:off x="3797300" y="12811477"/>
          <a:ext cx="838200" cy="8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47486</xdr:rowOff>
    </xdr:from>
    <xdr:ext cx="599010" cy="25904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256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24609</xdr:rowOff>
    </xdr:from>
    <xdr:to>
      <xdr:col>24</xdr:col>
      <xdr:colOff>114300</xdr:colOff>
      <xdr:row>74</xdr:row>
      <xdr:rowOff>126209</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4584700" y="127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2453</xdr:rowOff>
    </xdr:from>
    <xdr:to>
      <xdr:col>19</xdr:col>
      <xdr:colOff>177800</xdr:colOff>
      <xdr:row>75</xdr:row>
      <xdr:rowOff>37995</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a:off x="2908300" y="12861203"/>
          <a:ext cx="889000" cy="3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82804</xdr:rowOff>
    </xdr:from>
    <xdr:to>
      <xdr:col>20</xdr:col>
      <xdr:colOff>38100</xdr:colOff>
      <xdr:row>75</xdr:row>
      <xdr:rowOff>12954</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37465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29481</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5" y="1254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2453</xdr:rowOff>
    </xdr:from>
    <xdr:to>
      <xdr:col>15</xdr:col>
      <xdr:colOff>50800</xdr:colOff>
      <xdr:row>75</xdr:row>
      <xdr:rowOff>8299</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019300" y="12861203"/>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62971</xdr:rowOff>
    </xdr:from>
    <xdr:to>
      <xdr:col>15</xdr:col>
      <xdr:colOff>101600</xdr:colOff>
      <xdr:row>74</xdr:row>
      <xdr:rowOff>164571</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2857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9648</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5" y="125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8299</xdr:rowOff>
    </xdr:from>
    <xdr:to>
      <xdr:col>10</xdr:col>
      <xdr:colOff>114300</xdr:colOff>
      <xdr:row>75</xdr:row>
      <xdr:rowOff>81952</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flipV="1">
          <a:off x="1130300" y="12867049"/>
          <a:ext cx="889000" cy="7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70493</xdr:rowOff>
    </xdr:from>
    <xdr:to>
      <xdr:col>10</xdr:col>
      <xdr:colOff>165100</xdr:colOff>
      <xdr:row>75</xdr:row>
      <xdr:rowOff>643</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968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17170</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128556</xdr:rowOff>
    </xdr:from>
    <xdr:to>
      <xdr:col>6</xdr:col>
      <xdr:colOff>38100</xdr:colOff>
      <xdr:row>75</xdr:row>
      <xdr:rowOff>58706</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079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75233</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73377</xdr:rowOff>
    </xdr:from>
    <xdr:to>
      <xdr:col>24</xdr:col>
      <xdr:colOff>114300</xdr:colOff>
      <xdr:row>75</xdr:row>
      <xdr:rowOff>3527</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4584700" y="1276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51804</xdr:rowOff>
    </xdr:from>
    <xdr:ext cx="599010" cy="259045"/>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27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158645</xdr:rowOff>
    </xdr:from>
    <xdr:to>
      <xdr:col>20</xdr:col>
      <xdr:colOff>38100</xdr:colOff>
      <xdr:row>75</xdr:row>
      <xdr:rowOff>88795</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3746500" y="1284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79922</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5" y="1293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123103</xdr:rowOff>
    </xdr:from>
    <xdr:to>
      <xdr:col>15</xdr:col>
      <xdr:colOff>101600</xdr:colOff>
      <xdr:row>75</xdr:row>
      <xdr:rowOff>53253</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2857500" y="128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44380</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5" y="1290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128949</xdr:rowOff>
    </xdr:from>
    <xdr:to>
      <xdr:col>10</xdr:col>
      <xdr:colOff>165100</xdr:colOff>
      <xdr:row>75</xdr:row>
      <xdr:rowOff>59099</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968500" y="128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50226</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5" y="1290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31152</xdr:rowOff>
    </xdr:from>
    <xdr:to>
      <xdr:col>6</xdr:col>
      <xdr:colOff>38100</xdr:colOff>
      <xdr:row>75</xdr:row>
      <xdr:rowOff>132752</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079500" y="1288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123879</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5" y="1298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75783</xdr:rowOff>
    </xdr:from>
    <xdr:to>
      <xdr:col>24</xdr:col>
      <xdr:colOff>62865</xdr:colOff>
      <xdr:row>98</xdr:row>
      <xdr:rowOff>40198</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flipV="1">
          <a:off x="4633595" y="15677733"/>
          <a:ext cx="1270" cy="116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44025</xdr:rowOff>
    </xdr:from>
    <xdr:ext cx="534377" cy="259045"/>
    <xdr:sp macro="" textlink="">
      <xdr:nvSpPr>
        <xdr:cNvPr id="229" name="衛生費最小値テキスト">
          <a:extLst>
            <a:ext uri="{FF2B5EF4-FFF2-40B4-BE49-F238E27FC236}">
              <a16:creationId xmlns="" xmlns:a16="http://schemas.microsoft.com/office/drawing/2014/main" id="{00000000-0008-0000-0700-0000E5000000}"/>
            </a:ext>
          </a:extLst>
        </xdr:cNvPr>
        <xdr:cNvSpPr txBox="1"/>
      </xdr:nvSpPr>
      <xdr:spPr>
        <a:xfrm>
          <a:off x="4686300" y="1684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40198</xdr:rowOff>
    </xdr:from>
    <xdr:to>
      <xdr:col>24</xdr:col>
      <xdr:colOff>152400</xdr:colOff>
      <xdr:row>98</xdr:row>
      <xdr:rowOff>40198</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4546600" y="168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22460</xdr:rowOff>
    </xdr:from>
    <xdr:ext cx="599010" cy="259045"/>
    <xdr:sp macro="" textlink="">
      <xdr:nvSpPr>
        <xdr:cNvPr id="231" name="衛生費最大値テキスト">
          <a:extLst>
            <a:ext uri="{FF2B5EF4-FFF2-40B4-BE49-F238E27FC236}">
              <a16:creationId xmlns="" xmlns:a16="http://schemas.microsoft.com/office/drawing/2014/main" id="{00000000-0008-0000-0700-0000E7000000}"/>
            </a:ext>
          </a:extLst>
        </xdr:cNvPr>
        <xdr:cNvSpPr txBox="1"/>
      </xdr:nvSpPr>
      <xdr:spPr>
        <a:xfrm>
          <a:off x="4686300" y="154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75783</xdr:rowOff>
    </xdr:from>
    <xdr:to>
      <xdr:col>24</xdr:col>
      <xdr:colOff>152400</xdr:colOff>
      <xdr:row>91</xdr:row>
      <xdr:rowOff>75783</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567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116611</xdr:rowOff>
    </xdr:from>
    <xdr:to>
      <xdr:col>24</xdr:col>
      <xdr:colOff>63500</xdr:colOff>
      <xdr:row>97</xdr:row>
      <xdr:rowOff>138511</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3797300" y="16747261"/>
          <a:ext cx="8382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56684</xdr:rowOff>
    </xdr:from>
    <xdr:ext cx="534377" cy="259045"/>
    <xdr:sp macro="" textlink="">
      <xdr:nvSpPr>
        <xdr:cNvPr id="234" name="衛生費平均値テキスト">
          <a:extLst>
            <a:ext uri="{FF2B5EF4-FFF2-40B4-BE49-F238E27FC236}">
              <a16:creationId xmlns="" xmlns:a16="http://schemas.microsoft.com/office/drawing/2014/main" id="{00000000-0008-0000-0700-0000EA000000}"/>
            </a:ext>
          </a:extLst>
        </xdr:cNvPr>
        <xdr:cNvSpPr txBox="1"/>
      </xdr:nvSpPr>
      <xdr:spPr>
        <a:xfrm>
          <a:off x="4686300" y="1634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33807</xdr:rowOff>
    </xdr:from>
    <xdr:to>
      <xdr:col>24</xdr:col>
      <xdr:colOff>114300</xdr:colOff>
      <xdr:row>96</xdr:row>
      <xdr:rowOff>135407</xdr:rowOff>
    </xdr:to>
    <xdr:sp macro="" textlink="">
      <xdr:nvSpPr>
        <xdr:cNvPr id="235" name="フローチャート: 判断 234">
          <a:extLst>
            <a:ext uri="{FF2B5EF4-FFF2-40B4-BE49-F238E27FC236}">
              <a16:creationId xmlns="" xmlns:a16="http://schemas.microsoft.com/office/drawing/2014/main" id="{00000000-0008-0000-0700-0000EB000000}"/>
            </a:ext>
          </a:extLst>
        </xdr:cNvPr>
        <xdr:cNvSpPr/>
      </xdr:nvSpPr>
      <xdr:spPr>
        <a:xfrm>
          <a:off x="45847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116611</xdr:rowOff>
    </xdr:from>
    <xdr:to>
      <xdr:col>19</xdr:col>
      <xdr:colOff>177800</xdr:colOff>
      <xdr:row>98</xdr:row>
      <xdr:rowOff>4102</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flipV="1">
          <a:off x="2908300" y="16747261"/>
          <a:ext cx="889000" cy="5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98464</xdr:rowOff>
    </xdr:from>
    <xdr:to>
      <xdr:col>20</xdr:col>
      <xdr:colOff>38100</xdr:colOff>
      <xdr:row>97</xdr:row>
      <xdr:rowOff>28614</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3746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45141</xdr:rowOff>
    </xdr:from>
    <xdr:ext cx="534377" cy="259045"/>
    <xdr:sp macro="" textlink="">
      <xdr:nvSpPr>
        <xdr:cNvPr id="238" name="テキスト ボックス 237">
          <a:extLst>
            <a:ext uri="{FF2B5EF4-FFF2-40B4-BE49-F238E27FC236}">
              <a16:creationId xmlns="" xmlns:a16="http://schemas.microsoft.com/office/drawing/2014/main" id="{00000000-0008-0000-0700-0000EE000000}"/>
            </a:ext>
          </a:extLst>
        </xdr:cNvPr>
        <xdr:cNvSpPr txBox="1"/>
      </xdr:nvSpPr>
      <xdr:spPr>
        <a:xfrm>
          <a:off x="3530111" y="1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2670</xdr:rowOff>
    </xdr:from>
    <xdr:to>
      <xdr:col>15</xdr:col>
      <xdr:colOff>50800</xdr:colOff>
      <xdr:row>98</xdr:row>
      <xdr:rowOff>4102</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a:off x="2019300" y="16804770"/>
          <a:ext cx="8890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90196</xdr:rowOff>
    </xdr:from>
    <xdr:to>
      <xdr:col>15</xdr:col>
      <xdr:colOff>101600</xdr:colOff>
      <xdr:row>97</xdr:row>
      <xdr:rowOff>20346</xdr:rowOff>
    </xdr:to>
    <xdr:sp macro="" textlink="">
      <xdr:nvSpPr>
        <xdr:cNvPr id="240" name="フローチャート: 判断 239">
          <a:extLst>
            <a:ext uri="{FF2B5EF4-FFF2-40B4-BE49-F238E27FC236}">
              <a16:creationId xmlns="" xmlns:a16="http://schemas.microsoft.com/office/drawing/2014/main" id="{00000000-0008-0000-0700-0000F0000000}"/>
            </a:ext>
          </a:extLst>
        </xdr:cNvPr>
        <xdr:cNvSpPr/>
      </xdr:nvSpPr>
      <xdr:spPr>
        <a:xfrm>
          <a:off x="2857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36873</xdr:rowOff>
    </xdr:from>
    <xdr:ext cx="534377"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2641111" y="163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2670</xdr:rowOff>
    </xdr:from>
    <xdr:to>
      <xdr:col>10</xdr:col>
      <xdr:colOff>114300</xdr:colOff>
      <xdr:row>98</xdr:row>
      <xdr:rowOff>11196</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flipV="1">
          <a:off x="1130300" y="16804770"/>
          <a:ext cx="889000" cy="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81448</xdr:rowOff>
    </xdr:from>
    <xdr:to>
      <xdr:col>10</xdr:col>
      <xdr:colOff>165100</xdr:colOff>
      <xdr:row>97</xdr:row>
      <xdr:rowOff>11598</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1968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28125</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1752111" y="163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81226</xdr:rowOff>
    </xdr:from>
    <xdr:to>
      <xdr:col>6</xdr:col>
      <xdr:colOff>38100</xdr:colOff>
      <xdr:row>97</xdr:row>
      <xdr:rowOff>11376</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079500" y="1654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27903</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863111" y="1631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87711</xdr:rowOff>
    </xdr:from>
    <xdr:to>
      <xdr:col>24</xdr:col>
      <xdr:colOff>114300</xdr:colOff>
      <xdr:row>98</xdr:row>
      <xdr:rowOff>17861</xdr:rowOff>
    </xdr:to>
    <xdr:sp macro="" textlink="">
      <xdr:nvSpPr>
        <xdr:cNvPr id="252" name="楕円 251">
          <a:extLst>
            <a:ext uri="{FF2B5EF4-FFF2-40B4-BE49-F238E27FC236}">
              <a16:creationId xmlns="" xmlns:a16="http://schemas.microsoft.com/office/drawing/2014/main" id="{00000000-0008-0000-0700-0000FC000000}"/>
            </a:ext>
          </a:extLst>
        </xdr:cNvPr>
        <xdr:cNvSpPr/>
      </xdr:nvSpPr>
      <xdr:spPr>
        <a:xfrm>
          <a:off x="4584700" y="1671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2638</xdr:rowOff>
    </xdr:from>
    <xdr:ext cx="534377" cy="259045"/>
    <xdr:sp macro="" textlink="">
      <xdr:nvSpPr>
        <xdr:cNvPr id="253" name="衛生費該当値テキスト">
          <a:extLst>
            <a:ext uri="{FF2B5EF4-FFF2-40B4-BE49-F238E27FC236}">
              <a16:creationId xmlns="" xmlns:a16="http://schemas.microsoft.com/office/drawing/2014/main" id="{00000000-0008-0000-0700-0000FD000000}"/>
            </a:ext>
          </a:extLst>
        </xdr:cNvPr>
        <xdr:cNvSpPr txBox="1"/>
      </xdr:nvSpPr>
      <xdr:spPr>
        <a:xfrm>
          <a:off x="4686300" y="1663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65811</xdr:rowOff>
    </xdr:from>
    <xdr:to>
      <xdr:col>20</xdr:col>
      <xdr:colOff>38100</xdr:colOff>
      <xdr:row>97</xdr:row>
      <xdr:rowOff>167411</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3746500" y="1669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158538</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3530111" y="1678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124752</xdr:rowOff>
    </xdr:from>
    <xdr:to>
      <xdr:col>15</xdr:col>
      <xdr:colOff>101600</xdr:colOff>
      <xdr:row>98</xdr:row>
      <xdr:rowOff>54902</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2857500" y="1675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46029</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2641111" y="1684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123320</xdr:rowOff>
    </xdr:from>
    <xdr:to>
      <xdr:col>10</xdr:col>
      <xdr:colOff>165100</xdr:colOff>
      <xdr:row>98</xdr:row>
      <xdr:rowOff>53470</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1968500" y="167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44597</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1752111" y="1684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131846</xdr:rowOff>
    </xdr:from>
    <xdr:to>
      <xdr:col>6</xdr:col>
      <xdr:colOff>38100</xdr:colOff>
      <xdr:row>98</xdr:row>
      <xdr:rowOff>61996</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079500" y="167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53123</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863111" y="168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6350</xdr:rowOff>
    </xdr:from>
    <xdr:to>
      <xdr:col>54</xdr:col>
      <xdr:colOff>189865</xdr:colOff>
      <xdr:row>39</xdr:row>
      <xdr:rowOff>44450</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flipV="1">
          <a:off x="10475595" y="5321300"/>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124477</xdr:rowOff>
    </xdr:from>
    <xdr:ext cx="469744" cy="259045"/>
    <xdr:sp macro="" textlink="">
      <xdr:nvSpPr>
        <xdr:cNvPr id="288" name="労働費最大値テキスト">
          <a:extLst>
            <a:ext uri="{FF2B5EF4-FFF2-40B4-BE49-F238E27FC236}">
              <a16:creationId xmlns="" xmlns:a16="http://schemas.microsoft.com/office/drawing/2014/main" id="{00000000-0008-0000-0700-000020010000}"/>
            </a:ext>
          </a:extLst>
        </xdr:cNvPr>
        <xdr:cNvSpPr txBox="1"/>
      </xdr:nvSpPr>
      <xdr:spPr>
        <a:xfrm>
          <a:off x="10528300" y="50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6350</xdr:rowOff>
    </xdr:from>
    <xdr:to>
      <xdr:col>55</xdr:col>
      <xdr:colOff>88900</xdr:colOff>
      <xdr:row>31</xdr:row>
      <xdr:rowOff>6350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39768</xdr:rowOff>
    </xdr:from>
    <xdr:ext cx="378565" cy="259045"/>
    <xdr:sp macro="" textlink="">
      <xdr:nvSpPr>
        <xdr:cNvPr id="291" name="労働費平均値テキスト">
          <a:extLst>
            <a:ext uri="{FF2B5EF4-FFF2-40B4-BE49-F238E27FC236}">
              <a16:creationId xmlns="" xmlns:a16="http://schemas.microsoft.com/office/drawing/2014/main" id="{00000000-0008-0000-0700-000023010000}"/>
            </a:ext>
          </a:extLst>
        </xdr:cNvPr>
        <xdr:cNvSpPr txBox="1"/>
      </xdr:nvSpPr>
      <xdr:spPr>
        <a:xfrm>
          <a:off x="10528300" y="63834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16891</xdr:rowOff>
    </xdr:from>
    <xdr:to>
      <xdr:col>55</xdr:col>
      <xdr:colOff>50800</xdr:colOff>
      <xdr:row>38</xdr:row>
      <xdr:rowOff>118491</xdr:rowOff>
    </xdr:to>
    <xdr:sp macro="" textlink="">
      <xdr:nvSpPr>
        <xdr:cNvPr id="292" name="フローチャート: 判断 291">
          <a:extLst>
            <a:ext uri="{FF2B5EF4-FFF2-40B4-BE49-F238E27FC236}">
              <a16:creationId xmlns="" xmlns:a16="http://schemas.microsoft.com/office/drawing/2014/main" id="{00000000-0008-0000-0700-000024010000}"/>
            </a:ext>
          </a:extLst>
        </xdr:cNvPr>
        <xdr:cNvSpPr/>
      </xdr:nvSpPr>
      <xdr:spPr>
        <a:xfrm>
          <a:off x="104267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69088</xdr:rowOff>
    </xdr:from>
    <xdr:to>
      <xdr:col>50</xdr:col>
      <xdr:colOff>165100</xdr:colOff>
      <xdr:row>38</xdr:row>
      <xdr:rowOff>170688</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95885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15765</xdr:rowOff>
    </xdr:from>
    <xdr:ext cx="378565"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9450017" y="6359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42418</xdr:rowOff>
    </xdr:from>
    <xdr:to>
      <xdr:col>46</xdr:col>
      <xdr:colOff>38100</xdr:colOff>
      <xdr:row>38</xdr:row>
      <xdr:rowOff>144018</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8699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160545</xdr:rowOff>
    </xdr:from>
    <xdr:ext cx="378565"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8561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163703</xdr:rowOff>
    </xdr:from>
    <xdr:to>
      <xdr:col>41</xdr:col>
      <xdr:colOff>50800</xdr:colOff>
      <xdr:row>39</xdr:row>
      <xdr:rowOff>44450</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a:off x="6972300" y="6335903"/>
          <a:ext cx="889000" cy="39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104521</xdr:rowOff>
    </xdr:from>
    <xdr:to>
      <xdr:col>41</xdr:col>
      <xdr:colOff>101600</xdr:colOff>
      <xdr:row>38</xdr:row>
      <xdr:rowOff>34671</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7810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51198</xdr:rowOff>
    </xdr:from>
    <xdr:ext cx="378565"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7672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30607</xdr:rowOff>
    </xdr:from>
    <xdr:to>
      <xdr:col>36</xdr:col>
      <xdr:colOff>165100</xdr:colOff>
      <xdr:row>37</xdr:row>
      <xdr:rowOff>132207</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6921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123334</xdr:rowOff>
    </xdr:from>
    <xdr:ext cx="378565"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6783017" y="6466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112903</xdr:rowOff>
    </xdr:from>
    <xdr:to>
      <xdr:col>36</xdr:col>
      <xdr:colOff>165100</xdr:colOff>
      <xdr:row>37</xdr:row>
      <xdr:rowOff>43053</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6921500" y="62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59580</xdr:rowOff>
    </xdr:from>
    <xdr:ext cx="469744"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6737428" y="606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45530</xdr:rowOff>
    </xdr:from>
    <xdr:to>
      <xdr:col>54</xdr:col>
      <xdr:colOff>189865</xdr:colOff>
      <xdr:row>59</xdr:row>
      <xdr:rowOff>29358</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flipV="1">
          <a:off x="10475595" y="8618030"/>
          <a:ext cx="1270" cy="1526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33185</xdr:rowOff>
    </xdr:from>
    <xdr:ext cx="534377" cy="259045"/>
    <xdr:sp macro="" textlink="">
      <xdr:nvSpPr>
        <xdr:cNvPr id="345" name="農林水産業費最小値テキスト">
          <a:extLst>
            <a:ext uri="{FF2B5EF4-FFF2-40B4-BE49-F238E27FC236}">
              <a16:creationId xmlns="" xmlns:a16="http://schemas.microsoft.com/office/drawing/2014/main" id="{00000000-0008-0000-0700-000059010000}"/>
            </a:ext>
          </a:extLst>
        </xdr:cNvPr>
        <xdr:cNvSpPr txBox="1"/>
      </xdr:nvSpPr>
      <xdr:spPr>
        <a:xfrm>
          <a:off x="10528300" y="101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29358</xdr:rowOff>
    </xdr:from>
    <xdr:to>
      <xdr:col>55</xdr:col>
      <xdr:colOff>88900</xdr:colOff>
      <xdr:row>59</xdr:row>
      <xdr:rowOff>29358</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1014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163657</xdr:rowOff>
    </xdr:from>
    <xdr:ext cx="599010" cy="259045"/>
    <xdr:sp macro="" textlink="">
      <xdr:nvSpPr>
        <xdr:cNvPr id="347" name="農林水産業費最大値テキスト">
          <a:extLst>
            <a:ext uri="{FF2B5EF4-FFF2-40B4-BE49-F238E27FC236}">
              <a16:creationId xmlns="" xmlns:a16="http://schemas.microsoft.com/office/drawing/2014/main" id="{00000000-0008-0000-0700-00005B010000}"/>
            </a:ext>
          </a:extLst>
        </xdr:cNvPr>
        <xdr:cNvSpPr txBox="1"/>
      </xdr:nvSpPr>
      <xdr:spPr>
        <a:xfrm>
          <a:off x="10528300" y="839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45530</xdr:rowOff>
    </xdr:from>
    <xdr:to>
      <xdr:col>55</xdr:col>
      <xdr:colOff>88900</xdr:colOff>
      <xdr:row>50</xdr:row>
      <xdr:rowOff>45530</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10388600" y="86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74912</xdr:rowOff>
    </xdr:from>
    <xdr:to>
      <xdr:col>55</xdr:col>
      <xdr:colOff>0</xdr:colOff>
      <xdr:row>57</xdr:row>
      <xdr:rowOff>83872</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9639300" y="9847562"/>
          <a:ext cx="838200" cy="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122596</xdr:rowOff>
    </xdr:from>
    <xdr:ext cx="534377" cy="259045"/>
    <xdr:sp macro="" textlink="">
      <xdr:nvSpPr>
        <xdr:cNvPr id="350" name="農林水産業費平均値テキスト">
          <a:extLst>
            <a:ext uri="{FF2B5EF4-FFF2-40B4-BE49-F238E27FC236}">
              <a16:creationId xmlns="" xmlns:a16="http://schemas.microsoft.com/office/drawing/2014/main" id="{00000000-0008-0000-0700-00005E010000}"/>
            </a:ext>
          </a:extLst>
        </xdr:cNvPr>
        <xdr:cNvSpPr txBox="1"/>
      </xdr:nvSpPr>
      <xdr:spPr>
        <a:xfrm>
          <a:off x="10528300" y="9895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144169</xdr:rowOff>
    </xdr:from>
    <xdr:to>
      <xdr:col>55</xdr:col>
      <xdr:colOff>50800</xdr:colOff>
      <xdr:row>58</xdr:row>
      <xdr:rowOff>74319</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10426700" y="991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74912</xdr:rowOff>
    </xdr:from>
    <xdr:to>
      <xdr:col>50</xdr:col>
      <xdr:colOff>114300</xdr:colOff>
      <xdr:row>58</xdr:row>
      <xdr:rowOff>63553</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flipV="1">
          <a:off x="8750300" y="9847562"/>
          <a:ext cx="889000" cy="16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159279</xdr:rowOff>
    </xdr:from>
    <xdr:to>
      <xdr:col>50</xdr:col>
      <xdr:colOff>165100</xdr:colOff>
      <xdr:row>58</xdr:row>
      <xdr:rowOff>89429</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9588500" y="993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80556</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9372111" y="100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63553</xdr:rowOff>
    </xdr:from>
    <xdr:to>
      <xdr:col>45</xdr:col>
      <xdr:colOff>177800</xdr:colOff>
      <xdr:row>58</xdr:row>
      <xdr:rowOff>161381</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flipV="1">
          <a:off x="7861300" y="10007653"/>
          <a:ext cx="889000" cy="9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161086</xdr:rowOff>
    </xdr:from>
    <xdr:to>
      <xdr:col>46</xdr:col>
      <xdr:colOff>38100</xdr:colOff>
      <xdr:row>58</xdr:row>
      <xdr:rowOff>91236</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8699500" y="99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107763</xdr:rowOff>
    </xdr:from>
    <xdr:ext cx="534377"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8483111" y="970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161381</xdr:rowOff>
    </xdr:from>
    <xdr:to>
      <xdr:col>41</xdr:col>
      <xdr:colOff>50800</xdr:colOff>
      <xdr:row>58</xdr:row>
      <xdr:rowOff>163089</xdr:rowOff>
    </xdr:to>
    <xdr:cxnSp macro="">
      <xdr:nvCxnSpPr>
        <xdr:cNvPr id="358" name="直線コネクタ 357">
          <a:extLst>
            <a:ext uri="{FF2B5EF4-FFF2-40B4-BE49-F238E27FC236}">
              <a16:creationId xmlns="" xmlns:a16="http://schemas.microsoft.com/office/drawing/2014/main" id="{00000000-0008-0000-0700-000066010000}"/>
            </a:ext>
          </a:extLst>
        </xdr:cNvPr>
        <xdr:cNvCxnSpPr/>
      </xdr:nvCxnSpPr>
      <xdr:spPr>
        <a:xfrm flipV="1">
          <a:off x="6972300" y="10105481"/>
          <a:ext cx="889000" cy="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24902</xdr:rowOff>
    </xdr:from>
    <xdr:to>
      <xdr:col>41</xdr:col>
      <xdr:colOff>101600</xdr:colOff>
      <xdr:row>58</xdr:row>
      <xdr:rowOff>126502</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7810500" y="996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143029</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594111" y="974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17290</xdr:rowOff>
    </xdr:from>
    <xdr:to>
      <xdr:col>36</xdr:col>
      <xdr:colOff>165100</xdr:colOff>
      <xdr:row>58</xdr:row>
      <xdr:rowOff>118890</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6921500" y="996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135417</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6705111" y="973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33072</xdr:rowOff>
    </xdr:from>
    <xdr:to>
      <xdr:col>55</xdr:col>
      <xdr:colOff>50800</xdr:colOff>
      <xdr:row>57</xdr:row>
      <xdr:rowOff>134672</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10426700" y="980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55949</xdr:rowOff>
    </xdr:from>
    <xdr:ext cx="599010" cy="259045"/>
    <xdr:sp macro="" textlink="">
      <xdr:nvSpPr>
        <xdr:cNvPr id="369" name="農林水産業費該当値テキスト">
          <a:extLst>
            <a:ext uri="{FF2B5EF4-FFF2-40B4-BE49-F238E27FC236}">
              <a16:creationId xmlns="" xmlns:a16="http://schemas.microsoft.com/office/drawing/2014/main" id="{00000000-0008-0000-0700-000071010000}"/>
            </a:ext>
          </a:extLst>
        </xdr:cNvPr>
        <xdr:cNvSpPr txBox="1"/>
      </xdr:nvSpPr>
      <xdr:spPr>
        <a:xfrm>
          <a:off x="10528300" y="965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24112</xdr:rowOff>
    </xdr:from>
    <xdr:to>
      <xdr:col>50</xdr:col>
      <xdr:colOff>165100</xdr:colOff>
      <xdr:row>57</xdr:row>
      <xdr:rowOff>125712</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9588500" y="97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142239</xdr:rowOff>
    </xdr:from>
    <xdr:ext cx="599010"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9339795" y="9571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12753</xdr:rowOff>
    </xdr:from>
    <xdr:to>
      <xdr:col>46</xdr:col>
      <xdr:colOff>38100</xdr:colOff>
      <xdr:row>58</xdr:row>
      <xdr:rowOff>114353</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8699500" y="995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105480</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8483111" y="1004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110581</xdr:rowOff>
    </xdr:from>
    <xdr:to>
      <xdr:col>41</xdr:col>
      <xdr:colOff>101600</xdr:colOff>
      <xdr:row>59</xdr:row>
      <xdr:rowOff>40731</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7810500" y="1005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31858</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7594111" y="101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112289</xdr:rowOff>
    </xdr:from>
    <xdr:to>
      <xdr:col>36</xdr:col>
      <xdr:colOff>165100</xdr:colOff>
      <xdr:row>59</xdr:row>
      <xdr:rowOff>42439</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6921500" y="1005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33566</xdr:rowOff>
    </xdr:from>
    <xdr:ext cx="534377"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6705111" y="1014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166636</xdr:rowOff>
    </xdr:from>
    <xdr:to>
      <xdr:col>54</xdr:col>
      <xdr:colOff>189865</xdr:colOff>
      <xdr:row>79</xdr:row>
      <xdr:rowOff>14782</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flipV="1">
          <a:off x="10475595" y="11996686"/>
          <a:ext cx="1270" cy="1562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18609</xdr:rowOff>
    </xdr:from>
    <xdr:ext cx="469744" cy="259045"/>
    <xdr:sp macro="" textlink="">
      <xdr:nvSpPr>
        <xdr:cNvPr id="402" name="商工費最小値テキスト">
          <a:extLst>
            <a:ext uri="{FF2B5EF4-FFF2-40B4-BE49-F238E27FC236}">
              <a16:creationId xmlns="" xmlns:a16="http://schemas.microsoft.com/office/drawing/2014/main" id="{00000000-0008-0000-0700-000092010000}"/>
            </a:ext>
          </a:extLst>
        </xdr:cNvPr>
        <xdr:cNvSpPr txBox="1"/>
      </xdr:nvSpPr>
      <xdr:spPr>
        <a:xfrm>
          <a:off x="10528300" y="135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14782</xdr:rowOff>
    </xdr:from>
    <xdr:to>
      <xdr:col>55</xdr:col>
      <xdr:colOff>88900</xdr:colOff>
      <xdr:row>79</xdr:row>
      <xdr:rowOff>14782</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10388600" y="1355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113313</xdr:rowOff>
    </xdr:from>
    <xdr:ext cx="599010" cy="259045"/>
    <xdr:sp macro="" textlink="">
      <xdr:nvSpPr>
        <xdr:cNvPr id="404" name="商工費最大値テキスト">
          <a:extLst>
            <a:ext uri="{FF2B5EF4-FFF2-40B4-BE49-F238E27FC236}">
              <a16:creationId xmlns="" xmlns:a16="http://schemas.microsoft.com/office/drawing/2014/main" id="{00000000-0008-0000-0700-000094010000}"/>
            </a:ext>
          </a:extLst>
        </xdr:cNvPr>
        <xdr:cNvSpPr txBox="1"/>
      </xdr:nvSpPr>
      <xdr:spPr>
        <a:xfrm>
          <a:off x="10528300" y="1177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166636</xdr:rowOff>
    </xdr:from>
    <xdr:to>
      <xdr:col>55</xdr:col>
      <xdr:colOff>88900</xdr:colOff>
      <xdr:row>69</xdr:row>
      <xdr:rowOff>166636</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199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162369</xdr:rowOff>
    </xdr:from>
    <xdr:to>
      <xdr:col>55</xdr:col>
      <xdr:colOff>0</xdr:colOff>
      <xdr:row>77</xdr:row>
      <xdr:rowOff>94056</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flipV="1">
          <a:off x="9639300" y="12849669"/>
          <a:ext cx="838200" cy="44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14837</xdr:rowOff>
    </xdr:from>
    <xdr:ext cx="534377" cy="259045"/>
    <xdr:sp macro="" textlink="">
      <xdr:nvSpPr>
        <xdr:cNvPr id="407" name="商工費平均値テキスト">
          <a:extLst>
            <a:ext uri="{FF2B5EF4-FFF2-40B4-BE49-F238E27FC236}">
              <a16:creationId xmlns="" xmlns:a16="http://schemas.microsoft.com/office/drawing/2014/main" id="{00000000-0008-0000-0700-000097010000}"/>
            </a:ext>
          </a:extLst>
        </xdr:cNvPr>
        <xdr:cNvSpPr txBox="1"/>
      </xdr:nvSpPr>
      <xdr:spPr>
        <a:xfrm>
          <a:off x="10528300" y="13216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36410</xdr:rowOff>
    </xdr:from>
    <xdr:to>
      <xdr:col>55</xdr:col>
      <xdr:colOff>50800</xdr:colOff>
      <xdr:row>77</xdr:row>
      <xdr:rowOff>138010</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10426700" y="1323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94056</xdr:rowOff>
    </xdr:from>
    <xdr:to>
      <xdr:col>50</xdr:col>
      <xdr:colOff>114300</xdr:colOff>
      <xdr:row>78</xdr:row>
      <xdr:rowOff>105220</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flipV="1">
          <a:off x="8750300" y="13295706"/>
          <a:ext cx="889000" cy="18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97866</xdr:rowOff>
    </xdr:from>
    <xdr:to>
      <xdr:col>50</xdr:col>
      <xdr:colOff>165100</xdr:colOff>
      <xdr:row>76</xdr:row>
      <xdr:rowOff>28017</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9588500" y="12956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44543</xdr:rowOff>
    </xdr:from>
    <xdr:ext cx="534377"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9372111" y="127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146507</xdr:rowOff>
    </xdr:from>
    <xdr:to>
      <xdr:col>45</xdr:col>
      <xdr:colOff>177800</xdr:colOff>
      <xdr:row>78</xdr:row>
      <xdr:rowOff>105220</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a:off x="7861300" y="13348157"/>
          <a:ext cx="889000" cy="1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124219</xdr:rowOff>
    </xdr:from>
    <xdr:to>
      <xdr:col>46</xdr:col>
      <xdr:colOff>38100</xdr:colOff>
      <xdr:row>77</xdr:row>
      <xdr:rowOff>54369</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8699500" y="131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70896</xdr:rowOff>
    </xdr:from>
    <xdr:ext cx="534377"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8483111" y="129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32538</xdr:rowOff>
    </xdr:from>
    <xdr:to>
      <xdr:col>41</xdr:col>
      <xdr:colOff>50800</xdr:colOff>
      <xdr:row>77</xdr:row>
      <xdr:rowOff>146507</xdr:rowOff>
    </xdr:to>
    <xdr:cxnSp macro="">
      <xdr:nvCxnSpPr>
        <xdr:cNvPr id="415" name="直線コネクタ 414">
          <a:extLst>
            <a:ext uri="{FF2B5EF4-FFF2-40B4-BE49-F238E27FC236}">
              <a16:creationId xmlns="" xmlns:a16="http://schemas.microsoft.com/office/drawing/2014/main" id="{00000000-0008-0000-0700-00009F010000}"/>
            </a:ext>
          </a:extLst>
        </xdr:cNvPr>
        <xdr:cNvCxnSpPr/>
      </xdr:nvCxnSpPr>
      <xdr:spPr>
        <a:xfrm>
          <a:off x="6972300" y="13234188"/>
          <a:ext cx="889000" cy="1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135547</xdr:rowOff>
    </xdr:from>
    <xdr:to>
      <xdr:col>41</xdr:col>
      <xdr:colOff>101600</xdr:colOff>
      <xdr:row>78</xdr:row>
      <xdr:rowOff>65697</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7810500" y="1333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56824</xdr:rowOff>
    </xdr:from>
    <xdr:ext cx="534377"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7594111" y="1342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118326</xdr:rowOff>
    </xdr:from>
    <xdr:to>
      <xdr:col>36</xdr:col>
      <xdr:colOff>165100</xdr:colOff>
      <xdr:row>78</xdr:row>
      <xdr:rowOff>48476</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6921500" y="133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39603</xdr:rowOff>
    </xdr:from>
    <xdr:ext cx="534377"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6705111" y="1341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111569</xdr:rowOff>
    </xdr:from>
    <xdr:to>
      <xdr:col>55</xdr:col>
      <xdr:colOff>50800</xdr:colOff>
      <xdr:row>75</xdr:row>
      <xdr:rowOff>41719</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10426700" y="127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134446</xdr:rowOff>
    </xdr:from>
    <xdr:ext cx="534377" cy="259045"/>
    <xdr:sp macro="" textlink="">
      <xdr:nvSpPr>
        <xdr:cNvPr id="426" name="商工費該当値テキスト">
          <a:extLst>
            <a:ext uri="{FF2B5EF4-FFF2-40B4-BE49-F238E27FC236}">
              <a16:creationId xmlns="" xmlns:a16="http://schemas.microsoft.com/office/drawing/2014/main" id="{00000000-0008-0000-0700-0000AA010000}"/>
            </a:ext>
          </a:extLst>
        </xdr:cNvPr>
        <xdr:cNvSpPr txBox="1"/>
      </xdr:nvSpPr>
      <xdr:spPr>
        <a:xfrm>
          <a:off x="10528300" y="1265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43256</xdr:rowOff>
    </xdr:from>
    <xdr:to>
      <xdr:col>50</xdr:col>
      <xdr:colOff>165100</xdr:colOff>
      <xdr:row>77</xdr:row>
      <xdr:rowOff>144856</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9588500" y="1324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135983</xdr:rowOff>
    </xdr:from>
    <xdr:ext cx="534377"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9372111" y="1333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54420</xdr:rowOff>
    </xdr:from>
    <xdr:to>
      <xdr:col>46</xdr:col>
      <xdr:colOff>38100</xdr:colOff>
      <xdr:row>78</xdr:row>
      <xdr:rowOff>156020</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8699500" y="134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147147</xdr:rowOff>
    </xdr:from>
    <xdr:ext cx="469744"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8515428" y="135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95707</xdr:rowOff>
    </xdr:from>
    <xdr:to>
      <xdr:col>41</xdr:col>
      <xdr:colOff>101600</xdr:colOff>
      <xdr:row>78</xdr:row>
      <xdr:rowOff>25857</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7810500" y="132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42384</xdr:rowOff>
    </xdr:from>
    <xdr:ext cx="534377"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7594111" y="1307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153188</xdr:rowOff>
    </xdr:from>
    <xdr:to>
      <xdr:col>36</xdr:col>
      <xdr:colOff>165100</xdr:colOff>
      <xdr:row>77</xdr:row>
      <xdr:rowOff>83338</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6921500" y="131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99865</xdr:rowOff>
    </xdr:from>
    <xdr:ext cx="534377"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6705111" y="1295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99340</xdr:rowOff>
    </xdr:from>
    <xdr:to>
      <xdr:col>54</xdr:col>
      <xdr:colOff>189865</xdr:colOff>
      <xdr:row>98</xdr:row>
      <xdr:rowOff>34773</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flipV="1">
          <a:off x="10475595" y="15529840"/>
          <a:ext cx="1270" cy="1307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38600</xdr:rowOff>
    </xdr:from>
    <xdr:ext cx="534377" cy="259045"/>
    <xdr:sp macro="" textlink="">
      <xdr:nvSpPr>
        <xdr:cNvPr id="459" name="土木費最小値テキスト">
          <a:extLst>
            <a:ext uri="{FF2B5EF4-FFF2-40B4-BE49-F238E27FC236}">
              <a16:creationId xmlns="" xmlns:a16="http://schemas.microsoft.com/office/drawing/2014/main" id="{00000000-0008-0000-0700-0000CB010000}"/>
            </a:ext>
          </a:extLst>
        </xdr:cNvPr>
        <xdr:cNvSpPr txBox="1"/>
      </xdr:nvSpPr>
      <xdr:spPr>
        <a:xfrm>
          <a:off x="10528300" y="1684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34773</xdr:rowOff>
    </xdr:from>
    <xdr:to>
      <xdr:col>55</xdr:col>
      <xdr:colOff>88900</xdr:colOff>
      <xdr:row>98</xdr:row>
      <xdr:rowOff>34773</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10388600" y="1683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46017</xdr:rowOff>
    </xdr:from>
    <xdr:ext cx="599010" cy="259045"/>
    <xdr:sp macro="" textlink="">
      <xdr:nvSpPr>
        <xdr:cNvPr id="461" name="土木費最大値テキスト">
          <a:extLst>
            <a:ext uri="{FF2B5EF4-FFF2-40B4-BE49-F238E27FC236}">
              <a16:creationId xmlns="" xmlns:a16="http://schemas.microsoft.com/office/drawing/2014/main" id="{00000000-0008-0000-0700-0000CD010000}"/>
            </a:ext>
          </a:extLst>
        </xdr:cNvPr>
        <xdr:cNvSpPr txBox="1"/>
      </xdr:nvSpPr>
      <xdr:spPr>
        <a:xfrm>
          <a:off x="10528300" y="1530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99340</xdr:rowOff>
    </xdr:from>
    <xdr:to>
      <xdr:col>55</xdr:col>
      <xdr:colOff>88900</xdr:colOff>
      <xdr:row>90</xdr:row>
      <xdr:rowOff>99340</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10388600" y="1552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26366</xdr:rowOff>
    </xdr:from>
    <xdr:to>
      <xdr:col>55</xdr:col>
      <xdr:colOff>0</xdr:colOff>
      <xdr:row>97</xdr:row>
      <xdr:rowOff>2806</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flipV="1">
          <a:off x="9639300" y="16485566"/>
          <a:ext cx="838200" cy="14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123474</xdr:rowOff>
    </xdr:from>
    <xdr:ext cx="534377" cy="259045"/>
    <xdr:sp macro="" textlink="">
      <xdr:nvSpPr>
        <xdr:cNvPr id="464" name="土木費平均値テキスト">
          <a:extLst>
            <a:ext uri="{FF2B5EF4-FFF2-40B4-BE49-F238E27FC236}">
              <a16:creationId xmlns="" xmlns:a16="http://schemas.microsoft.com/office/drawing/2014/main" id="{00000000-0008-0000-0700-0000D0010000}"/>
            </a:ext>
          </a:extLst>
        </xdr:cNvPr>
        <xdr:cNvSpPr txBox="1"/>
      </xdr:nvSpPr>
      <xdr:spPr>
        <a:xfrm>
          <a:off x="10528300" y="16068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100597</xdr:rowOff>
    </xdr:from>
    <xdr:to>
      <xdr:col>55</xdr:col>
      <xdr:colOff>50800</xdr:colOff>
      <xdr:row>95</xdr:row>
      <xdr:rowOff>30747</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10426700" y="1621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170726</xdr:rowOff>
    </xdr:from>
    <xdr:to>
      <xdr:col>50</xdr:col>
      <xdr:colOff>114300</xdr:colOff>
      <xdr:row>97</xdr:row>
      <xdr:rowOff>2806</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a:off x="8750300" y="16629926"/>
          <a:ext cx="8890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127164</xdr:rowOff>
    </xdr:from>
    <xdr:to>
      <xdr:col>50</xdr:col>
      <xdr:colOff>165100</xdr:colOff>
      <xdr:row>95</xdr:row>
      <xdr:rowOff>57314</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95885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73841</xdr:rowOff>
    </xdr:from>
    <xdr:ext cx="534377"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9372111" y="1601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170726</xdr:rowOff>
    </xdr:from>
    <xdr:to>
      <xdr:col>45</xdr:col>
      <xdr:colOff>177800</xdr:colOff>
      <xdr:row>97</xdr:row>
      <xdr:rowOff>34989</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flipV="1">
          <a:off x="7861300" y="16629926"/>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133186</xdr:rowOff>
    </xdr:from>
    <xdr:to>
      <xdr:col>46</xdr:col>
      <xdr:colOff>38100</xdr:colOff>
      <xdr:row>95</xdr:row>
      <xdr:rowOff>63336</xdr:rowOff>
    </xdr:to>
    <xdr:sp macro="" textlink="">
      <xdr:nvSpPr>
        <xdr:cNvPr id="470" name="フローチャート: 判断 469">
          <a:extLst>
            <a:ext uri="{FF2B5EF4-FFF2-40B4-BE49-F238E27FC236}">
              <a16:creationId xmlns="" xmlns:a16="http://schemas.microsoft.com/office/drawing/2014/main" id="{00000000-0008-0000-0700-0000D6010000}"/>
            </a:ext>
          </a:extLst>
        </xdr:cNvPr>
        <xdr:cNvSpPr/>
      </xdr:nvSpPr>
      <xdr:spPr>
        <a:xfrm>
          <a:off x="8699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79863</xdr:rowOff>
    </xdr:from>
    <xdr:ext cx="534377"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8483111" y="160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122961</xdr:rowOff>
    </xdr:from>
    <xdr:to>
      <xdr:col>41</xdr:col>
      <xdr:colOff>50800</xdr:colOff>
      <xdr:row>97</xdr:row>
      <xdr:rowOff>34989</xdr:rowOff>
    </xdr:to>
    <xdr:cxnSp macro="">
      <xdr:nvCxnSpPr>
        <xdr:cNvPr id="472" name="直線コネクタ 471">
          <a:extLst>
            <a:ext uri="{FF2B5EF4-FFF2-40B4-BE49-F238E27FC236}">
              <a16:creationId xmlns="" xmlns:a16="http://schemas.microsoft.com/office/drawing/2014/main" id="{00000000-0008-0000-0700-0000D8010000}"/>
            </a:ext>
          </a:extLst>
        </xdr:cNvPr>
        <xdr:cNvCxnSpPr/>
      </xdr:nvCxnSpPr>
      <xdr:spPr>
        <a:xfrm>
          <a:off x="6972300" y="16410711"/>
          <a:ext cx="889000" cy="25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90018</xdr:rowOff>
    </xdr:from>
    <xdr:to>
      <xdr:col>41</xdr:col>
      <xdr:colOff>101600</xdr:colOff>
      <xdr:row>95</xdr:row>
      <xdr:rowOff>20168</xdr:rowOff>
    </xdr:to>
    <xdr:sp macro="" textlink="">
      <xdr:nvSpPr>
        <xdr:cNvPr id="473" name="フローチャート: 判断 472">
          <a:extLst>
            <a:ext uri="{FF2B5EF4-FFF2-40B4-BE49-F238E27FC236}">
              <a16:creationId xmlns="" xmlns:a16="http://schemas.microsoft.com/office/drawing/2014/main" id="{00000000-0008-0000-0700-0000D9010000}"/>
            </a:ext>
          </a:extLst>
        </xdr:cNvPr>
        <xdr:cNvSpPr/>
      </xdr:nvSpPr>
      <xdr:spPr>
        <a:xfrm>
          <a:off x="7810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36695</xdr:rowOff>
    </xdr:from>
    <xdr:ext cx="534377"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7594111" y="159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102921</xdr:rowOff>
    </xdr:from>
    <xdr:to>
      <xdr:col>36</xdr:col>
      <xdr:colOff>165100</xdr:colOff>
      <xdr:row>95</xdr:row>
      <xdr:rowOff>33071</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6921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49598</xdr:rowOff>
    </xdr:from>
    <xdr:ext cx="534377"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6705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147016</xdr:rowOff>
    </xdr:from>
    <xdr:to>
      <xdr:col>55</xdr:col>
      <xdr:colOff>50800</xdr:colOff>
      <xdr:row>96</xdr:row>
      <xdr:rowOff>77166</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10426700" y="164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125443</xdr:rowOff>
    </xdr:from>
    <xdr:ext cx="534377" cy="259045"/>
    <xdr:sp macro="" textlink="">
      <xdr:nvSpPr>
        <xdr:cNvPr id="483" name="土木費該当値テキスト">
          <a:extLst>
            <a:ext uri="{FF2B5EF4-FFF2-40B4-BE49-F238E27FC236}">
              <a16:creationId xmlns="" xmlns:a16="http://schemas.microsoft.com/office/drawing/2014/main" id="{00000000-0008-0000-0700-0000E3010000}"/>
            </a:ext>
          </a:extLst>
        </xdr:cNvPr>
        <xdr:cNvSpPr txBox="1"/>
      </xdr:nvSpPr>
      <xdr:spPr>
        <a:xfrm>
          <a:off x="10528300" y="1641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123456</xdr:rowOff>
    </xdr:from>
    <xdr:to>
      <xdr:col>50</xdr:col>
      <xdr:colOff>165100</xdr:colOff>
      <xdr:row>97</xdr:row>
      <xdr:rowOff>53606</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9588500" y="1658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44733</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9372111" y="1667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119926</xdr:rowOff>
    </xdr:from>
    <xdr:to>
      <xdr:col>46</xdr:col>
      <xdr:colOff>38100</xdr:colOff>
      <xdr:row>97</xdr:row>
      <xdr:rowOff>50076</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8699500" y="1657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41203</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8483111" y="1667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155639</xdr:rowOff>
    </xdr:from>
    <xdr:to>
      <xdr:col>41</xdr:col>
      <xdr:colOff>101600</xdr:colOff>
      <xdr:row>97</xdr:row>
      <xdr:rowOff>85789</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7810500" y="1661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76916</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7594111" y="1670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72161</xdr:rowOff>
    </xdr:from>
    <xdr:to>
      <xdr:col>36</xdr:col>
      <xdr:colOff>165100</xdr:colOff>
      <xdr:row>96</xdr:row>
      <xdr:rowOff>2311</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6921500" y="163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164888</xdr:rowOff>
    </xdr:from>
    <xdr:ext cx="534377"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6705111" y="1645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94071</xdr:rowOff>
    </xdr:from>
    <xdr:to>
      <xdr:col>85</xdr:col>
      <xdr:colOff>126364</xdr:colOff>
      <xdr:row>39</xdr:row>
      <xdr:rowOff>14862</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flipV="1">
          <a:off x="16317595" y="5580471"/>
          <a:ext cx="1269" cy="1120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18689</xdr:rowOff>
    </xdr:from>
    <xdr:ext cx="534377" cy="259045"/>
    <xdr:sp macro="" textlink="">
      <xdr:nvSpPr>
        <xdr:cNvPr id="515" name="消防費最小値テキスト">
          <a:extLst>
            <a:ext uri="{FF2B5EF4-FFF2-40B4-BE49-F238E27FC236}">
              <a16:creationId xmlns="" xmlns:a16="http://schemas.microsoft.com/office/drawing/2014/main" id="{00000000-0008-0000-0700-000003020000}"/>
            </a:ext>
          </a:extLst>
        </xdr:cNvPr>
        <xdr:cNvSpPr txBox="1"/>
      </xdr:nvSpPr>
      <xdr:spPr>
        <a:xfrm>
          <a:off x="16370300" y="670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14862</xdr:rowOff>
    </xdr:from>
    <xdr:to>
      <xdr:col>86</xdr:col>
      <xdr:colOff>25400</xdr:colOff>
      <xdr:row>39</xdr:row>
      <xdr:rowOff>14862</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6230600" y="670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40748</xdr:rowOff>
    </xdr:from>
    <xdr:ext cx="534377" cy="259045"/>
    <xdr:sp macro="" textlink="">
      <xdr:nvSpPr>
        <xdr:cNvPr id="517" name="消防費最大値テキスト">
          <a:extLst>
            <a:ext uri="{FF2B5EF4-FFF2-40B4-BE49-F238E27FC236}">
              <a16:creationId xmlns="" xmlns:a16="http://schemas.microsoft.com/office/drawing/2014/main" id="{00000000-0008-0000-0700-000005020000}"/>
            </a:ext>
          </a:extLst>
        </xdr:cNvPr>
        <xdr:cNvSpPr txBox="1"/>
      </xdr:nvSpPr>
      <xdr:spPr>
        <a:xfrm>
          <a:off x="16370300" y="535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66,996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94071</xdr:rowOff>
    </xdr:from>
    <xdr:to>
      <xdr:col>86</xdr:col>
      <xdr:colOff>25400</xdr:colOff>
      <xdr:row>32</xdr:row>
      <xdr:rowOff>94071</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6230600" y="558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134694</xdr:rowOff>
    </xdr:from>
    <xdr:to>
      <xdr:col>85</xdr:col>
      <xdr:colOff>127000</xdr:colOff>
      <xdr:row>37</xdr:row>
      <xdr:rowOff>70206</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5481300" y="6306894"/>
          <a:ext cx="838200" cy="10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38465</xdr:rowOff>
    </xdr:from>
    <xdr:ext cx="534377" cy="259045"/>
    <xdr:sp macro="" textlink="">
      <xdr:nvSpPr>
        <xdr:cNvPr id="520" name="消防費平均値テキスト">
          <a:extLst>
            <a:ext uri="{FF2B5EF4-FFF2-40B4-BE49-F238E27FC236}">
              <a16:creationId xmlns="" xmlns:a16="http://schemas.microsoft.com/office/drawing/2014/main" id="{00000000-0008-0000-0700-000008020000}"/>
            </a:ext>
          </a:extLst>
        </xdr:cNvPr>
        <xdr:cNvSpPr txBox="1"/>
      </xdr:nvSpPr>
      <xdr:spPr>
        <a:xfrm>
          <a:off x="16370300" y="621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15588</xdr:rowOff>
    </xdr:from>
    <xdr:to>
      <xdr:col>85</xdr:col>
      <xdr:colOff>177800</xdr:colOff>
      <xdr:row>37</xdr:row>
      <xdr:rowOff>117188</xdr:rowOff>
    </xdr:to>
    <xdr:sp macro="" textlink="">
      <xdr:nvSpPr>
        <xdr:cNvPr id="521" name="フローチャート: 判断 520">
          <a:extLst>
            <a:ext uri="{FF2B5EF4-FFF2-40B4-BE49-F238E27FC236}">
              <a16:creationId xmlns="" xmlns:a16="http://schemas.microsoft.com/office/drawing/2014/main" id="{00000000-0008-0000-0700-000009020000}"/>
            </a:ext>
          </a:extLst>
        </xdr:cNvPr>
        <xdr:cNvSpPr/>
      </xdr:nvSpPr>
      <xdr:spPr>
        <a:xfrm>
          <a:off x="16268700" y="635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134694</xdr:rowOff>
    </xdr:from>
    <xdr:to>
      <xdr:col>81</xdr:col>
      <xdr:colOff>50800</xdr:colOff>
      <xdr:row>39</xdr:row>
      <xdr:rowOff>44511</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flipV="1">
          <a:off x="14592300" y="6306894"/>
          <a:ext cx="889000" cy="4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6970</xdr:rowOff>
    </xdr:from>
    <xdr:to>
      <xdr:col>81</xdr:col>
      <xdr:colOff>101600</xdr:colOff>
      <xdr:row>37</xdr:row>
      <xdr:rowOff>108570</xdr:rowOff>
    </xdr:to>
    <xdr:sp macro="" textlink="">
      <xdr:nvSpPr>
        <xdr:cNvPr id="523" name="フローチャート: 判断 522">
          <a:extLst>
            <a:ext uri="{FF2B5EF4-FFF2-40B4-BE49-F238E27FC236}">
              <a16:creationId xmlns="" xmlns:a16="http://schemas.microsoft.com/office/drawing/2014/main" id="{00000000-0008-0000-0700-00000B020000}"/>
            </a:ext>
          </a:extLst>
        </xdr:cNvPr>
        <xdr:cNvSpPr/>
      </xdr:nvSpPr>
      <xdr:spPr>
        <a:xfrm>
          <a:off x="15430500" y="635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99697</xdr:rowOff>
    </xdr:from>
    <xdr:ext cx="534377" cy="259045"/>
    <xdr:sp macro="" textlink="">
      <xdr:nvSpPr>
        <xdr:cNvPr id="524" name="テキスト ボックス 523">
          <a:extLst>
            <a:ext uri="{FF2B5EF4-FFF2-40B4-BE49-F238E27FC236}">
              <a16:creationId xmlns="" xmlns:a16="http://schemas.microsoft.com/office/drawing/2014/main" id="{00000000-0008-0000-0700-00000C020000}"/>
            </a:ext>
          </a:extLst>
        </xdr:cNvPr>
        <xdr:cNvSpPr txBox="1"/>
      </xdr:nvSpPr>
      <xdr:spPr>
        <a:xfrm>
          <a:off x="15214111" y="644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44511</xdr:rowOff>
    </xdr:from>
    <xdr:to>
      <xdr:col>76</xdr:col>
      <xdr:colOff>114300</xdr:colOff>
      <xdr:row>39</xdr:row>
      <xdr:rowOff>49815</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flipV="1">
          <a:off x="13703300" y="6731061"/>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9553</xdr:rowOff>
    </xdr:from>
    <xdr:to>
      <xdr:col>76</xdr:col>
      <xdr:colOff>165100</xdr:colOff>
      <xdr:row>37</xdr:row>
      <xdr:rowOff>111153</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4541500" y="635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127680</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4325111" y="61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31686</xdr:rowOff>
    </xdr:from>
    <xdr:to>
      <xdr:col>71</xdr:col>
      <xdr:colOff>177800</xdr:colOff>
      <xdr:row>39</xdr:row>
      <xdr:rowOff>49815</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a:off x="12814300" y="6718236"/>
          <a:ext cx="889000" cy="1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155377</xdr:rowOff>
    </xdr:from>
    <xdr:to>
      <xdr:col>72</xdr:col>
      <xdr:colOff>38100</xdr:colOff>
      <xdr:row>37</xdr:row>
      <xdr:rowOff>85527</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3652500" y="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102054</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3436111" y="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67937</xdr:rowOff>
    </xdr:from>
    <xdr:to>
      <xdr:col>67</xdr:col>
      <xdr:colOff>101600</xdr:colOff>
      <xdr:row>37</xdr:row>
      <xdr:rowOff>169537</xdr:rowOff>
    </xdr:to>
    <xdr:sp macro="" textlink="">
      <xdr:nvSpPr>
        <xdr:cNvPr id="531" name="フローチャート: 判断 530">
          <a:extLst>
            <a:ext uri="{FF2B5EF4-FFF2-40B4-BE49-F238E27FC236}">
              <a16:creationId xmlns="" xmlns:a16="http://schemas.microsoft.com/office/drawing/2014/main" id="{00000000-0008-0000-0700-000013020000}"/>
            </a:ext>
          </a:extLst>
        </xdr:cNvPr>
        <xdr:cNvSpPr/>
      </xdr:nvSpPr>
      <xdr:spPr>
        <a:xfrm>
          <a:off x="12763500" y="641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14614</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2547111" y="618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19406</xdr:rowOff>
    </xdr:from>
    <xdr:to>
      <xdr:col>85</xdr:col>
      <xdr:colOff>177800</xdr:colOff>
      <xdr:row>37</xdr:row>
      <xdr:rowOff>121006</xdr:rowOff>
    </xdr:to>
    <xdr:sp macro="" textlink="">
      <xdr:nvSpPr>
        <xdr:cNvPr id="538" name="楕円 537">
          <a:extLst>
            <a:ext uri="{FF2B5EF4-FFF2-40B4-BE49-F238E27FC236}">
              <a16:creationId xmlns="" xmlns:a16="http://schemas.microsoft.com/office/drawing/2014/main" id="{00000000-0008-0000-0700-00001A020000}"/>
            </a:ext>
          </a:extLst>
        </xdr:cNvPr>
        <xdr:cNvSpPr/>
      </xdr:nvSpPr>
      <xdr:spPr>
        <a:xfrm>
          <a:off x="16268700" y="63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169283</xdr:rowOff>
    </xdr:from>
    <xdr:ext cx="534377" cy="259045"/>
    <xdr:sp macro="" textlink="">
      <xdr:nvSpPr>
        <xdr:cNvPr id="539" name="消防費該当値テキスト">
          <a:extLst>
            <a:ext uri="{FF2B5EF4-FFF2-40B4-BE49-F238E27FC236}">
              <a16:creationId xmlns="" xmlns:a16="http://schemas.microsoft.com/office/drawing/2014/main" id="{00000000-0008-0000-0700-00001B020000}"/>
            </a:ext>
          </a:extLst>
        </xdr:cNvPr>
        <xdr:cNvSpPr txBox="1"/>
      </xdr:nvSpPr>
      <xdr:spPr>
        <a:xfrm>
          <a:off x="16370300" y="634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83894</xdr:rowOff>
    </xdr:from>
    <xdr:to>
      <xdr:col>81</xdr:col>
      <xdr:colOff>101600</xdr:colOff>
      <xdr:row>37</xdr:row>
      <xdr:rowOff>14044</xdr:rowOff>
    </xdr:to>
    <xdr:sp macro="" textlink="">
      <xdr:nvSpPr>
        <xdr:cNvPr id="540" name="楕円 539">
          <a:extLst>
            <a:ext uri="{FF2B5EF4-FFF2-40B4-BE49-F238E27FC236}">
              <a16:creationId xmlns="" xmlns:a16="http://schemas.microsoft.com/office/drawing/2014/main" id="{00000000-0008-0000-0700-00001C020000}"/>
            </a:ext>
          </a:extLst>
        </xdr:cNvPr>
        <xdr:cNvSpPr/>
      </xdr:nvSpPr>
      <xdr:spPr>
        <a:xfrm>
          <a:off x="15430500" y="625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30571</xdr:rowOff>
    </xdr:from>
    <xdr:ext cx="534377"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5214111" y="603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165161</xdr:rowOff>
    </xdr:from>
    <xdr:to>
      <xdr:col>76</xdr:col>
      <xdr:colOff>165100</xdr:colOff>
      <xdr:row>39</xdr:row>
      <xdr:rowOff>95311</xdr:rowOff>
    </xdr:to>
    <xdr:sp macro="" textlink="">
      <xdr:nvSpPr>
        <xdr:cNvPr id="542" name="楕円 541">
          <a:extLst>
            <a:ext uri="{FF2B5EF4-FFF2-40B4-BE49-F238E27FC236}">
              <a16:creationId xmlns="" xmlns:a16="http://schemas.microsoft.com/office/drawing/2014/main" id="{00000000-0008-0000-0700-00001E020000}"/>
            </a:ext>
          </a:extLst>
        </xdr:cNvPr>
        <xdr:cNvSpPr/>
      </xdr:nvSpPr>
      <xdr:spPr>
        <a:xfrm>
          <a:off x="14541500" y="66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86438</xdr:rowOff>
    </xdr:from>
    <xdr:ext cx="534377"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4325111" y="677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170465</xdr:rowOff>
    </xdr:from>
    <xdr:to>
      <xdr:col>72</xdr:col>
      <xdr:colOff>38100</xdr:colOff>
      <xdr:row>39</xdr:row>
      <xdr:rowOff>100615</xdr:rowOff>
    </xdr:to>
    <xdr:sp macro="" textlink="">
      <xdr:nvSpPr>
        <xdr:cNvPr id="544" name="楕円 543">
          <a:extLst>
            <a:ext uri="{FF2B5EF4-FFF2-40B4-BE49-F238E27FC236}">
              <a16:creationId xmlns="" xmlns:a16="http://schemas.microsoft.com/office/drawing/2014/main" id="{00000000-0008-0000-0700-000020020000}"/>
            </a:ext>
          </a:extLst>
        </xdr:cNvPr>
        <xdr:cNvSpPr/>
      </xdr:nvSpPr>
      <xdr:spPr>
        <a:xfrm>
          <a:off x="13652500" y="668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91742</xdr:rowOff>
    </xdr:from>
    <xdr:ext cx="534377"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3436111" y="677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152336</xdr:rowOff>
    </xdr:from>
    <xdr:to>
      <xdr:col>67</xdr:col>
      <xdr:colOff>101600</xdr:colOff>
      <xdr:row>39</xdr:row>
      <xdr:rowOff>82486</xdr:rowOff>
    </xdr:to>
    <xdr:sp macro="" textlink="">
      <xdr:nvSpPr>
        <xdr:cNvPr id="546" name="楕円 545">
          <a:extLst>
            <a:ext uri="{FF2B5EF4-FFF2-40B4-BE49-F238E27FC236}">
              <a16:creationId xmlns="" xmlns:a16="http://schemas.microsoft.com/office/drawing/2014/main" id="{00000000-0008-0000-0700-000022020000}"/>
            </a:ext>
          </a:extLst>
        </xdr:cNvPr>
        <xdr:cNvSpPr/>
      </xdr:nvSpPr>
      <xdr:spPr>
        <a:xfrm>
          <a:off x="12763500" y="66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73613</xdr:rowOff>
    </xdr:from>
    <xdr:ext cx="534377" cy="259045"/>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2547111" y="6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147769</xdr:rowOff>
    </xdr:from>
    <xdr:to>
      <xdr:col>85</xdr:col>
      <xdr:colOff>126364</xdr:colOff>
      <xdr:row>57</xdr:row>
      <xdr:rowOff>55568</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flipV="1">
          <a:off x="16317595" y="8548819"/>
          <a:ext cx="1269" cy="127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59395</xdr:rowOff>
    </xdr:from>
    <xdr:ext cx="534377" cy="259045"/>
    <xdr:sp macro="" textlink="">
      <xdr:nvSpPr>
        <xdr:cNvPr id="572" name="教育費最小値テキスト">
          <a:extLst>
            <a:ext uri="{FF2B5EF4-FFF2-40B4-BE49-F238E27FC236}">
              <a16:creationId xmlns="" xmlns:a16="http://schemas.microsoft.com/office/drawing/2014/main" id="{00000000-0008-0000-0700-00003C020000}"/>
            </a:ext>
          </a:extLst>
        </xdr:cNvPr>
        <xdr:cNvSpPr txBox="1"/>
      </xdr:nvSpPr>
      <xdr:spPr>
        <a:xfrm>
          <a:off x="16370300" y="98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55568</xdr:rowOff>
    </xdr:from>
    <xdr:to>
      <xdr:col>86</xdr:col>
      <xdr:colOff>25400</xdr:colOff>
      <xdr:row>57</xdr:row>
      <xdr:rowOff>55568</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6230600" y="982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94446</xdr:rowOff>
    </xdr:from>
    <xdr:ext cx="599010" cy="259045"/>
    <xdr:sp macro="" textlink="">
      <xdr:nvSpPr>
        <xdr:cNvPr id="574" name="教育費最大値テキスト">
          <a:extLst>
            <a:ext uri="{FF2B5EF4-FFF2-40B4-BE49-F238E27FC236}">
              <a16:creationId xmlns="" xmlns:a16="http://schemas.microsoft.com/office/drawing/2014/main" id="{00000000-0008-0000-0700-00003E020000}"/>
            </a:ext>
          </a:extLst>
        </xdr:cNvPr>
        <xdr:cNvSpPr txBox="1"/>
      </xdr:nvSpPr>
      <xdr:spPr>
        <a:xfrm>
          <a:off x="16370300" y="832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147769</xdr:rowOff>
    </xdr:from>
    <xdr:to>
      <xdr:col>86</xdr:col>
      <xdr:colOff>25400</xdr:colOff>
      <xdr:row>49</xdr:row>
      <xdr:rowOff>147769</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6230600" y="854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12751</xdr:rowOff>
    </xdr:from>
    <xdr:to>
      <xdr:col>85</xdr:col>
      <xdr:colOff>127000</xdr:colOff>
      <xdr:row>57</xdr:row>
      <xdr:rowOff>124712</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flipV="1">
          <a:off x="15481300" y="9785401"/>
          <a:ext cx="838200" cy="11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139392</xdr:rowOff>
    </xdr:from>
    <xdr:ext cx="534377" cy="259045"/>
    <xdr:sp macro="" textlink="">
      <xdr:nvSpPr>
        <xdr:cNvPr id="577" name="教育費平均値テキスト">
          <a:extLst>
            <a:ext uri="{FF2B5EF4-FFF2-40B4-BE49-F238E27FC236}">
              <a16:creationId xmlns="" xmlns:a16="http://schemas.microsoft.com/office/drawing/2014/main" id="{00000000-0008-0000-0700-000041020000}"/>
            </a:ext>
          </a:extLst>
        </xdr:cNvPr>
        <xdr:cNvSpPr txBox="1"/>
      </xdr:nvSpPr>
      <xdr:spPr>
        <a:xfrm>
          <a:off x="16370300" y="9397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116515</xdr:rowOff>
    </xdr:from>
    <xdr:to>
      <xdr:col>85</xdr:col>
      <xdr:colOff>177800</xdr:colOff>
      <xdr:row>56</xdr:row>
      <xdr:rowOff>46665</xdr:rowOff>
    </xdr:to>
    <xdr:sp macro="" textlink="">
      <xdr:nvSpPr>
        <xdr:cNvPr id="578" name="フローチャート: 判断 577">
          <a:extLst>
            <a:ext uri="{FF2B5EF4-FFF2-40B4-BE49-F238E27FC236}">
              <a16:creationId xmlns="" xmlns:a16="http://schemas.microsoft.com/office/drawing/2014/main" id="{00000000-0008-0000-0700-000042020000}"/>
            </a:ext>
          </a:extLst>
        </xdr:cNvPr>
        <xdr:cNvSpPr/>
      </xdr:nvSpPr>
      <xdr:spPr>
        <a:xfrm>
          <a:off x="16268700" y="95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113640</xdr:rowOff>
    </xdr:from>
    <xdr:to>
      <xdr:col>81</xdr:col>
      <xdr:colOff>50800</xdr:colOff>
      <xdr:row>57</xdr:row>
      <xdr:rowOff>124712</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a:off x="14592300" y="9886290"/>
          <a:ext cx="8890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158783</xdr:rowOff>
    </xdr:from>
    <xdr:to>
      <xdr:col>81</xdr:col>
      <xdr:colOff>101600</xdr:colOff>
      <xdr:row>56</xdr:row>
      <xdr:rowOff>88933</xdr:rowOff>
    </xdr:to>
    <xdr:sp macro="" textlink="">
      <xdr:nvSpPr>
        <xdr:cNvPr id="580" name="フローチャート: 判断 579">
          <a:extLst>
            <a:ext uri="{FF2B5EF4-FFF2-40B4-BE49-F238E27FC236}">
              <a16:creationId xmlns="" xmlns:a16="http://schemas.microsoft.com/office/drawing/2014/main" id="{00000000-0008-0000-0700-000044020000}"/>
            </a:ext>
          </a:extLst>
        </xdr:cNvPr>
        <xdr:cNvSpPr/>
      </xdr:nvSpPr>
      <xdr:spPr>
        <a:xfrm>
          <a:off x="15430500" y="958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105460</xdr:rowOff>
    </xdr:from>
    <xdr:ext cx="534377"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5214111" y="93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113640</xdr:rowOff>
    </xdr:from>
    <xdr:to>
      <xdr:col>76</xdr:col>
      <xdr:colOff>114300</xdr:colOff>
      <xdr:row>57</xdr:row>
      <xdr:rowOff>130358</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flipV="1">
          <a:off x="13703300" y="9886290"/>
          <a:ext cx="889000" cy="1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21783</xdr:rowOff>
    </xdr:from>
    <xdr:to>
      <xdr:col>76</xdr:col>
      <xdr:colOff>165100</xdr:colOff>
      <xdr:row>56</xdr:row>
      <xdr:rowOff>123383</xdr:rowOff>
    </xdr:to>
    <xdr:sp macro="" textlink="">
      <xdr:nvSpPr>
        <xdr:cNvPr id="583" name="フローチャート: 判断 582">
          <a:extLst>
            <a:ext uri="{FF2B5EF4-FFF2-40B4-BE49-F238E27FC236}">
              <a16:creationId xmlns="" xmlns:a16="http://schemas.microsoft.com/office/drawing/2014/main" id="{00000000-0008-0000-0700-000047020000}"/>
            </a:ext>
          </a:extLst>
        </xdr:cNvPr>
        <xdr:cNvSpPr/>
      </xdr:nvSpPr>
      <xdr:spPr>
        <a:xfrm>
          <a:off x="14541500" y="962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139910</xdr:rowOff>
    </xdr:from>
    <xdr:ext cx="534377"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4325111" y="939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130358</xdr:rowOff>
    </xdr:from>
    <xdr:to>
      <xdr:col>71</xdr:col>
      <xdr:colOff>177800</xdr:colOff>
      <xdr:row>57</xdr:row>
      <xdr:rowOff>140706</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flipV="1">
          <a:off x="12814300" y="9903008"/>
          <a:ext cx="889000" cy="1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15153</xdr:rowOff>
    </xdr:from>
    <xdr:to>
      <xdr:col>72</xdr:col>
      <xdr:colOff>38100</xdr:colOff>
      <xdr:row>56</xdr:row>
      <xdr:rowOff>116753</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3652500" y="961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133280</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3436111" y="939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41222</xdr:rowOff>
    </xdr:from>
    <xdr:to>
      <xdr:col>67</xdr:col>
      <xdr:colOff>101600</xdr:colOff>
      <xdr:row>56</xdr:row>
      <xdr:rowOff>142822</xdr:rowOff>
    </xdr:to>
    <xdr:sp macro="" textlink="">
      <xdr:nvSpPr>
        <xdr:cNvPr id="588" name="フローチャート: 判断 587">
          <a:extLst>
            <a:ext uri="{FF2B5EF4-FFF2-40B4-BE49-F238E27FC236}">
              <a16:creationId xmlns="" xmlns:a16="http://schemas.microsoft.com/office/drawing/2014/main" id="{00000000-0008-0000-0700-00004C020000}"/>
            </a:ext>
          </a:extLst>
        </xdr:cNvPr>
        <xdr:cNvSpPr/>
      </xdr:nvSpPr>
      <xdr:spPr>
        <a:xfrm>
          <a:off x="12763500" y="96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159349</xdr:rowOff>
    </xdr:from>
    <xdr:ext cx="534377"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2547111" y="941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133401</xdr:rowOff>
    </xdr:from>
    <xdr:to>
      <xdr:col>85</xdr:col>
      <xdr:colOff>177800</xdr:colOff>
      <xdr:row>57</xdr:row>
      <xdr:rowOff>63551</xdr:rowOff>
    </xdr:to>
    <xdr:sp macro="" textlink="">
      <xdr:nvSpPr>
        <xdr:cNvPr id="595" name="楕円 594">
          <a:extLst>
            <a:ext uri="{FF2B5EF4-FFF2-40B4-BE49-F238E27FC236}">
              <a16:creationId xmlns="" xmlns:a16="http://schemas.microsoft.com/office/drawing/2014/main" id="{00000000-0008-0000-0700-000053020000}"/>
            </a:ext>
          </a:extLst>
        </xdr:cNvPr>
        <xdr:cNvSpPr/>
      </xdr:nvSpPr>
      <xdr:spPr>
        <a:xfrm>
          <a:off x="16268700" y="973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48328</xdr:rowOff>
    </xdr:from>
    <xdr:ext cx="534377" cy="259045"/>
    <xdr:sp macro="" textlink="">
      <xdr:nvSpPr>
        <xdr:cNvPr id="596" name="教育費該当値テキスト">
          <a:extLst>
            <a:ext uri="{FF2B5EF4-FFF2-40B4-BE49-F238E27FC236}">
              <a16:creationId xmlns="" xmlns:a16="http://schemas.microsoft.com/office/drawing/2014/main" id="{00000000-0008-0000-0700-000054020000}"/>
            </a:ext>
          </a:extLst>
        </xdr:cNvPr>
        <xdr:cNvSpPr txBox="1"/>
      </xdr:nvSpPr>
      <xdr:spPr>
        <a:xfrm>
          <a:off x="16370300" y="964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73912</xdr:rowOff>
    </xdr:from>
    <xdr:to>
      <xdr:col>81</xdr:col>
      <xdr:colOff>101600</xdr:colOff>
      <xdr:row>58</xdr:row>
      <xdr:rowOff>4062</xdr:rowOff>
    </xdr:to>
    <xdr:sp macro="" textlink="">
      <xdr:nvSpPr>
        <xdr:cNvPr id="597" name="楕円 596">
          <a:extLst>
            <a:ext uri="{FF2B5EF4-FFF2-40B4-BE49-F238E27FC236}">
              <a16:creationId xmlns="" xmlns:a16="http://schemas.microsoft.com/office/drawing/2014/main" id="{00000000-0008-0000-0700-000055020000}"/>
            </a:ext>
          </a:extLst>
        </xdr:cNvPr>
        <xdr:cNvSpPr/>
      </xdr:nvSpPr>
      <xdr:spPr>
        <a:xfrm>
          <a:off x="15430500" y="98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166639</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5214111" y="993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62840</xdr:rowOff>
    </xdr:from>
    <xdr:to>
      <xdr:col>76</xdr:col>
      <xdr:colOff>165100</xdr:colOff>
      <xdr:row>57</xdr:row>
      <xdr:rowOff>164440</xdr:rowOff>
    </xdr:to>
    <xdr:sp macro="" textlink="">
      <xdr:nvSpPr>
        <xdr:cNvPr id="599" name="楕円 598">
          <a:extLst>
            <a:ext uri="{FF2B5EF4-FFF2-40B4-BE49-F238E27FC236}">
              <a16:creationId xmlns="" xmlns:a16="http://schemas.microsoft.com/office/drawing/2014/main" id="{00000000-0008-0000-0700-000057020000}"/>
            </a:ext>
          </a:extLst>
        </xdr:cNvPr>
        <xdr:cNvSpPr/>
      </xdr:nvSpPr>
      <xdr:spPr>
        <a:xfrm>
          <a:off x="14541500" y="98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155567</xdr:rowOff>
    </xdr:from>
    <xdr:ext cx="534377"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4325111" y="992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79558</xdr:rowOff>
    </xdr:from>
    <xdr:to>
      <xdr:col>72</xdr:col>
      <xdr:colOff>38100</xdr:colOff>
      <xdr:row>58</xdr:row>
      <xdr:rowOff>9708</xdr:rowOff>
    </xdr:to>
    <xdr:sp macro="" textlink="">
      <xdr:nvSpPr>
        <xdr:cNvPr id="601" name="楕円 600">
          <a:extLst>
            <a:ext uri="{FF2B5EF4-FFF2-40B4-BE49-F238E27FC236}">
              <a16:creationId xmlns="" xmlns:a16="http://schemas.microsoft.com/office/drawing/2014/main" id="{00000000-0008-0000-0700-000059020000}"/>
            </a:ext>
          </a:extLst>
        </xdr:cNvPr>
        <xdr:cNvSpPr/>
      </xdr:nvSpPr>
      <xdr:spPr>
        <a:xfrm>
          <a:off x="13652500" y="985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835</xdr:rowOff>
    </xdr:from>
    <xdr:ext cx="534377"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3436111" y="994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89906</xdr:rowOff>
    </xdr:from>
    <xdr:to>
      <xdr:col>67</xdr:col>
      <xdr:colOff>101600</xdr:colOff>
      <xdr:row>58</xdr:row>
      <xdr:rowOff>20056</xdr:rowOff>
    </xdr:to>
    <xdr:sp macro="" textlink="">
      <xdr:nvSpPr>
        <xdr:cNvPr id="603" name="楕円 602">
          <a:extLst>
            <a:ext uri="{FF2B5EF4-FFF2-40B4-BE49-F238E27FC236}">
              <a16:creationId xmlns="" xmlns:a16="http://schemas.microsoft.com/office/drawing/2014/main" id="{00000000-0008-0000-0700-00005B020000}"/>
            </a:ext>
          </a:extLst>
        </xdr:cNvPr>
        <xdr:cNvSpPr/>
      </xdr:nvSpPr>
      <xdr:spPr>
        <a:xfrm>
          <a:off x="12763500" y="986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11183</xdr:rowOff>
    </xdr:from>
    <xdr:ext cx="534377"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2547111"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98636</xdr:rowOff>
    </xdr:from>
    <xdr:to>
      <xdr:col>85</xdr:col>
      <xdr:colOff>126364</xdr:colOff>
      <xdr:row>79</xdr:row>
      <xdr:rowOff>44450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flipV="1">
          <a:off x="16317595" y="12271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45313</xdr:rowOff>
    </xdr:from>
    <xdr:ext cx="599010" cy="259045"/>
    <xdr:sp macro="" textlink="">
      <xdr:nvSpPr>
        <xdr:cNvPr id="631" name="災害復旧費最大値テキスト">
          <a:extLst>
            <a:ext uri="{FF2B5EF4-FFF2-40B4-BE49-F238E27FC236}">
              <a16:creationId xmlns="" xmlns:a16="http://schemas.microsoft.com/office/drawing/2014/main" id="{00000000-0008-0000-0700-000077020000}"/>
            </a:ext>
          </a:extLst>
        </xdr:cNvPr>
        <xdr:cNvSpPr txBox="1"/>
      </xdr:nvSpPr>
      <xdr:spPr>
        <a:xfrm>
          <a:off x="16370300" y="1204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98636</xdr:rowOff>
    </xdr:from>
    <xdr:to>
      <xdr:col>86</xdr:col>
      <xdr:colOff>25400</xdr:colOff>
      <xdr:row>71</xdr:row>
      <xdr:rowOff>98636</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6230600" y="1227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9299</xdr:rowOff>
    </xdr:from>
    <xdr:to>
      <xdr:col>85</xdr:col>
      <xdr:colOff>127000</xdr:colOff>
      <xdr:row>79</xdr:row>
      <xdr:rowOff>21239</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5481300" y="13553849"/>
          <a:ext cx="838200" cy="1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88445</xdr:rowOff>
    </xdr:from>
    <xdr:ext cx="534377" cy="259045"/>
    <xdr:sp macro="" textlink="">
      <xdr:nvSpPr>
        <xdr:cNvPr id="634" name="災害復旧費平均値テキスト">
          <a:extLst>
            <a:ext uri="{FF2B5EF4-FFF2-40B4-BE49-F238E27FC236}">
              <a16:creationId xmlns="" xmlns:a16="http://schemas.microsoft.com/office/drawing/2014/main" id="{00000000-0008-0000-0700-00007A020000}"/>
            </a:ext>
          </a:extLst>
        </xdr:cNvPr>
        <xdr:cNvSpPr txBox="1"/>
      </xdr:nvSpPr>
      <xdr:spPr>
        <a:xfrm>
          <a:off x="16370300" y="13290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65568</xdr:rowOff>
    </xdr:from>
    <xdr:to>
      <xdr:col>85</xdr:col>
      <xdr:colOff>177800</xdr:colOff>
      <xdr:row>78</xdr:row>
      <xdr:rowOff>167168</xdr:rowOff>
    </xdr:to>
    <xdr:sp macro="" textlink="">
      <xdr:nvSpPr>
        <xdr:cNvPr id="635" name="フローチャート: 判断 634">
          <a:extLst>
            <a:ext uri="{FF2B5EF4-FFF2-40B4-BE49-F238E27FC236}">
              <a16:creationId xmlns="" xmlns:a16="http://schemas.microsoft.com/office/drawing/2014/main" id="{00000000-0008-0000-0700-00007B020000}"/>
            </a:ext>
          </a:extLst>
        </xdr:cNvPr>
        <xdr:cNvSpPr/>
      </xdr:nvSpPr>
      <xdr:spPr>
        <a:xfrm>
          <a:off x="16268700" y="1343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9299</xdr:rowOff>
    </xdr:from>
    <xdr:to>
      <xdr:col>81</xdr:col>
      <xdr:colOff>50800</xdr:colOff>
      <xdr:row>79</xdr:row>
      <xdr:rowOff>44450</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flipV="1">
          <a:off x="14592300" y="13553849"/>
          <a:ext cx="889000" cy="3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61917</xdr:rowOff>
    </xdr:from>
    <xdr:to>
      <xdr:col>81</xdr:col>
      <xdr:colOff>101600</xdr:colOff>
      <xdr:row>78</xdr:row>
      <xdr:rowOff>163517</xdr:rowOff>
    </xdr:to>
    <xdr:sp macro="" textlink="">
      <xdr:nvSpPr>
        <xdr:cNvPr id="637" name="フローチャート: 判断 636">
          <a:extLst>
            <a:ext uri="{FF2B5EF4-FFF2-40B4-BE49-F238E27FC236}">
              <a16:creationId xmlns="" xmlns:a16="http://schemas.microsoft.com/office/drawing/2014/main" id="{00000000-0008-0000-0700-00007D020000}"/>
            </a:ext>
          </a:extLst>
        </xdr:cNvPr>
        <xdr:cNvSpPr/>
      </xdr:nvSpPr>
      <xdr:spPr>
        <a:xfrm>
          <a:off x="15430500" y="1343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8594</xdr:rowOff>
    </xdr:from>
    <xdr:ext cx="534377"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5214111" y="1321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37737</xdr:rowOff>
    </xdr:from>
    <xdr:to>
      <xdr:col>76</xdr:col>
      <xdr:colOff>114300</xdr:colOff>
      <xdr:row>79</xdr:row>
      <xdr:rowOff>44450</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a:off x="13703300" y="13582287"/>
          <a:ext cx="889000" cy="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107158</xdr:rowOff>
    </xdr:from>
    <xdr:to>
      <xdr:col>76</xdr:col>
      <xdr:colOff>165100</xdr:colOff>
      <xdr:row>79</xdr:row>
      <xdr:rowOff>37308</xdr:rowOff>
    </xdr:to>
    <xdr:sp macro="" textlink="">
      <xdr:nvSpPr>
        <xdr:cNvPr id="640" name="フローチャート: 判断 639">
          <a:extLst>
            <a:ext uri="{FF2B5EF4-FFF2-40B4-BE49-F238E27FC236}">
              <a16:creationId xmlns="" xmlns:a16="http://schemas.microsoft.com/office/drawing/2014/main" id="{00000000-0008-0000-0700-000080020000}"/>
            </a:ext>
          </a:extLst>
        </xdr:cNvPr>
        <xdr:cNvSpPr/>
      </xdr:nvSpPr>
      <xdr:spPr>
        <a:xfrm>
          <a:off x="14541500" y="1348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53835</xdr:rowOff>
    </xdr:from>
    <xdr:ext cx="469744"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4357428" y="1325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22695</xdr:rowOff>
    </xdr:from>
    <xdr:to>
      <xdr:col>71</xdr:col>
      <xdr:colOff>177800</xdr:colOff>
      <xdr:row>79</xdr:row>
      <xdr:rowOff>37737</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a:off x="12814300" y="13567245"/>
          <a:ext cx="8890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130711</xdr:rowOff>
    </xdr:from>
    <xdr:to>
      <xdr:col>72</xdr:col>
      <xdr:colOff>38100</xdr:colOff>
      <xdr:row>79</xdr:row>
      <xdr:rowOff>60861</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3652500" y="1350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77388</xdr:rowOff>
    </xdr:from>
    <xdr:ext cx="469744"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3468428" y="1327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132426</xdr:rowOff>
    </xdr:from>
    <xdr:to>
      <xdr:col>67</xdr:col>
      <xdr:colOff>101600</xdr:colOff>
      <xdr:row>79</xdr:row>
      <xdr:rowOff>62576</xdr:rowOff>
    </xdr:to>
    <xdr:sp macro="" textlink="">
      <xdr:nvSpPr>
        <xdr:cNvPr id="645" name="フローチャート: 判断 644">
          <a:extLst>
            <a:ext uri="{FF2B5EF4-FFF2-40B4-BE49-F238E27FC236}">
              <a16:creationId xmlns="" xmlns:a16="http://schemas.microsoft.com/office/drawing/2014/main" id="{00000000-0008-0000-0700-000085020000}"/>
            </a:ext>
          </a:extLst>
        </xdr:cNvPr>
        <xdr:cNvSpPr/>
      </xdr:nvSpPr>
      <xdr:spPr>
        <a:xfrm>
          <a:off x="12763500" y="1350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79103</xdr:rowOff>
    </xdr:from>
    <xdr:ext cx="469744"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2579428" y="1328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141889</xdr:rowOff>
    </xdr:from>
    <xdr:to>
      <xdr:col>85</xdr:col>
      <xdr:colOff>177800</xdr:colOff>
      <xdr:row>79</xdr:row>
      <xdr:rowOff>72039</xdr:rowOff>
    </xdr:to>
    <xdr:sp macro="" textlink="">
      <xdr:nvSpPr>
        <xdr:cNvPr id="652" name="楕円 651">
          <a:extLst>
            <a:ext uri="{FF2B5EF4-FFF2-40B4-BE49-F238E27FC236}">
              <a16:creationId xmlns="" xmlns:a16="http://schemas.microsoft.com/office/drawing/2014/main" id="{00000000-0008-0000-0700-00008C020000}"/>
            </a:ext>
          </a:extLst>
        </xdr:cNvPr>
        <xdr:cNvSpPr/>
      </xdr:nvSpPr>
      <xdr:spPr>
        <a:xfrm>
          <a:off x="16268700" y="1351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56816</xdr:rowOff>
    </xdr:from>
    <xdr:ext cx="469744" cy="259045"/>
    <xdr:sp macro="" textlink="">
      <xdr:nvSpPr>
        <xdr:cNvPr id="653" name="災害復旧費該当値テキスト">
          <a:extLst>
            <a:ext uri="{FF2B5EF4-FFF2-40B4-BE49-F238E27FC236}">
              <a16:creationId xmlns="" xmlns:a16="http://schemas.microsoft.com/office/drawing/2014/main" id="{00000000-0008-0000-0700-00008D020000}"/>
            </a:ext>
          </a:extLst>
        </xdr:cNvPr>
        <xdr:cNvSpPr txBox="1"/>
      </xdr:nvSpPr>
      <xdr:spPr>
        <a:xfrm>
          <a:off x="16370300" y="1342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129949</xdr:rowOff>
    </xdr:from>
    <xdr:to>
      <xdr:col>81</xdr:col>
      <xdr:colOff>101600</xdr:colOff>
      <xdr:row>79</xdr:row>
      <xdr:rowOff>60099</xdr:rowOff>
    </xdr:to>
    <xdr:sp macro="" textlink="">
      <xdr:nvSpPr>
        <xdr:cNvPr id="654" name="楕円 653">
          <a:extLst>
            <a:ext uri="{FF2B5EF4-FFF2-40B4-BE49-F238E27FC236}">
              <a16:creationId xmlns="" xmlns:a16="http://schemas.microsoft.com/office/drawing/2014/main" id="{00000000-0008-0000-0700-00008E020000}"/>
            </a:ext>
          </a:extLst>
        </xdr:cNvPr>
        <xdr:cNvSpPr/>
      </xdr:nvSpPr>
      <xdr:spPr>
        <a:xfrm>
          <a:off x="15430500" y="1350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51226</xdr:rowOff>
    </xdr:from>
    <xdr:ext cx="469744"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5246428" y="1359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158387</xdr:rowOff>
    </xdr:from>
    <xdr:to>
      <xdr:col>72</xdr:col>
      <xdr:colOff>38100</xdr:colOff>
      <xdr:row>79</xdr:row>
      <xdr:rowOff>88537</xdr:rowOff>
    </xdr:to>
    <xdr:sp macro="" textlink="">
      <xdr:nvSpPr>
        <xdr:cNvPr id="658" name="楕円 657">
          <a:extLst>
            <a:ext uri="{FF2B5EF4-FFF2-40B4-BE49-F238E27FC236}">
              <a16:creationId xmlns="" xmlns:a16="http://schemas.microsoft.com/office/drawing/2014/main" id="{00000000-0008-0000-0700-000092020000}"/>
            </a:ext>
          </a:extLst>
        </xdr:cNvPr>
        <xdr:cNvSpPr/>
      </xdr:nvSpPr>
      <xdr:spPr>
        <a:xfrm>
          <a:off x="13652500" y="1353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79664</xdr:rowOff>
    </xdr:from>
    <xdr:ext cx="378565"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3514017" y="1362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143345</xdr:rowOff>
    </xdr:from>
    <xdr:to>
      <xdr:col>67</xdr:col>
      <xdr:colOff>101600</xdr:colOff>
      <xdr:row>79</xdr:row>
      <xdr:rowOff>73495</xdr:rowOff>
    </xdr:to>
    <xdr:sp macro="" textlink="">
      <xdr:nvSpPr>
        <xdr:cNvPr id="660" name="楕円 659">
          <a:extLst>
            <a:ext uri="{FF2B5EF4-FFF2-40B4-BE49-F238E27FC236}">
              <a16:creationId xmlns="" xmlns:a16="http://schemas.microsoft.com/office/drawing/2014/main" id="{00000000-0008-0000-0700-000094020000}"/>
            </a:ext>
          </a:extLst>
        </xdr:cNvPr>
        <xdr:cNvSpPr/>
      </xdr:nvSpPr>
      <xdr:spPr>
        <a:xfrm>
          <a:off x="12763500" y="1351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64622</xdr:rowOff>
    </xdr:from>
    <xdr:ext cx="469744"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2579428" y="1360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157848</xdr:rowOff>
    </xdr:from>
    <xdr:to>
      <xdr:col>85</xdr:col>
      <xdr:colOff>126364</xdr:colOff>
      <xdr:row>99</xdr:row>
      <xdr:rowOff>102312</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flipV="1">
          <a:off x="16317595" y="15759798"/>
          <a:ext cx="1269" cy="1316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106139</xdr:rowOff>
    </xdr:from>
    <xdr:ext cx="534377" cy="259045"/>
    <xdr:sp macro="" textlink="">
      <xdr:nvSpPr>
        <xdr:cNvPr id="687" name="公債費最小値テキスト">
          <a:extLst>
            <a:ext uri="{FF2B5EF4-FFF2-40B4-BE49-F238E27FC236}">
              <a16:creationId xmlns="" xmlns:a16="http://schemas.microsoft.com/office/drawing/2014/main" id="{00000000-0008-0000-0700-0000AF020000}"/>
            </a:ext>
          </a:extLst>
        </xdr:cNvPr>
        <xdr:cNvSpPr txBox="1"/>
      </xdr:nvSpPr>
      <xdr:spPr>
        <a:xfrm>
          <a:off x="16370300" y="1707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102312</xdr:rowOff>
    </xdr:from>
    <xdr:to>
      <xdr:col>86</xdr:col>
      <xdr:colOff>25400</xdr:colOff>
      <xdr:row>99</xdr:row>
      <xdr:rowOff>102312</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6230600" y="1707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104525</xdr:rowOff>
    </xdr:from>
    <xdr:ext cx="599010" cy="259045"/>
    <xdr:sp macro="" textlink="">
      <xdr:nvSpPr>
        <xdr:cNvPr id="689" name="公債費最大値テキスト">
          <a:extLst>
            <a:ext uri="{FF2B5EF4-FFF2-40B4-BE49-F238E27FC236}">
              <a16:creationId xmlns="" xmlns:a16="http://schemas.microsoft.com/office/drawing/2014/main" id="{00000000-0008-0000-0700-0000B1020000}"/>
            </a:ext>
          </a:extLst>
        </xdr:cNvPr>
        <xdr:cNvSpPr txBox="1"/>
      </xdr:nvSpPr>
      <xdr:spPr>
        <a:xfrm>
          <a:off x="16370300" y="1553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129,071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157848</xdr:rowOff>
    </xdr:from>
    <xdr:to>
      <xdr:col>86</xdr:col>
      <xdr:colOff>25400</xdr:colOff>
      <xdr:row>91</xdr:row>
      <xdr:rowOff>157848</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6230600" y="15759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110846</xdr:rowOff>
    </xdr:from>
    <xdr:to>
      <xdr:col>85</xdr:col>
      <xdr:colOff>127000</xdr:colOff>
      <xdr:row>98</xdr:row>
      <xdr:rowOff>131547</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flipV="1">
          <a:off x="15481300" y="16912946"/>
          <a:ext cx="8382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133520</xdr:rowOff>
    </xdr:from>
    <xdr:ext cx="534377" cy="259045"/>
    <xdr:sp macro="" textlink="">
      <xdr:nvSpPr>
        <xdr:cNvPr id="692" name="公債費平均値テキスト">
          <a:extLst>
            <a:ext uri="{FF2B5EF4-FFF2-40B4-BE49-F238E27FC236}">
              <a16:creationId xmlns="" xmlns:a16="http://schemas.microsoft.com/office/drawing/2014/main" id="{00000000-0008-0000-0700-0000B4020000}"/>
            </a:ext>
          </a:extLst>
        </xdr:cNvPr>
        <xdr:cNvSpPr txBox="1"/>
      </xdr:nvSpPr>
      <xdr:spPr>
        <a:xfrm>
          <a:off x="16370300" y="16249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110643</xdr:rowOff>
    </xdr:from>
    <xdr:to>
      <xdr:col>85</xdr:col>
      <xdr:colOff>177800</xdr:colOff>
      <xdr:row>96</xdr:row>
      <xdr:rowOff>40793</xdr:rowOff>
    </xdr:to>
    <xdr:sp macro="" textlink="">
      <xdr:nvSpPr>
        <xdr:cNvPr id="693" name="フローチャート: 判断 692">
          <a:extLst>
            <a:ext uri="{FF2B5EF4-FFF2-40B4-BE49-F238E27FC236}">
              <a16:creationId xmlns="" xmlns:a16="http://schemas.microsoft.com/office/drawing/2014/main" id="{00000000-0008-0000-0700-0000B5020000}"/>
            </a:ext>
          </a:extLst>
        </xdr:cNvPr>
        <xdr:cNvSpPr/>
      </xdr:nvSpPr>
      <xdr:spPr>
        <a:xfrm>
          <a:off x="162687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131547</xdr:rowOff>
    </xdr:from>
    <xdr:to>
      <xdr:col>81</xdr:col>
      <xdr:colOff>50800</xdr:colOff>
      <xdr:row>98</xdr:row>
      <xdr:rowOff>147599</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flipV="1">
          <a:off x="14592300" y="16933647"/>
          <a:ext cx="889000" cy="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135293</xdr:rowOff>
    </xdr:from>
    <xdr:to>
      <xdr:col>81</xdr:col>
      <xdr:colOff>101600</xdr:colOff>
      <xdr:row>96</xdr:row>
      <xdr:rowOff>65443</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5430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81970</xdr:rowOff>
    </xdr:from>
    <xdr:ext cx="534377"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5214111" y="161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161328</xdr:rowOff>
    </xdr:from>
    <xdr:to>
      <xdr:col>76</xdr:col>
      <xdr:colOff>114300</xdr:colOff>
      <xdr:row>98</xdr:row>
      <xdr:rowOff>147599</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3703300" y="16449078"/>
          <a:ext cx="889000" cy="50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99098</xdr:rowOff>
    </xdr:from>
    <xdr:to>
      <xdr:col>76</xdr:col>
      <xdr:colOff>165100</xdr:colOff>
      <xdr:row>96</xdr:row>
      <xdr:rowOff>29248</xdr:rowOff>
    </xdr:to>
    <xdr:sp macro="" textlink="">
      <xdr:nvSpPr>
        <xdr:cNvPr id="698" name="フローチャート: 判断 697">
          <a:extLst>
            <a:ext uri="{FF2B5EF4-FFF2-40B4-BE49-F238E27FC236}">
              <a16:creationId xmlns="" xmlns:a16="http://schemas.microsoft.com/office/drawing/2014/main" id="{00000000-0008-0000-0700-0000BA020000}"/>
            </a:ext>
          </a:extLst>
        </xdr:cNvPr>
        <xdr:cNvSpPr/>
      </xdr:nvSpPr>
      <xdr:spPr>
        <a:xfrm>
          <a:off x="14541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45775</xdr:rowOff>
    </xdr:from>
    <xdr:ext cx="534377"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4325111" y="161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161328</xdr:rowOff>
    </xdr:from>
    <xdr:to>
      <xdr:col>71</xdr:col>
      <xdr:colOff>177800</xdr:colOff>
      <xdr:row>98</xdr:row>
      <xdr:rowOff>109144</xdr:rowOff>
    </xdr:to>
    <xdr:cxnSp macro="">
      <xdr:nvCxnSpPr>
        <xdr:cNvPr id="700" name="直線コネクタ 699">
          <a:extLst>
            <a:ext uri="{FF2B5EF4-FFF2-40B4-BE49-F238E27FC236}">
              <a16:creationId xmlns="" xmlns:a16="http://schemas.microsoft.com/office/drawing/2014/main" id="{00000000-0008-0000-0700-0000BC020000}"/>
            </a:ext>
          </a:extLst>
        </xdr:cNvPr>
        <xdr:cNvCxnSpPr/>
      </xdr:nvCxnSpPr>
      <xdr:spPr>
        <a:xfrm flipV="1">
          <a:off x="12814300" y="16449078"/>
          <a:ext cx="889000" cy="46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88748</xdr:rowOff>
    </xdr:from>
    <xdr:to>
      <xdr:col>72</xdr:col>
      <xdr:colOff>38100</xdr:colOff>
      <xdr:row>96</xdr:row>
      <xdr:rowOff>18898</xdr:rowOff>
    </xdr:to>
    <xdr:sp macro="" textlink="">
      <xdr:nvSpPr>
        <xdr:cNvPr id="701" name="フローチャート: 判断 700">
          <a:extLst>
            <a:ext uri="{FF2B5EF4-FFF2-40B4-BE49-F238E27FC236}">
              <a16:creationId xmlns="" xmlns:a16="http://schemas.microsoft.com/office/drawing/2014/main" id="{00000000-0008-0000-0700-0000BD020000}"/>
            </a:ext>
          </a:extLst>
        </xdr:cNvPr>
        <xdr:cNvSpPr/>
      </xdr:nvSpPr>
      <xdr:spPr>
        <a:xfrm>
          <a:off x="13652500" y="1637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35425</xdr:rowOff>
    </xdr:from>
    <xdr:ext cx="534377"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3436111" y="161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44945</xdr:rowOff>
    </xdr:from>
    <xdr:to>
      <xdr:col>67</xdr:col>
      <xdr:colOff>101600</xdr:colOff>
      <xdr:row>95</xdr:row>
      <xdr:rowOff>146545</xdr:rowOff>
    </xdr:to>
    <xdr:sp macro="" textlink="">
      <xdr:nvSpPr>
        <xdr:cNvPr id="703" name="フローチャート: 判断 702">
          <a:extLst>
            <a:ext uri="{FF2B5EF4-FFF2-40B4-BE49-F238E27FC236}">
              <a16:creationId xmlns="" xmlns:a16="http://schemas.microsoft.com/office/drawing/2014/main" id="{00000000-0008-0000-0700-0000BF020000}"/>
            </a:ext>
          </a:extLst>
        </xdr:cNvPr>
        <xdr:cNvSpPr/>
      </xdr:nvSpPr>
      <xdr:spPr>
        <a:xfrm>
          <a:off x="12763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163072</xdr:rowOff>
    </xdr:from>
    <xdr:ext cx="534377"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2547111" y="161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60046</xdr:rowOff>
    </xdr:from>
    <xdr:to>
      <xdr:col>85</xdr:col>
      <xdr:colOff>177800</xdr:colOff>
      <xdr:row>98</xdr:row>
      <xdr:rowOff>161646</xdr:rowOff>
    </xdr:to>
    <xdr:sp macro="" textlink="">
      <xdr:nvSpPr>
        <xdr:cNvPr id="710" name="楕円 709">
          <a:extLst>
            <a:ext uri="{FF2B5EF4-FFF2-40B4-BE49-F238E27FC236}">
              <a16:creationId xmlns="" xmlns:a16="http://schemas.microsoft.com/office/drawing/2014/main" id="{00000000-0008-0000-0700-0000C6020000}"/>
            </a:ext>
          </a:extLst>
        </xdr:cNvPr>
        <xdr:cNvSpPr/>
      </xdr:nvSpPr>
      <xdr:spPr>
        <a:xfrm>
          <a:off x="16268700" y="1686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38473</xdr:rowOff>
    </xdr:from>
    <xdr:ext cx="534377" cy="259045"/>
    <xdr:sp macro="" textlink="">
      <xdr:nvSpPr>
        <xdr:cNvPr id="711" name="公債費該当値テキスト">
          <a:extLst>
            <a:ext uri="{FF2B5EF4-FFF2-40B4-BE49-F238E27FC236}">
              <a16:creationId xmlns="" xmlns:a16="http://schemas.microsoft.com/office/drawing/2014/main" id="{00000000-0008-0000-0700-0000C7020000}"/>
            </a:ext>
          </a:extLst>
        </xdr:cNvPr>
        <xdr:cNvSpPr txBox="1"/>
      </xdr:nvSpPr>
      <xdr:spPr>
        <a:xfrm>
          <a:off x="16370300" y="1684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80747</xdr:rowOff>
    </xdr:from>
    <xdr:to>
      <xdr:col>81</xdr:col>
      <xdr:colOff>101600</xdr:colOff>
      <xdr:row>99</xdr:row>
      <xdr:rowOff>10897</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5430500" y="1688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2024</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5214111" y="1697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96799</xdr:rowOff>
    </xdr:from>
    <xdr:to>
      <xdr:col>76</xdr:col>
      <xdr:colOff>165100</xdr:colOff>
      <xdr:row>99</xdr:row>
      <xdr:rowOff>26949</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4541500" y="1689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18076</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4325111" y="169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110528</xdr:rowOff>
    </xdr:from>
    <xdr:to>
      <xdr:col>72</xdr:col>
      <xdr:colOff>38100</xdr:colOff>
      <xdr:row>96</xdr:row>
      <xdr:rowOff>40678</xdr:rowOff>
    </xdr:to>
    <xdr:sp macro="" textlink="">
      <xdr:nvSpPr>
        <xdr:cNvPr id="716" name="楕円 715">
          <a:extLst>
            <a:ext uri="{FF2B5EF4-FFF2-40B4-BE49-F238E27FC236}">
              <a16:creationId xmlns="" xmlns:a16="http://schemas.microsoft.com/office/drawing/2014/main" id="{00000000-0008-0000-0700-0000CC020000}"/>
            </a:ext>
          </a:extLst>
        </xdr:cNvPr>
        <xdr:cNvSpPr/>
      </xdr:nvSpPr>
      <xdr:spPr>
        <a:xfrm>
          <a:off x="13652500" y="1639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31805</xdr:rowOff>
    </xdr:from>
    <xdr:ext cx="534377"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3436111" y="1649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58344</xdr:rowOff>
    </xdr:from>
    <xdr:to>
      <xdr:col>67</xdr:col>
      <xdr:colOff>101600</xdr:colOff>
      <xdr:row>98</xdr:row>
      <xdr:rowOff>159944</xdr:rowOff>
    </xdr:to>
    <xdr:sp macro="" textlink="">
      <xdr:nvSpPr>
        <xdr:cNvPr id="718" name="楕円 717">
          <a:extLst>
            <a:ext uri="{FF2B5EF4-FFF2-40B4-BE49-F238E27FC236}">
              <a16:creationId xmlns="" xmlns:a16="http://schemas.microsoft.com/office/drawing/2014/main" id="{00000000-0008-0000-0700-0000CE020000}"/>
            </a:ext>
          </a:extLst>
        </xdr:cNvPr>
        <xdr:cNvSpPr/>
      </xdr:nvSpPr>
      <xdr:spPr>
        <a:xfrm>
          <a:off x="12763500" y="1686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151071</xdr:rowOff>
    </xdr:from>
    <xdr:ext cx="534377"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2547111" y="169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21970</xdr:rowOff>
    </xdr:from>
    <xdr:ext cx="312906"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975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1" name="テキスト ボックス 740">
          <a:extLst>
            <a:ext uri="{FF2B5EF4-FFF2-40B4-BE49-F238E27FC236}">
              <a16:creationId xmlns="" xmlns:a16="http://schemas.microsoft.com/office/drawing/2014/main" id="{00000000-0008-0000-0700-0000E5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3" name="テキスト ボックス 742">
          <a:extLst>
            <a:ext uri="{FF2B5EF4-FFF2-40B4-BE49-F238E27FC236}">
              <a16:creationId xmlns="" xmlns:a16="http://schemas.microsoft.com/office/drawing/2014/main" id="{00000000-0008-0000-0700-0000E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107043</xdr:rowOff>
    </xdr:from>
    <xdr:to>
      <xdr:col>116</xdr:col>
      <xdr:colOff>62864</xdr:colOff>
      <xdr:row>39</xdr:row>
      <xdr:rowOff>98878</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flipV="1">
          <a:off x="22159595" y="5250543"/>
          <a:ext cx="1269"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a:extLst>
            <a:ext uri="{FF2B5EF4-FFF2-40B4-BE49-F238E27FC236}">
              <a16:creationId xmlns="" xmlns:a16="http://schemas.microsoft.com/office/drawing/2014/main" id="{00000000-0008-0000-07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53720</xdr:rowOff>
    </xdr:from>
    <xdr:ext cx="313932" cy="259045"/>
    <xdr:sp macro="" textlink="">
      <xdr:nvSpPr>
        <xdr:cNvPr id="748" name="諸支出金最大値テキスト">
          <a:extLst>
            <a:ext uri="{FF2B5EF4-FFF2-40B4-BE49-F238E27FC236}">
              <a16:creationId xmlns="" xmlns:a16="http://schemas.microsoft.com/office/drawing/2014/main" id="{00000000-0008-0000-0700-0000EC020000}"/>
            </a:ext>
          </a:extLst>
        </xdr:cNvPr>
        <xdr:cNvSpPr txBox="1"/>
      </xdr:nvSpPr>
      <xdr:spPr>
        <a:xfrm>
          <a:off x="22212300" y="5025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107043</xdr:rowOff>
    </xdr:from>
    <xdr:to>
      <xdr:col>116</xdr:col>
      <xdr:colOff>152400</xdr:colOff>
      <xdr:row>30</xdr:row>
      <xdr:rowOff>107043</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22072600" y="525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5642</xdr:rowOff>
    </xdr:from>
    <xdr:ext cx="249299" cy="259045"/>
    <xdr:sp macro="" textlink="">
      <xdr:nvSpPr>
        <xdr:cNvPr id="751" name="諸支出金平均値テキスト">
          <a:extLst>
            <a:ext uri="{FF2B5EF4-FFF2-40B4-BE49-F238E27FC236}">
              <a16:creationId xmlns="" xmlns:a16="http://schemas.microsoft.com/office/drawing/2014/main" id="{00000000-0008-0000-0700-0000EF020000}"/>
            </a:ext>
          </a:extLst>
        </xdr:cNvPr>
        <xdr:cNvSpPr txBox="1"/>
      </xdr:nvSpPr>
      <xdr:spPr>
        <a:xfrm>
          <a:off x="22212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154215</xdr:rowOff>
    </xdr:from>
    <xdr:to>
      <xdr:col>116</xdr:col>
      <xdr:colOff>114300</xdr:colOff>
      <xdr:row>39</xdr:row>
      <xdr:rowOff>84365</xdr:rowOff>
    </xdr:to>
    <xdr:sp macro="" textlink="">
      <xdr:nvSpPr>
        <xdr:cNvPr id="752" name="フローチャート: 判断 751">
          <a:extLst>
            <a:ext uri="{FF2B5EF4-FFF2-40B4-BE49-F238E27FC236}">
              <a16:creationId xmlns="" xmlns:a16="http://schemas.microsoft.com/office/drawing/2014/main" id="{00000000-0008-0000-0700-0000F0020000}"/>
            </a:ext>
          </a:extLst>
        </xdr:cNvPr>
        <xdr:cNvSpPr/>
      </xdr:nvSpPr>
      <xdr:spPr>
        <a:xfrm>
          <a:off x="22110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39915</xdr:rowOff>
    </xdr:from>
    <xdr:to>
      <xdr:col>112</xdr:col>
      <xdr:colOff>38100</xdr:colOff>
      <xdr:row>38</xdr:row>
      <xdr:rowOff>141515</xdr:rowOff>
    </xdr:to>
    <xdr:sp macro="" textlink="">
      <xdr:nvSpPr>
        <xdr:cNvPr id="754" name="フローチャート: 判断 753">
          <a:extLst>
            <a:ext uri="{FF2B5EF4-FFF2-40B4-BE49-F238E27FC236}">
              <a16:creationId xmlns="" xmlns:a16="http://schemas.microsoft.com/office/drawing/2014/main" id="{00000000-0008-0000-0700-0000F2020000}"/>
            </a:ext>
          </a:extLst>
        </xdr:cNvPr>
        <xdr:cNvSpPr/>
      </xdr:nvSpPr>
      <xdr:spPr>
        <a:xfrm>
          <a:off x="21272500" y="65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158041</xdr:rowOff>
    </xdr:from>
    <xdr:ext cx="313932"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21166333" y="6330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39914</xdr:rowOff>
    </xdr:from>
    <xdr:to>
      <xdr:col>107</xdr:col>
      <xdr:colOff>101600</xdr:colOff>
      <xdr:row>36</xdr:row>
      <xdr:rowOff>141514</xdr:rowOff>
    </xdr:to>
    <xdr:sp macro="" textlink="">
      <xdr:nvSpPr>
        <xdr:cNvPr id="757" name="フローチャート: 判断 756">
          <a:extLst>
            <a:ext uri="{FF2B5EF4-FFF2-40B4-BE49-F238E27FC236}">
              <a16:creationId xmlns="" xmlns:a16="http://schemas.microsoft.com/office/drawing/2014/main" id="{00000000-0008-0000-0700-0000F5020000}"/>
            </a:ext>
          </a:extLst>
        </xdr:cNvPr>
        <xdr:cNvSpPr/>
      </xdr:nvSpPr>
      <xdr:spPr>
        <a:xfrm>
          <a:off x="20383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158041</xdr:rowOff>
    </xdr:from>
    <xdr:ext cx="313932"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0277333" y="5987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a:extLst>
            <a:ext uri="{FF2B5EF4-FFF2-40B4-BE49-F238E27FC236}">
              <a16:creationId xmlns="" xmlns:a16="http://schemas.microsoft.com/office/drawing/2014/main" id="{00000000-0008-0000-0700-0000F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7257</xdr:rowOff>
    </xdr:from>
    <xdr:to>
      <xdr:col>102</xdr:col>
      <xdr:colOff>165100</xdr:colOff>
      <xdr:row>38</xdr:row>
      <xdr:rowOff>108857</xdr:rowOff>
    </xdr:to>
    <xdr:sp macro="" textlink="">
      <xdr:nvSpPr>
        <xdr:cNvPr id="760" name="フローチャート: 判断 759">
          <a:extLst>
            <a:ext uri="{FF2B5EF4-FFF2-40B4-BE49-F238E27FC236}">
              <a16:creationId xmlns="" xmlns:a16="http://schemas.microsoft.com/office/drawing/2014/main" id="{00000000-0008-0000-0700-0000F8020000}"/>
            </a:ext>
          </a:extLst>
        </xdr:cNvPr>
        <xdr:cNvSpPr/>
      </xdr:nvSpPr>
      <xdr:spPr>
        <a:xfrm>
          <a:off x="19494500" y="652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125384</xdr:rowOff>
    </xdr:from>
    <xdr:ext cx="313932"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9388333" y="629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121557</xdr:rowOff>
    </xdr:from>
    <xdr:to>
      <xdr:col>98</xdr:col>
      <xdr:colOff>38100</xdr:colOff>
      <xdr:row>37</xdr:row>
      <xdr:rowOff>51707</xdr:rowOff>
    </xdr:to>
    <xdr:sp macro="" textlink="">
      <xdr:nvSpPr>
        <xdr:cNvPr id="762" name="フローチャート: 判断 761">
          <a:extLst>
            <a:ext uri="{FF2B5EF4-FFF2-40B4-BE49-F238E27FC236}">
              <a16:creationId xmlns="" xmlns:a16="http://schemas.microsoft.com/office/drawing/2014/main" id="{00000000-0008-0000-0700-0000FA020000}"/>
            </a:ext>
          </a:extLst>
        </xdr:cNvPr>
        <xdr:cNvSpPr/>
      </xdr:nvSpPr>
      <xdr:spPr>
        <a:xfrm>
          <a:off x="18605500" y="629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68234</xdr:rowOff>
    </xdr:from>
    <xdr:ext cx="313932"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8499333" y="6068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諸支出金該当値テキスト">
          <a:extLst>
            <a:ext uri="{FF2B5EF4-FFF2-40B4-BE49-F238E27FC236}">
              <a16:creationId xmlns="" xmlns:a16="http://schemas.microsoft.com/office/drawing/2014/main" id="{00000000-0008-0000-0700-000002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a:extLst>
            <a:ext uri="{FF2B5EF4-FFF2-40B4-BE49-F238E27FC236}">
              <a16:creationId xmlns="" xmlns:a16="http://schemas.microsoft.com/office/drawing/2014/main" id="{00000000-0008-0000-0700-000005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a:extLst>
            <a:ext uri="{FF2B5EF4-FFF2-40B4-BE49-F238E27FC236}">
              <a16:creationId xmlns="" xmlns:a16="http://schemas.microsoft.com/office/drawing/2014/main" id="{00000000-0008-0000-0700-00000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a:extLst>
            <a:ext uri="{FF2B5EF4-FFF2-40B4-BE49-F238E27FC236}">
              <a16:creationId xmlns="" xmlns:a16="http://schemas.microsoft.com/office/drawing/2014/main" id="{00000000-0008-0000-0700-00000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では、総務費、民生費、商工費、土木費、教育費及び公債費が上昇し、特に商工費と土木費が大きく上昇し、類似団体平均を上回っている。商工費では、地域活性化拠点施設建設工事、消防費では、運動公園テニス場施設改修工事が大きいウエイトを占めている。今後とも費目ごと、目的ごとの予算配分を検討しながら健全な財政運営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回は、平成３０年度の普通交付税過少交付による錯誤分交付の影響で元に持ち直した形となった。年々予算規模が大きくなる中、財政調整基金は予算編成をする上で重要な基金であるので、状況を把握しながら、取り崩し、積み増し等計画的に行っ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上位３会計は、比較的安定しており、水道事業会計については</a:t>
          </a:r>
          <a:r>
            <a:rPr kumimoji="1" lang="en-US" altLang="ja-JP" sz="1400">
              <a:latin typeface="ＭＳ ゴシック" pitchFamily="49" charset="-128"/>
              <a:ea typeface="ＭＳ ゴシック" pitchFamily="49" charset="-128"/>
            </a:rPr>
            <a:t>0.02</a:t>
          </a:r>
          <a:r>
            <a:rPr kumimoji="1" lang="ja-JP" altLang="en-US" sz="1400">
              <a:latin typeface="ＭＳ ゴシック" pitchFamily="49" charset="-128"/>
              <a:ea typeface="ＭＳ ゴシック" pitchFamily="49" charset="-128"/>
            </a:rPr>
            <a:t>ポイント上昇した。その他の特別会計は黒字を何とか保っている状態である。なお、営農飲雑用水特別会計については、令和２年度から水道事業会計に統合された。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11437904</v>
      </c>
      <c r="BO4" s="462"/>
      <c r="BP4" s="462"/>
      <c r="BQ4" s="462"/>
      <c r="BR4" s="462"/>
      <c r="BS4" s="462"/>
      <c r="BT4" s="462"/>
      <c r="BU4" s="463"/>
      <c r="BV4" s="461">
        <v>10479898</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v>
      </c>
      <c r="CU4" s="646"/>
      <c r="CV4" s="646"/>
      <c r="CW4" s="646"/>
      <c r="CX4" s="646"/>
      <c r="CY4" s="646"/>
      <c r="CZ4" s="646"/>
      <c r="DA4" s="647"/>
      <c r="DB4" s="645">
        <v>5.0999999999999996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11149746</v>
      </c>
      <c r="BO5" s="467"/>
      <c r="BP5" s="467"/>
      <c r="BQ5" s="467"/>
      <c r="BR5" s="467"/>
      <c r="BS5" s="467"/>
      <c r="BT5" s="467"/>
      <c r="BU5" s="468"/>
      <c r="BV5" s="466">
        <v>10173148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84</v>
      </c>
      <c r="CU5" s="437"/>
      <c r="CV5" s="437"/>
      <c r="CW5" s="437"/>
      <c r="CX5" s="437"/>
      <c r="CY5" s="437"/>
      <c r="CZ5" s="437"/>
      <c r="DA5" s="438"/>
      <c r="DB5" s="436">
        <v>95.8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288158</v>
      </c>
      <c r="BO6" s="467"/>
      <c r="BP6" s="467"/>
      <c r="BQ6" s="467"/>
      <c r="BR6" s="467"/>
      <c r="BS6" s="467"/>
      <c r="BT6" s="467"/>
      <c r="BU6" s="468"/>
      <c r="BV6" s="466">
        <v>306750</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87.2</v>
      </c>
      <c r="CU6" s="620"/>
      <c r="CV6" s="620"/>
      <c r="CW6" s="620"/>
      <c r="CX6" s="620"/>
      <c r="CY6" s="620"/>
      <c r="CZ6" s="620"/>
      <c r="DA6" s="621"/>
      <c r="DB6" s="619">
        <v>99.8</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47540</v>
      </c>
      <c r="BO7" s="467"/>
      <c r="BP7" s="467"/>
      <c r="BQ7" s="467"/>
      <c r="BR7" s="467"/>
      <c r="BS7" s="467"/>
      <c r="BT7" s="467"/>
      <c r="BU7" s="468"/>
      <c r="BV7" s="466">
        <v>73051</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4807752</v>
      </c>
      <c r="CU7" s="467"/>
      <c r="CV7" s="467"/>
      <c r="CW7" s="467"/>
      <c r="CX7" s="467"/>
      <c r="CY7" s="467"/>
      <c r="CZ7" s="467"/>
      <c r="DA7" s="468"/>
      <c r="DB7" s="466">
        <v>4570316</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240618</v>
      </c>
      <c r="BO8" s="467"/>
      <c r="BP8" s="467"/>
      <c r="BQ8" s="467"/>
      <c r="BR8" s="467"/>
      <c r="BS8" s="467"/>
      <c r="BT8" s="467"/>
      <c r="BU8" s="468"/>
      <c r="BV8" s="466">
        <v>233699</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0.47</v>
      </c>
      <c r="CU8" s="580"/>
      <c r="CV8" s="580"/>
      <c r="CW8" s="580"/>
      <c r="CX8" s="580"/>
      <c r="CY8" s="580"/>
      <c r="CZ8" s="580"/>
      <c r="DA8" s="581"/>
      <c r="DB8" s="579">
        <v>0.46</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16109</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6919</v>
      </c>
      <c r="BO9" s="467"/>
      <c r="BP9" s="467"/>
      <c r="BQ9" s="467"/>
      <c r="BR9" s="467"/>
      <c r="BS9" s="467"/>
      <c r="BT9" s="467"/>
      <c r="BU9" s="468"/>
      <c r="BV9" s="466">
        <v>21528</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9</v>
      </c>
      <c r="CU9" s="437"/>
      <c r="CV9" s="437"/>
      <c r="CW9" s="437"/>
      <c r="CX9" s="437"/>
      <c r="CY9" s="437"/>
      <c r="CZ9" s="437"/>
      <c r="DA9" s="438"/>
      <c r="DB9" s="436">
        <v>8.6</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17009</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1000870</v>
      </c>
      <c r="BO10" s="467"/>
      <c r="BP10" s="467"/>
      <c r="BQ10" s="467"/>
      <c r="BR10" s="467"/>
      <c r="BS10" s="467"/>
      <c r="BT10" s="467"/>
      <c r="BU10" s="468"/>
      <c r="BV10" s="466">
        <v>752592</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109</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15642</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94</v>
      </c>
      <c r="AV12" s="524"/>
      <c r="AW12" s="524"/>
      <c r="AX12" s="524"/>
      <c r="AY12" s="446" t="s">
        <v>136</v>
      </c>
      <c r="AZ12" s="447"/>
      <c r="BA12" s="447"/>
      <c r="BB12" s="447"/>
      <c r="BC12" s="447"/>
      <c r="BD12" s="447"/>
      <c r="BE12" s="447"/>
      <c r="BF12" s="447"/>
      <c r="BG12" s="447"/>
      <c r="BH12" s="447"/>
      <c r="BI12" s="447"/>
      <c r="BJ12" s="447"/>
      <c r="BK12" s="447"/>
      <c r="BL12" s="447"/>
      <c r="BM12" s="448"/>
      <c r="BN12" s="466">
        <v>596189</v>
      </c>
      <c r="BO12" s="467"/>
      <c r="BP12" s="467"/>
      <c r="BQ12" s="467"/>
      <c r="BR12" s="467"/>
      <c r="BS12" s="467"/>
      <c r="BT12" s="467"/>
      <c r="BU12" s="468"/>
      <c r="BV12" s="466">
        <v>1118031</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15408</v>
      </c>
      <c r="S13" s="570"/>
      <c r="T13" s="570"/>
      <c r="U13" s="570"/>
      <c r="V13" s="571"/>
      <c r="W13" s="557" t="s">
        <v>140</v>
      </c>
      <c r="X13" s="479"/>
      <c r="Y13" s="479"/>
      <c r="Z13" s="479"/>
      <c r="AA13" s="479"/>
      <c r="AB13" s="480"/>
      <c r="AC13" s="442">
        <v>2558</v>
      </c>
      <c r="AD13" s="443"/>
      <c r="AE13" s="443"/>
      <c r="AF13" s="443"/>
      <c r="AG13" s="444"/>
      <c r="AH13" s="442">
        <v>2523</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411600</v>
      </c>
      <c r="BO13" s="467"/>
      <c r="BP13" s="467"/>
      <c r="BQ13" s="467"/>
      <c r="BR13" s="467"/>
      <c r="BS13" s="467"/>
      <c r="BT13" s="467"/>
      <c r="BU13" s="468"/>
      <c r="BV13" s="466">
        <v>-343911</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7.4</v>
      </c>
      <c r="CU13" s="437"/>
      <c r="CV13" s="437"/>
      <c r="CW13" s="437"/>
      <c r="CX13" s="437"/>
      <c r="CY13" s="437"/>
      <c r="CZ13" s="437"/>
      <c r="DA13" s="438"/>
      <c r="DB13" s="436">
        <v>7.1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15780</v>
      </c>
      <c r="S14" s="570"/>
      <c r="T14" s="570"/>
      <c r="U14" s="570"/>
      <c r="V14" s="571"/>
      <c r="W14" s="572"/>
      <c r="X14" s="482"/>
      <c r="Y14" s="482"/>
      <c r="Z14" s="482"/>
      <c r="AA14" s="482"/>
      <c r="AB14" s="483"/>
      <c r="AC14" s="562">
        <v>31</v>
      </c>
      <c r="AD14" s="563"/>
      <c r="AE14" s="563"/>
      <c r="AF14" s="563"/>
      <c r="AG14" s="564"/>
      <c r="AH14" s="562">
        <v>30.6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130</v>
      </c>
      <c r="CU14" s="574"/>
      <c r="CV14" s="574"/>
      <c r="CW14" s="574"/>
      <c r="CX14" s="574"/>
      <c r="CY14" s="574"/>
      <c r="CZ14" s="574"/>
      <c r="DA14" s="575"/>
      <c r="DB14" s="573" t="s">
        <v>130</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15605</v>
      </c>
      <c r="S15" s="570"/>
      <c r="T15" s="570"/>
      <c r="U15" s="570"/>
      <c r="V15" s="571"/>
      <c r="W15" s="557" t="s">
        <v>148</v>
      </c>
      <c r="X15" s="479"/>
      <c r="Y15" s="479"/>
      <c r="Z15" s="479"/>
      <c r="AA15" s="479"/>
      <c r="AB15" s="480"/>
      <c r="AC15" s="442">
        <v>1703</v>
      </c>
      <c r="AD15" s="443"/>
      <c r="AE15" s="443"/>
      <c r="AF15" s="443"/>
      <c r="AG15" s="444"/>
      <c r="AH15" s="442">
        <v>1760</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1696002</v>
      </c>
      <c r="BO15" s="462"/>
      <c r="BP15" s="462"/>
      <c r="BQ15" s="462"/>
      <c r="BR15" s="462"/>
      <c r="BS15" s="462"/>
      <c r="BT15" s="462"/>
      <c r="BU15" s="463"/>
      <c r="BV15" s="461">
        <v>2106261</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20.6</v>
      </c>
      <c r="AD16" s="563"/>
      <c r="AE16" s="563"/>
      <c r="AF16" s="563"/>
      <c r="AG16" s="564"/>
      <c r="AH16" s="562">
        <v>21.4</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3801897</v>
      </c>
      <c r="BO16" s="467"/>
      <c r="BP16" s="467"/>
      <c r="BQ16" s="467"/>
      <c r="BR16" s="467"/>
      <c r="BS16" s="467"/>
      <c r="BT16" s="467"/>
      <c r="BU16" s="468"/>
      <c r="BV16" s="466">
        <v>3805353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3994</v>
      </c>
      <c r="AD17" s="443"/>
      <c r="AE17" s="443"/>
      <c r="AF17" s="443"/>
      <c r="AG17" s="444"/>
      <c r="AH17" s="442">
        <v>3957</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2150463</v>
      </c>
      <c r="BO17" s="467"/>
      <c r="BP17" s="467"/>
      <c r="BQ17" s="467"/>
      <c r="BR17" s="467"/>
      <c r="BS17" s="467"/>
      <c r="BT17" s="467"/>
      <c r="BU17" s="468"/>
      <c r="BV17" s="466">
        <v>2707245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90.12</v>
      </c>
      <c r="M18" s="531"/>
      <c r="N18" s="531"/>
      <c r="O18" s="531"/>
      <c r="P18" s="531"/>
      <c r="Q18" s="531"/>
      <c r="R18" s="532"/>
      <c r="S18" s="532"/>
      <c r="T18" s="532"/>
      <c r="U18" s="532"/>
      <c r="V18" s="533"/>
      <c r="W18" s="547"/>
      <c r="X18" s="548"/>
      <c r="Y18" s="548"/>
      <c r="Z18" s="548"/>
      <c r="AA18" s="548"/>
      <c r="AB18" s="558"/>
      <c r="AC18" s="430">
        <v>48.4</v>
      </c>
      <c r="AD18" s="431"/>
      <c r="AE18" s="431"/>
      <c r="AF18" s="431"/>
      <c r="AG18" s="534"/>
      <c r="AH18" s="430">
        <v>48</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4041211</v>
      </c>
      <c r="BO18" s="467"/>
      <c r="BP18" s="467"/>
      <c r="BQ18" s="467"/>
      <c r="BR18" s="467"/>
      <c r="BS18" s="467"/>
      <c r="BT18" s="467"/>
      <c r="BU18" s="468"/>
      <c r="BV18" s="466">
        <v>3855463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179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6420029</v>
      </c>
      <c r="BO19" s="467"/>
      <c r="BP19" s="467"/>
      <c r="BQ19" s="467"/>
      <c r="BR19" s="467"/>
      <c r="BS19" s="467"/>
      <c r="BT19" s="467"/>
      <c r="BU19" s="468"/>
      <c r="BV19" s="466">
        <v>6429902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5936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5619866</v>
      </c>
      <c r="BO23" s="467"/>
      <c r="BP23" s="467"/>
      <c r="BQ23" s="467"/>
      <c r="BR23" s="467"/>
      <c r="BS23" s="467"/>
      <c r="BT23" s="467"/>
      <c r="BU23" s="468"/>
      <c r="BV23" s="466">
        <v>5148000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6990</v>
      </c>
      <c r="R24" s="443"/>
      <c r="S24" s="443"/>
      <c r="T24" s="443"/>
      <c r="U24" s="443"/>
      <c r="V24" s="444"/>
      <c r="W24" s="508"/>
      <c r="X24" s="499"/>
      <c r="Y24" s="500"/>
      <c r="Z24" s="439" t="s">
        <v>172</v>
      </c>
      <c r="AA24" s="440"/>
      <c r="AB24" s="440"/>
      <c r="AC24" s="440"/>
      <c r="AD24" s="440"/>
      <c r="AE24" s="440"/>
      <c r="AF24" s="440"/>
      <c r="AG24" s="441"/>
      <c r="AH24" s="442">
        <v>140</v>
      </c>
      <c r="AI24" s="443"/>
      <c r="AJ24" s="443"/>
      <c r="AK24" s="443"/>
      <c r="AL24" s="444"/>
      <c r="AM24" s="442">
        <v>417900</v>
      </c>
      <c r="AN24" s="443"/>
      <c r="AO24" s="443"/>
      <c r="AP24" s="443"/>
      <c r="AQ24" s="443"/>
      <c r="AR24" s="444"/>
      <c r="AS24" s="442">
        <v>2985</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5005826</v>
      </c>
      <c r="BO24" s="467"/>
      <c r="BP24" s="467"/>
      <c r="BQ24" s="467"/>
      <c r="BR24" s="467"/>
      <c r="BS24" s="467"/>
      <c r="BT24" s="467"/>
      <c r="BU24" s="468"/>
      <c r="BV24" s="466">
        <v>4782178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5600</v>
      </c>
      <c r="R25" s="443"/>
      <c r="S25" s="443"/>
      <c r="T25" s="443"/>
      <c r="U25" s="443"/>
      <c r="V25" s="444"/>
      <c r="W25" s="508"/>
      <c r="X25" s="499"/>
      <c r="Y25" s="500"/>
      <c r="Z25" s="439" t="s">
        <v>175</v>
      </c>
      <c r="AA25" s="440"/>
      <c r="AB25" s="440"/>
      <c r="AC25" s="440"/>
      <c r="AD25" s="440"/>
      <c r="AE25" s="440"/>
      <c r="AF25" s="440"/>
      <c r="AG25" s="441"/>
      <c r="AH25" s="442" t="s">
        <v>176</v>
      </c>
      <c r="AI25" s="443"/>
      <c r="AJ25" s="443"/>
      <c r="AK25" s="443"/>
      <c r="AL25" s="444"/>
      <c r="AM25" s="442" t="s">
        <v>176</v>
      </c>
      <c r="AN25" s="443"/>
      <c r="AO25" s="443"/>
      <c r="AP25" s="443"/>
      <c r="AQ25" s="443"/>
      <c r="AR25" s="444"/>
      <c r="AS25" s="442" t="s">
        <v>129</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766850</v>
      </c>
      <c r="BO25" s="462"/>
      <c r="BP25" s="462"/>
      <c r="BQ25" s="462"/>
      <c r="BR25" s="462"/>
      <c r="BS25" s="462"/>
      <c r="BT25" s="462"/>
      <c r="BU25" s="463"/>
      <c r="BV25" s="461">
        <v>918522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5300</v>
      </c>
      <c r="R26" s="443"/>
      <c r="S26" s="443"/>
      <c r="T26" s="443"/>
      <c r="U26" s="443"/>
      <c r="V26" s="444"/>
      <c r="W26" s="508"/>
      <c r="X26" s="499"/>
      <c r="Y26" s="500"/>
      <c r="Z26" s="439" t="s">
        <v>179</v>
      </c>
      <c r="AA26" s="521"/>
      <c r="AB26" s="521"/>
      <c r="AC26" s="521"/>
      <c r="AD26" s="521"/>
      <c r="AE26" s="521"/>
      <c r="AF26" s="521"/>
      <c r="AG26" s="522"/>
      <c r="AH26" s="442">
        <v>2</v>
      </c>
      <c r="AI26" s="443"/>
      <c r="AJ26" s="443"/>
      <c r="AK26" s="443"/>
      <c r="AL26" s="444"/>
      <c r="AM26" s="442" t="s">
        <v>180</v>
      </c>
      <c r="AN26" s="443"/>
      <c r="AO26" s="443"/>
      <c r="AP26" s="443"/>
      <c r="AQ26" s="443"/>
      <c r="AR26" s="444"/>
      <c r="AS26" s="442" t="s">
        <v>181</v>
      </c>
      <c r="AT26" s="443"/>
      <c r="AU26" s="443"/>
      <c r="AV26" s="443"/>
      <c r="AW26" s="443"/>
      <c r="AX26" s="445"/>
      <c r="AY26" s="475" t="s">
        <v>182</v>
      </c>
      <c r="AZ26" s="476"/>
      <c r="BA26" s="476"/>
      <c r="BB26" s="476"/>
      <c r="BC26" s="476"/>
      <c r="BD26" s="476"/>
      <c r="BE26" s="476"/>
      <c r="BF26" s="476"/>
      <c r="BG26" s="476"/>
      <c r="BH26" s="476"/>
      <c r="BI26" s="476"/>
      <c r="BJ26" s="476"/>
      <c r="BK26" s="476"/>
      <c r="BL26" s="476"/>
      <c r="BM26" s="477"/>
      <c r="BN26" s="466" t="s">
        <v>183</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184</v>
      </c>
      <c r="F27" s="440"/>
      <c r="G27" s="440"/>
      <c r="H27" s="440"/>
      <c r="I27" s="440"/>
      <c r="J27" s="440"/>
      <c r="K27" s="441"/>
      <c r="L27" s="442">
        <v>1</v>
      </c>
      <c r="M27" s="443"/>
      <c r="N27" s="443"/>
      <c r="O27" s="443"/>
      <c r="P27" s="444"/>
      <c r="Q27" s="442">
        <v>3000</v>
      </c>
      <c r="R27" s="443"/>
      <c r="S27" s="443"/>
      <c r="T27" s="443"/>
      <c r="U27" s="443"/>
      <c r="V27" s="444"/>
      <c r="W27" s="508"/>
      <c r="X27" s="499"/>
      <c r="Y27" s="500"/>
      <c r="Z27" s="439" t="s">
        <v>185</v>
      </c>
      <c r="AA27" s="440"/>
      <c r="AB27" s="440"/>
      <c r="AC27" s="440"/>
      <c r="AD27" s="440"/>
      <c r="AE27" s="440"/>
      <c r="AF27" s="440"/>
      <c r="AG27" s="441"/>
      <c r="AH27" s="442" t="s">
        <v>138</v>
      </c>
      <c r="AI27" s="443"/>
      <c r="AJ27" s="443"/>
      <c r="AK27" s="443"/>
      <c r="AL27" s="444"/>
      <c r="AM27" s="442" t="s">
        <v>138</v>
      </c>
      <c r="AN27" s="443"/>
      <c r="AO27" s="443"/>
      <c r="AP27" s="443"/>
      <c r="AQ27" s="443"/>
      <c r="AR27" s="444"/>
      <c r="AS27" s="442" t="s">
        <v>176</v>
      </c>
      <c r="AT27" s="443"/>
      <c r="AU27" s="443"/>
      <c r="AV27" s="443"/>
      <c r="AW27" s="443"/>
      <c r="AX27" s="445"/>
      <c r="AY27" s="472" t="s">
        <v>186</v>
      </c>
      <c r="AZ27" s="473"/>
      <c r="BA27" s="473"/>
      <c r="BB27" s="473"/>
      <c r="BC27" s="473"/>
      <c r="BD27" s="473"/>
      <c r="BE27" s="473"/>
      <c r="BF27" s="473"/>
      <c r="BG27" s="473"/>
      <c r="BH27" s="473"/>
      <c r="BI27" s="473"/>
      <c r="BJ27" s="473"/>
      <c r="BK27" s="473"/>
      <c r="BL27" s="473"/>
      <c r="BM27" s="474"/>
      <c r="BN27" s="469">
        <v>205000</v>
      </c>
      <c r="BO27" s="470"/>
      <c r="BP27" s="470"/>
      <c r="BQ27" s="470"/>
      <c r="BR27" s="470"/>
      <c r="BS27" s="470"/>
      <c r="BT27" s="470"/>
      <c r="BU27" s="471"/>
      <c r="BV27" s="469">
        <v>205000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187</v>
      </c>
      <c r="F28" s="440"/>
      <c r="G28" s="440"/>
      <c r="H28" s="440"/>
      <c r="I28" s="440"/>
      <c r="J28" s="440"/>
      <c r="K28" s="441"/>
      <c r="L28" s="442">
        <v>1</v>
      </c>
      <c r="M28" s="443"/>
      <c r="N28" s="443"/>
      <c r="O28" s="443"/>
      <c r="P28" s="444"/>
      <c r="Q28" s="442">
        <v>2220</v>
      </c>
      <c r="R28" s="443"/>
      <c r="S28" s="443"/>
      <c r="T28" s="443"/>
      <c r="U28" s="443"/>
      <c r="V28" s="444"/>
      <c r="W28" s="508"/>
      <c r="X28" s="499"/>
      <c r="Y28" s="500"/>
      <c r="Z28" s="439" t="s">
        <v>188</v>
      </c>
      <c r="AA28" s="440"/>
      <c r="AB28" s="440"/>
      <c r="AC28" s="440"/>
      <c r="AD28" s="440"/>
      <c r="AE28" s="440"/>
      <c r="AF28" s="440"/>
      <c r="AG28" s="441"/>
      <c r="AH28" s="442" t="s">
        <v>129</v>
      </c>
      <c r="AI28" s="443"/>
      <c r="AJ28" s="443"/>
      <c r="AK28" s="443"/>
      <c r="AL28" s="444"/>
      <c r="AM28" s="442" t="s">
        <v>129</v>
      </c>
      <c r="AN28" s="443"/>
      <c r="AO28" s="443"/>
      <c r="AP28" s="443"/>
      <c r="AQ28" s="443"/>
      <c r="AR28" s="444"/>
      <c r="AS28" s="442" t="s">
        <v>129</v>
      </c>
      <c r="AT28" s="443"/>
      <c r="AU28" s="443"/>
      <c r="AV28" s="443"/>
      <c r="AW28" s="443"/>
      <c r="AX28" s="445"/>
      <c r="AY28" s="449" t="s">
        <v>189</v>
      </c>
      <c r="AZ28" s="450"/>
      <c r="BA28" s="450"/>
      <c r="BB28" s="451"/>
      <c r="BC28" s="458" t="s">
        <v>48</v>
      </c>
      <c r="BD28" s="459"/>
      <c r="BE28" s="459"/>
      <c r="BF28" s="459"/>
      <c r="BG28" s="459"/>
      <c r="BH28" s="459"/>
      <c r="BI28" s="459"/>
      <c r="BJ28" s="459"/>
      <c r="BK28" s="459"/>
      <c r="BL28" s="459"/>
      <c r="BM28" s="460"/>
      <c r="BN28" s="461">
        <v>1319817</v>
      </c>
      <c r="BO28" s="462"/>
      <c r="BP28" s="462"/>
      <c r="BQ28" s="462"/>
      <c r="BR28" s="462"/>
      <c r="BS28" s="462"/>
      <c r="BT28" s="462"/>
      <c r="BU28" s="463"/>
      <c r="BV28" s="461">
        <v>915136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190</v>
      </c>
      <c r="F29" s="440"/>
      <c r="G29" s="440"/>
      <c r="H29" s="440"/>
      <c r="I29" s="440"/>
      <c r="J29" s="440"/>
      <c r="K29" s="441"/>
      <c r="L29" s="442">
        <v>11</v>
      </c>
      <c r="M29" s="443"/>
      <c r="N29" s="443"/>
      <c r="O29" s="443"/>
      <c r="P29" s="444"/>
      <c r="Q29" s="442">
        <v>2080</v>
      </c>
      <c r="R29" s="443"/>
      <c r="S29" s="443"/>
      <c r="T29" s="443"/>
      <c r="U29" s="443"/>
      <c r="V29" s="444"/>
      <c r="W29" s="509"/>
      <c r="X29" s="510"/>
      <c r="Y29" s="511"/>
      <c r="Z29" s="439" t="s">
        <v>191</v>
      </c>
      <c r="AA29" s="440"/>
      <c r="AB29" s="440"/>
      <c r="AC29" s="440"/>
      <c r="AD29" s="440"/>
      <c r="AE29" s="440"/>
      <c r="AF29" s="440"/>
      <c r="AG29" s="441"/>
      <c r="AH29" s="442">
        <v>140</v>
      </c>
      <c r="AI29" s="443"/>
      <c r="AJ29" s="443"/>
      <c r="AK29" s="443"/>
      <c r="AL29" s="444"/>
      <c r="AM29" s="442">
        <v>417900</v>
      </c>
      <c r="AN29" s="443"/>
      <c r="AO29" s="443"/>
      <c r="AP29" s="443"/>
      <c r="AQ29" s="443"/>
      <c r="AR29" s="444"/>
      <c r="AS29" s="442">
        <v>2985</v>
      </c>
      <c r="AT29" s="443"/>
      <c r="AU29" s="443"/>
      <c r="AV29" s="443"/>
      <c r="AW29" s="443"/>
      <c r="AX29" s="445"/>
      <c r="AY29" s="452"/>
      <c r="AZ29" s="453"/>
      <c r="BA29" s="453"/>
      <c r="BB29" s="454"/>
      <c r="BC29" s="446" t="s">
        <v>192</v>
      </c>
      <c r="BD29" s="447"/>
      <c r="BE29" s="447"/>
      <c r="BF29" s="447"/>
      <c r="BG29" s="447"/>
      <c r="BH29" s="447"/>
      <c r="BI29" s="447"/>
      <c r="BJ29" s="447"/>
      <c r="BK29" s="447"/>
      <c r="BL29" s="447"/>
      <c r="BM29" s="448"/>
      <c r="BN29" s="466">
        <v>547687</v>
      </c>
      <c r="BO29" s="467"/>
      <c r="BP29" s="467"/>
      <c r="BQ29" s="467"/>
      <c r="BR29" s="467"/>
      <c r="BS29" s="467"/>
      <c r="BT29" s="467"/>
      <c r="BU29" s="468"/>
      <c r="BV29" s="466">
        <v>547600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193</v>
      </c>
      <c r="X30" s="519"/>
      <c r="Y30" s="519"/>
      <c r="Z30" s="519"/>
      <c r="AA30" s="519"/>
      <c r="AB30" s="519"/>
      <c r="AC30" s="519"/>
      <c r="AD30" s="519"/>
      <c r="AE30" s="519"/>
      <c r="AF30" s="519"/>
      <c r="AG30" s="520"/>
      <c r="AH30" s="430">
        <v>94.4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2994894</v>
      </c>
      <c r="BO30" s="470"/>
      <c r="BP30" s="470"/>
      <c r="BQ30" s="470"/>
      <c r="BR30" s="470"/>
      <c r="BS30" s="470"/>
      <c r="BT30" s="470"/>
      <c r="BU30" s="471"/>
      <c r="BV30" s="469">
        <v>3735165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200</v>
      </c>
      <c r="D33" s="429"/>
      <c r="E33" s="428" t="s">
        <v>201</v>
      </c>
      <c r="F33" s="428"/>
      <c r="G33" s="428"/>
      <c r="H33" s="428"/>
      <c r="I33" s="428"/>
      <c r="J33" s="428"/>
      <c r="K33" s="428"/>
      <c r="L33" s="428"/>
      <c r="M33" s="428"/>
      <c r="N33" s="428"/>
      <c r="O33" s="428"/>
      <c r="P33" s="428"/>
      <c r="Q33" s="428"/>
      <c r="R33" s="428"/>
      <c r="S33" s="428"/>
      <c r="T33" s="216"/>
      <c r="U33" s="429" t="s">
        <v>202</v>
      </c>
      <c r="V33" s="429"/>
      <c r="W33" s="428" t="s">
        <v>203</v>
      </c>
      <c r="X33" s="428"/>
      <c r="Y33" s="428"/>
      <c r="Z33" s="428"/>
      <c r="AA33" s="428"/>
      <c r="AB33" s="428"/>
      <c r="AC33" s="428"/>
      <c r="AD33" s="428"/>
      <c r="AE33" s="428"/>
      <c r="AF33" s="428"/>
      <c r="AG33" s="428"/>
      <c r="AH33" s="428"/>
      <c r="AI33" s="428"/>
      <c r="AJ33" s="428"/>
      <c r="AK33" s="428"/>
      <c r="AL33" s="216"/>
      <c r="AM33" s="429" t="s">
        <v>204</v>
      </c>
      <c r="AN33" s="429"/>
      <c r="AO33" s="428" t="s">
        <v>205</v>
      </c>
      <c r="AP33" s="428"/>
      <c r="AQ33" s="428"/>
      <c r="AR33" s="428"/>
      <c r="AS33" s="428"/>
      <c r="AT33" s="428"/>
      <c r="AU33" s="428"/>
      <c r="AV33" s="428"/>
      <c r="AW33" s="428"/>
      <c r="AX33" s="428"/>
      <c r="AY33" s="428"/>
      <c r="AZ33" s="428"/>
      <c r="BA33" s="428"/>
      <c r="BB33" s="428"/>
      <c r="BC33" s="428"/>
      <c r="BD33" s="217"/>
      <c r="BE33" s="428" t="s">
        <v>206</v>
      </c>
      <c r="BF33" s="428"/>
      <c r="BG33" s="428" t="s">
        <v>207</v>
      </c>
      <c r="BH33" s="428"/>
      <c r="BI33" s="428"/>
      <c r="BJ33" s="428"/>
      <c r="BK33" s="428"/>
      <c r="BL33" s="428"/>
      <c r="BM33" s="428"/>
      <c r="BN33" s="428"/>
      <c r="BO33" s="428"/>
      <c r="BP33" s="428"/>
      <c r="BQ33" s="428"/>
      <c r="BR33" s="428"/>
      <c r="BS33" s="428"/>
      <c r="BT33" s="428"/>
      <c r="BU33" s="428"/>
      <c r="BV33" s="217"/>
      <c r="BW33" s="429" t="s">
        <v>206</v>
      </c>
      <c r="BX33" s="429"/>
      <c r="BY33" s="428" t="s">
        <v>208</v>
      </c>
      <c r="BZ33" s="428"/>
      <c r="CA33" s="428"/>
      <c r="CB33" s="428"/>
      <c r="CC33" s="428"/>
      <c r="CD33" s="428"/>
      <c r="CE33" s="428"/>
      <c r="CF33" s="428"/>
      <c r="CG33" s="428"/>
      <c r="CH33" s="428"/>
      <c r="CI33" s="428"/>
      <c r="CJ33" s="428"/>
      <c r="CK33" s="428"/>
      <c r="CL33" s="428"/>
      <c r="CM33" s="428"/>
      <c r="CN33" s="216"/>
      <c r="CO33" s="429" t="s">
        <v>209</v>
      </c>
      <c r="CP33" s="429"/>
      <c r="CQ33" s="428" t="s">
        <v>210</v>
      </c>
      <c r="CR33" s="428"/>
      <c r="CS33" s="428"/>
      <c r="CT33" s="428"/>
      <c r="CU33" s="428"/>
      <c r="CV33" s="428"/>
      <c r="CW33" s="428"/>
      <c r="CX33" s="428"/>
      <c r="CY33" s="428"/>
      <c r="CZ33" s="428"/>
      <c r="DA33" s="428"/>
      <c r="DB33" s="428"/>
      <c r="DC33" s="428"/>
      <c r="DD33" s="428"/>
      <c r="DE33" s="428"/>
      <c r="DF33" s="216"/>
      <c r="DG33" s="427" t="s">
        <v>211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IF('各会計、関係団体の財政状況及び健全化判断比率'!B33="","",'各会計、関係団体の財政状況及び健全化判断比率'!B33)</f>
        <v>営農飲雑用水事業特別会計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西都児湯環境整備事務組合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公益社団法人　尾鈴農業公社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介護認定審査会特別会計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IF('各会計、関係団体の財政状況及び健全化判断比率'!B34="","",'各会計、関係団体の財政状況及び健全化判断比率'!B34)</f>
        <v>漁業集落排水事業特別会計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宮崎県東児湯消防組合</v>
      </c>
      <c r="BZ35" s="424"/>
      <c r="CA35" s="424"/>
      <c r="CB35" s="424"/>
      <c r="CC35" s="424"/>
      <c r="CD35" s="424"/>
      <c r="CE35" s="424"/>
      <c r="CF35" s="424"/>
      <c r="CG35" s="424"/>
      <c r="CH35" s="424"/>
      <c r="CI35" s="424"/>
      <c r="CJ35" s="424"/>
      <c r="CK35" s="424"/>
      <c r="CL35" s="424"/>
      <c r="CM35" s="424"/>
      <c r="CN35" s="214"/>
      <c r="CO35" s="425">
        <f t="shared" ref="CO35:CO43" si="3">IF(CQ35="","",CO34+1)</f>
        <v>19</v>
      </c>
      <c r="CP35" s="425"/>
      <c r="CQ35" s="424" t="str">
        <f>IF('各会計、関係団体の財政状況及び健全化判断比率'!BS8="","",'各会計、関係団体の財政状況及び健全化判断比率'!BS8)</f>
        <v>公益社団法人　宮崎県環境整備公社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9</v>
      </c>
      <c r="BF36" s="425"/>
      <c r="BG36" s="424" t="str">
        <f>IF('各会計、関係団体の財政状況及び健全化判断比率'!B35="","",'各会計、関係団体の財政状況及び健全化判断比率'!B35)</f>
        <v>下水道事業特別会計</v>
      </c>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川南都農衛生組合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宮崎県市町村総合事務組合（一般会計）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宮崎県市町村総合事務組合（市町村交通災害共済）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宮崎県市町村総合事務組合（自治会館管理）</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宮崎県後期高齢者広域連合（一般会計）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宮崎県後期高齢者広域連合（特別会計）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212</v>
      </c>
      <c r="C46" s="186"/>
      <c r="D46" s="186"/>
      <c r="E46" s="186" t="s">
        <v>213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216</v>
      </c>
    </row>
    <row r="50" spans="5:5" x14ac:dyDescent="0.15">
      <c r="E50" s="188" t="s">
        <v>217</v>
      </c>
    </row>
    <row r="51" spans="5:5" x14ac:dyDescent="0.15">
      <c r="E51" s="188" t="s">
        <v>218</v>
      </c>
    </row>
    <row r="52" spans="5:5" x14ac:dyDescent="0.15">
      <c r="E52" s="188" t="s">
        <v>219</v>
      </c>
    </row>
    <row r="53" spans="5:5" x14ac:dyDescent="0.15"/>
    <row r="54" spans="5:5" x14ac:dyDescent="0.15"/>
    <row r="55" spans="5:5" x14ac:dyDescent="0.15"/>
    <row r="56" spans="5:5" x14ac:dyDescent="0.15"/>
  </sheetData>
  <sheetProtection algorithmName="SHA-512" hashValue="+g9uf9szoeDeanaE6cBfhSTW3dfNYBA3t4U73qC/I4G9e5PZn3i1WG7HHKTmiifrWLgpmuyyWErS+wsHxo2+0w==" saltValue="NzO6UgbJqvi6K45xDmrX6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8" t="s">
        <v>571</v>
      </c>
      <c r="D34" s="1248"/>
      <c r="E34" s="1249"/>
      <c r="F34" s="32">
        <v>11.06</v>
      </c>
      <c r="G34" s="33">
        <v>12.28</v>
      </c>
      <c r="H34" s="33">
        <v>11.22</v>
      </c>
      <c r="I34" s="33">
        <v>11.45</v>
      </c>
      <c r="J34" s="34">
        <v>11.47</v>
      </c>
      <c r="K34" s="22"/>
      <c r="L34" s="22"/>
      <c r="M34" s="22"/>
      <c r="N34" s="22"/>
      <c r="O34" s="22"/>
      <c r="P34" s="22"/>
    </row>
    <row r="35" spans="1:16" ht="39" customHeight="1" x14ac:dyDescent="0.15">
      <c r="A35" s="22"/>
      <c r="B35" s="35"/>
      <c r="C35" s="1242" t="s">
        <v>572</v>
      </c>
      <c r="D35" s="1243"/>
      <c r="E35" s="1244"/>
      <c r="F35" s="36">
        <v>3.99</v>
      </c>
      <c r="G35" s="37">
        <v>4.51</v>
      </c>
      <c r="H35" s="37">
        <v>4.75</v>
      </c>
      <c r="I35" s="37">
        <v>5.1100000000000003</v>
      </c>
      <c r="J35" s="38">
        <v>5</v>
      </c>
      <c r="K35" s="22"/>
      <c r="L35" s="22"/>
      <c r="M35" s="22"/>
      <c r="N35" s="22"/>
      <c r="O35" s="22"/>
      <c r="P35" s="22"/>
    </row>
    <row r="36" spans="1:16" ht="39" customHeight="1" x14ac:dyDescent="0.15">
      <c r="A36" s="22"/>
      <c r="B36" s="35"/>
      <c r="C36" s="1242" t="s">
        <v>573</v>
      </c>
      <c r="D36" s="1243"/>
      <c r="E36" s="1244"/>
      <c r="F36" s="36">
        <v>1.05</v>
      </c>
      <c r="G36" s="37">
        <v>1.64</v>
      </c>
      <c r="H36" s="37">
        <v>2.15</v>
      </c>
      <c r="I36" s="37">
        <v>1.8</v>
      </c>
      <c r="J36" s="38">
        <v>1.03</v>
      </c>
      <c r="K36" s="22"/>
      <c r="L36" s="22"/>
      <c r="M36" s="22"/>
      <c r="N36" s="22"/>
      <c r="O36" s="22"/>
      <c r="P36" s="22"/>
    </row>
    <row r="37" spans="1:16" ht="39" customHeight="1" x14ac:dyDescent="0.15">
      <c r="A37" s="22"/>
      <c r="B37" s="35"/>
      <c r="C37" s="1242" t="s">
        <v>574</v>
      </c>
      <c r="D37" s="1243"/>
      <c r="E37" s="1244"/>
      <c r="F37" s="36">
        <v>4.24</v>
      </c>
      <c r="G37" s="37">
        <v>5.45</v>
      </c>
      <c r="H37" s="37">
        <v>6.41</v>
      </c>
      <c r="I37" s="37">
        <v>0.56999999999999995</v>
      </c>
      <c r="J37" s="38">
        <v>0.84</v>
      </c>
      <c r="K37" s="22"/>
      <c r="L37" s="22"/>
      <c r="M37" s="22"/>
      <c r="N37" s="22"/>
      <c r="O37" s="22"/>
      <c r="P37" s="22"/>
    </row>
    <row r="38" spans="1:16" ht="39" customHeight="1" x14ac:dyDescent="0.15">
      <c r="A38" s="22"/>
      <c r="B38" s="35"/>
      <c r="C38" s="1242" t="s">
        <v>575</v>
      </c>
      <c r="D38" s="1243"/>
      <c r="E38" s="1244"/>
      <c r="F38" s="36">
        <v>0.04</v>
      </c>
      <c r="G38" s="37">
        <v>0.05</v>
      </c>
      <c r="H38" s="37">
        <v>0.06</v>
      </c>
      <c r="I38" s="37">
        <v>0.06</v>
      </c>
      <c r="J38" s="38">
        <v>0.41</v>
      </c>
      <c r="K38" s="22"/>
      <c r="L38" s="22"/>
      <c r="M38" s="22"/>
      <c r="N38" s="22"/>
      <c r="O38" s="22"/>
      <c r="P38" s="22"/>
    </row>
    <row r="39" spans="1:16" ht="39" customHeight="1" x14ac:dyDescent="0.15">
      <c r="A39" s="22"/>
      <c r="B39" s="35"/>
      <c r="C39" s="1242" t="s">
        <v>576</v>
      </c>
      <c r="D39" s="1243"/>
      <c r="E39" s="1244"/>
      <c r="F39" s="36">
        <v>7.0000000000000007E-2</v>
      </c>
      <c r="G39" s="37">
        <v>0.12</v>
      </c>
      <c r="H39" s="37">
        <v>0.09</v>
      </c>
      <c r="I39" s="37">
        <v>0.35</v>
      </c>
      <c r="J39" s="38">
        <v>0.17</v>
      </c>
      <c r="K39" s="22"/>
      <c r="L39" s="22"/>
      <c r="M39" s="22"/>
      <c r="N39" s="22"/>
      <c r="O39" s="22"/>
      <c r="P39" s="22"/>
    </row>
    <row r="40" spans="1:16" ht="39" customHeight="1" x14ac:dyDescent="0.15">
      <c r="A40" s="22"/>
      <c r="B40" s="35"/>
      <c r="C40" s="1242" t="s">
        <v>577</v>
      </c>
      <c r="D40" s="1243"/>
      <c r="E40" s="1244"/>
      <c r="F40" s="36">
        <v>0.02</v>
      </c>
      <c r="G40" s="37">
        <v>0</v>
      </c>
      <c r="H40" s="37">
        <v>0.02</v>
      </c>
      <c r="I40" s="37">
        <v>0.02</v>
      </c>
      <c r="J40" s="38">
        <v>0.09</v>
      </c>
      <c r="K40" s="22"/>
      <c r="L40" s="22"/>
      <c r="M40" s="22"/>
      <c r="N40" s="22"/>
      <c r="O40" s="22"/>
      <c r="P40" s="22"/>
    </row>
    <row r="41" spans="1:16" ht="39" customHeight="1" x14ac:dyDescent="0.15">
      <c r="A41" s="22"/>
      <c r="B41" s="35"/>
      <c r="C41" s="1242" t="s">
        <v>578</v>
      </c>
      <c r="D41" s="1243"/>
      <c r="E41" s="1244"/>
      <c r="F41" s="36">
        <v>0.03</v>
      </c>
      <c r="G41" s="37">
        <v>0.09</v>
      </c>
      <c r="H41" s="37">
        <v>0.03</v>
      </c>
      <c r="I41" s="37">
        <v>0.08</v>
      </c>
      <c r="J41" s="38">
        <v>0.06</v>
      </c>
      <c r="K41" s="22"/>
      <c r="L41" s="22"/>
      <c r="M41" s="22"/>
      <c r="N41" s="22"/>
      <c r="O41" s="22"/>
      <c r="P41" s="22"/>
    </row>
    <row r="42" spans="1:16" ht="39" customHeight="1" x14ac:dyDescent="0.15">
      <c r="A42" s="22"/>
      <c r="B42" s="39"/>
      <c r="C42" s="1242" t="s">
        <v>579</v>
      </c>
      <c r="D42" s="1243"/>
      <c r="E42" s="1244"/>
      <c r="F42" s="36" t="s">
        <v>523</v>
      </c>
      <c r="G42" s="37" t="s">
        <v>523</v>
      </c>
      <c r="H42" s="37" t="s">
        <v>523</v>
      </c>
      <c r="I42" s="37" t="s">
        <v>523</v>
      </c>
      <c r="J42" s="38" t="s">
        <v>523</v>
      </c>
      <c r="K42" s="22"/>
      <c r="L42" s="22"/>
      <c r="M42" s="22"/>
      <c r="N42" s="22"/>
      <c r="O42" s="22"/>
      <c r="P42" s="22"/>
    </row>
    <row r="43" spans="1:16" ht="39" customHeight="1" thickBot="1" x14ac:dyDescent="0.2">
      <c r="A43" s="22"/>
      <c r="B43" s="40"/>
      <c r="C43" s="1245" t="s">
        <v>580</v>
      </c>
      <c r="D43" s="1246"/>
      <c r="E43" s="1247"/>
      <c r="F43" s="41">
        <v>0</v>
      </c>
      <c r="G43" s="42">
        <v>0</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2azs6CWQ5Qb723SWHrCwufITgXYoe388cy4bAapxYswA5pNJhcNvLlQSpJm79fAkrbyvxNf7B6nJKk48Ir+sw==" saltValue="KrYjic+dlSpjxNntF9QN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629</v>
      </c>
      <c r="L45" s="60">
        <v>560</v>
      </c>
      <c r="M45" s="60">
        <v>564</v>
      </c>
      <c r="N45" s="60">
        <v>578</v>
      </c>
      <c r="O45" s="61">
        <v>599</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523</v>
      </c>
      <c r="L46" s="64" t="s">
        <v>523</v>
      </c>
      <c r="M46" s="64" t="s">
        <v>523</v>
      </c>
      <c r="N46" s="64" t="s">
        <v>523</v>
      </c>
      <c r="O46" s="65" t="s">
        <v>523</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523</v>
      </c>
      <c r="L47" s="64" t="s">
        <v>523</v>
      </c>
      <c r="M47" s="64" t="s">
        <v>523</v>
      </c>
      <c r="N47" s="64" t="s">
        <v>523</v>
      </c>
      <c r="O47" s="65" t="s">
        <v>523</v>
      </c>
      <c r="P47" s="48"/>
      <c r="Q47" s="48"/>
      <c r="R47" s="48"/>
      <c r="S47" s="48"/>
      <c r="T47" s="48"/>
      <c r="U47" s="48"/>
    </row>
    <row r="48" spans="1:21" ht="30.75" customHeight="1" x14ac:dyDescent="0.15">
      <c r="A48" s="48"/>
      <c r="B48" s="1270"/>
      <c r="C48" s="1271"/>
      <c r="D48" s="62"/>
      <c r="E48" s="1252" t="s">
        <v>15</v>
      </c>
      <c r="F48" s="1252"/>
      <c r="G48" s="1252"/>
      <c r="H48" s="1252"/>
      <c r="I48" s="1252"/>
      <c r="J48" s="1253"/>
      <c r="K48" s="63">
        <v>71</v>
      </c>
      <c r="L48" s="64">
        <v>80</v>
      </c>
      <c r="M48" s="64">
        <v>76</v>
      </c>
      <c r="N48" s="64">
        <v>89</v>
      </c>
      <c r="O48" s="65">
        <v>83</v>
      </c>
      <c r="P48" s="48"/>
      <c r="Q48" s="48"/>
      <c r="R48" s="48"/>
      <c r="S48" s="48"/>
      <c r="T48" s="48"/>
      <c r="U48" s="48"/>
    </row>
    <row r="49" spans="1:21" ht="30.75" customHeight="1" x14ac:dyDescent="0.15">
      <c r="A49" s="48"/>
      <c r="B49" s="1270"/>
      <c r="C49" s="1271"/>
      <c r="D49" s="62"/>
      <c r="E49" s="1252" t="s">
        <v>16</v>
      </c>
      <c r="F49" s="1252"/>
      <c r="G49" s="1252"/>
      <c r="H49" s="1252"/>
      <c r="I49" s="1252"/>
      <c r="J49" s="1253"/>
      <c r="K49" s="63">
        <v>110</v>
      </c>
      <c r="L49" s="64">
        <v>110</v>
      </c>
      <c r="M49" s="64">
        <v>108</v>
      </c>
      <c r="N49" s="64">
        <v>121</v>
      </c>
      <c r="O49" s="65">
        <v>94</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523</v>
      </c>
      <c r="L50" s="64" t="s">
        <v>523</v>
      </c>
      <c r="M50" s="64" t="s">
        <v>523</v>
      </c>
      <c r="N50" s="64" t="s">
        <v>523</v>
      </c>
      <c r="O50" s="65" t="s">
        <v>523</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523</v>
      </c>
      <c r="L51" s="64" t="s">
        <v>523</v>
      </c>
      <c r="M51" s="64" t="s">
        <v>523</v>
      </c>
      <c r="N51" s="64" t="s">
        <v>523</v>
      </c>
      <c r="O51" s="65" t="s">
        <v>523</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713</v>
      </c>
      <c r="L52" s="64">
        <v>476</v>
      </c>
      <c r="M52" s="64">
        <v>474</v>
      </c>
      <c r="N52" s="64">
        <v>467</v>
      </c>
      <c r="O52" s="65">
        <v>438</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97</v>
      </c>
      <c r="L53" s="69">
        <v>274</v>
      </c>
      <c r="M53" s="69">
        <v>274</v>
      </c>
      <c r="N53" s="69">
        <v>321</v>
      </c>
      <c r="O53" s="70">
        <v>338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tZ2lp7+Brxl12xSv4uIHeNuloW7Cj5c0FRydESFnuKio1MhXAOz52gaVkCD+qgC3t4q2jfdnWt+Ksu1RhQCCw==" saltValue="YLI0cmQQQzqWpjEWjjYbW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88" t="s">
        <v>30</v>
      </c>
      <c r="C41" s="1289"/>
      <c r="D41" s="102"/>
      <c r="E41" s="1290" t="s">
        <v>31</v>
      </c>
      <c r="F41" s="1290"/>
      <c r="G41" s="1290"/>
      <c r="H41" s="1291"/>
      <c r="I41" s="103">
        <v>6012</v>
      </c>
      <c r="J41" s="104">
        <v>5214</v>
      </c>
      <c r="K41" s="104">
        <v>5051</v>
      </c>
      <c r="L41" s="104">
        <v>5148</v>
      </c>
      <c r="M41" s="105">
        <v>5620</v>
      </c>
    </row>
    <row r="42" spans="2:13" ht="27.75" customHeight="1" x14ac:dyDescent="0.15">
      <c r="B42" s="1278"/>
      <c r="C42" s="1279"/>
      <c r="D42" s="106"/>
      <c r="E42" s="1282" t="s">
        <v>32</v>
      </c>
      <c r="F42" s="1282"/>
      <c r="G42" s="1282"/>
      <c r="H42" s="1283"/>
      <c r="I42" s="107" t="s">
        <v>523</v>
      </c>
      <c r="J42" s="108" t="s">
        <v>523</v>
      </c>
      <c r="K42" s="108" t="s">
        <v>523</v>
      </c>
      <c r="L42" s="108" t="s">
        <v>523</v>
      </c>
      <c r="M42" s="109" t="s">
        <v>523</v>
      </c>
    </row>
    <row r="43" spans="2:13" ht="27.75" customHeight="1" x14ac:dyDescent="0.15">
      <c r="B43" s="1278"/>
      <c r="C43" s="1279"/>
      <c r="D43" s="106"/>
      <c r="E43" s="1282" t="s">
        <v>33</v>
      </c>
      <c r="F43" s="1282"/>
      <c r="G43" s="1282"/>
      <c r="H43" s="1283"/>
      <c r="I43" s="107">
        <v>730</v>
      </c>
      <c r="J43" s="108">
        <v>768</v>
      </c>
      <c r="K43" s="108">
        <v>692</v>
      </c>
      <c r="L43" s="108">
        <v>683</v>
      </c>
      <c r="M43" s="109">
        <v>638</v>
      </c>
    </row>
    <row r="44" spans="2:13" ht="27.75" customHeight="1" x14ac:dyDescent="0.15">
      <c r="B44" s="1278"/>
      <c r="C44" s="1279"/>
      <c r="D44" s="106"/>
      <c r="E44" s="1282" t="s">
        <v>34</v>
      </c>
      <c r="F44" s="1282"/>
      <c r="G44" s="1282"/>
      <c r="H44" s="1283"/>
      <c r="I44" s="107">
        <v>712</v>
      </c>
      <c r="J44" s="108">
        <v>608</v>
      </c>
      <c r="K44" s="108">
        <v>510</v>
      </c>
      <c r="L44" s="108">
        <v>388</v>
      </c>
      <c r="M44" s="109">
        <v>303</v>
      </c>
    </row>
    <row r="45" spans="2:13" ht="27.75" customHeight="1" x14ac:dyDescent="0.15">
      <c r="B45" s="1278"/>
      <c r="C45" s="1279"/>
      <c r="D45" s="106"/>
      <c r="E45" s="1282" t="s">
        <v>35</v>
      </c>
      <c r="F45" s="1282"/>
      <c r="G45" s="1282"/>
      <c r="H45" s="1283"/>
      <c r="I45" s="107">
        <v>1324</v>
      </c>
      <c r="J45" s="108">
        <v>1289</v>
      </c>
      <c r="K45" s="108">
        <v>1264</v>
      </c>
      <c r="L45" s="108">
        <v>1265</v>
      </c>
      <c r="M45" s="109">
        <v>1204</v>
      </c>
    </row>
    <row r="46" spans="2:13" ht="27.75" customHeight="1" x14ac:dyDescent="0.15">
      <c r="B46" s="1278"/>
      <c r="C46" s="1279"/>
      <c r="D46" s="110"/>
      <c r="E46" s="1282" t="s">
        <v>36</v>
      </c>
      <c r="F46" s="1282"/>
      <c r="G46" s="1282"/>
      <c r="H46" s="1283"/>
      <c r="I46" s="107" t="s">
        <v>523</v>
      </c>
      <c r="J46" s="108">
        <v>7</v>
      </c>
      <c r="K46" s="108">
        <v>7</v>
      </c>
      <c r="L46" s="108">
        <v>5</v>
      </c>
      <c r="M46" s="109">
        <v>7</v>
      </c>
    </row>
    <row r="47" spans="2:13" ht="27.75" customHeight="1" x14ac:dyDescent="0.15">
      <c r="B47" s="1278"/>
      <c r="C47" s="1279"/>
      <c r="D47" s="111"/>
      <c r="E47" s="1292" t="s">
        <v>37</v>
      </c>
      <c r="F47" s="1293"/>
      <c r="G47" s="1293"/>
      <c r="H47" s="1294"/>
      <c r="I47" s="107" t="s">
        <v>523</v>
      </c>
      <c r="J47" s="108">
        <v>0</v>
      </c>
      <c r="K47" s="108" t="s">
        <v>523</v>
      </c>
      <c r="L47" s="108" t="s">
        <v>523</v>
      </c>
      <c r="M47" s="109" t="s">
        <v>523</v>
      </c>
    </row>
    <row r="48" spans="2:13" ht="27.75" customHeight="1" x14ac:dyDescent="0.15">
      <c r="B48" s="1278"/>
      <c r="C48" s="1279"/>
      <c r="D48" s="106"/>
      <c r="E48" s="1282" t="s">
        <v>38</v>
      </c>
      <c r="F48" s="1282"/>
      <c r="G48" s="1282"/>
      <c r="H48" s="1283"/>
      <c r="I48" s="107" t="s">
        <v>523</v>
      </c>
      <c r="J48" s="108" t="s">
        <v>523</v>
      </c>
      <c r="K48" s="108" t="s">
        <v>523</v>
      </c>
      <c r="L48" s="108" t="s">
        <v>523</v>
      </c>
      <c r="M48" s="109" t="s">
        <v>523</v>
      </c>
    </row>
    <row r="49" spans="2:13" ht="27.75" customHeight="1" x14ac:dyDescent="0.15">
      <c r="B49" s="1280"/>
      <c r="C49" s="1281"/>
      <c r="D49" s="106"/>
      <c r="E49" s="1282" t="s">
        <v>39</v>
      </c>
      <c r="F49" s="1282"/>
      <c r="G49" s="1282"/>
      <c r="H49" s="1283"/>
      <c r="I49" s="107" t="s">
        <v>523</v>
      </c>
      <c r="J49" s="108" t="s">
        <v>523</v>
      </c>
      <c r="K49" s="108" t="s">
        <v>523</v>
      </c>
      <c r="L49" s="108" t="s">
        <v>523</v>
      </c>
      <c r="M49" s="109" t="s">
        <v>523</v>
      </c>
    </row>
    <row r="50" spans="2:13" ht="27.75" customHeight="1" x14ac:dyDescent="0.15">
      <c r="B50" s="1276" t="s">
        <v>40</v>
      </c>
      <c r="C50" s="1277"/>
      <c r="D50" s="112"/>
      <c r="E50" s="1282" t="s">
        <v>41</v>
      </c>
      <c r="F50" s="1282"/>
      <c r="G50" s="1282"/>
      <c r="H50" s="1283"/>
      <c r="I50" s="107">
        <v>5510</v>
      </c>
      <c r="J50" s="108">
        <v>5732</v>
      </c>
      <c r="K50" s="108">
        <v>6334</v>
      </c>
      <c r="L50" s="108">
        <v>5952</v>
      </c>
      <c r="M50" s="109">
        <v>5751</v>
      </c>
    </row>
    <row r="51" spans="2:13" ht="27.75" customHeight="1" x14ac:dyDescent="0.15">
      <c r="B51" s="1278"/>
      <c r="C51" s="1279"/>
      <c r="D51" s="106"/>
      <c r="E51" s="1282" t="s">
        <v>42</v>
      </c>
      <c r="F51" s="1282"/>
      <c r="G51" s="1282"/>
      <c r="H51" s="1283"/>
      <c r="I51" s="107">
        <v>189</v>
      </c>
      <c r="J51" s="108">
        <v>164</v>
      </c>
      <c r="K51" s="108">
        <v>141</v>
      </c>
      <c r="L51" s="108">
        <v>120</v>
      </c>
      <c r="M51" s="109">
        <v>99</v>
      </c>
    </row>
    <row r="52" spans="2:13" ht="27.75" customHeight="1" x14ac:dyDescent="0.15">
      <c r="B52" s="1280"/>
      <c r="C52" s="1281"/>
      <c r="D52" s="106"/>
      <c r="E52" s="1282" t="s">
        <v>43</v>
      </c>
      <c r="F52" s="1282"/>
      <c r="G52" s="1282"/>
      <c r="H52" s="1283"/>
      <c r="I52" s="107">
        <v>5112</v>
      </c>
      <c r="J52" s="108">
        <v>4679</v>
      </c>
      <c r="K52" s="108">
        <v>4512</v>
      </c>
      <c r="L52" s="108">
        <v>4536</v>
      </c>
      <c r="M52" s="109">
        <v>4762</v>
      </c>
    </row>
    <row r="53" spans="2:13" ht="27.75" customHeight="1" thickBot="1" x14ac:dyDescent="0.2">
      <c r="B53" s="1284" t="s">
        <v>44</v>
      </c>
      <c r="C53" s="1285"/>
      <c r="D53" s="113"/>
      <c r="E53" s="1286" t="s">
        <v>45</v>
      </c>
      <c r="F53" s="1286"/>
      <c r="G53" s="1286"/>
      <c r="H53" s="1287"/>
      <c r="I53" s="114">
        <v>-2033</v>
      </c>
      <c r="J53" s="115">
        <v>-2689</v>
      </c>
      <c r="K53" s="115">
        <v>-3464</v>
      </c>
      <c r="L53" s="115">
        <v>-3119</v>
      </c>
      <c r="M53" s="116">
        <v>-2840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1UpQeNRGGysWNcq20TNdGvvyXT3veMWYBUCrZ8/0PJwDmoULq0/sX2/eF4Obgxr8k+BnTWHlDqYxtnj0046b7g==" saltValue="BNaz/EHXxMLwmeuJhpS3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3" t="s">
        <v>48</v>
      </c>
      <c r="D55" s="1303"/>
      <c r="E55" s="1304"/>
      <c r="F55" s="128">
        <v>1281</v>
      </c>
      <c r="G55" s="128">
        <v>915</v>
      </c>
      <c r="H55" s="129">
        <v>1320</v>
      </c>
    </row>
    <row r="56" spans="2:8" ht="52.5" customHeight="1" x14ac:dyDescent="0.15">
      <c r="B56" s="130"/>
      <c r="C56" s="1305" t="s">
        <v>49</v>
      </c>
      <c r="D56" s="1305"/>
      <c r="E56" s="1306"/>
      <c r="F56" s="131">
        <v>547</v>
      </c>
      <c r="G56" s="131">
        <v>548</v>
      </c>
      <c r="H56" s="132">
        <v>548</v>
      </c>
    </row>
    <row r="57" spans="2:8" ht="53.25" customHeight="1" x14ac:dyDescent="0.15">
      <c r="B57" s="130"/>
      <c r="C57" s="1307" t="s">
        <v>50</v>
      </c>
      <c r="D57" s="1307"/>
      <c r="E57" s="1308"/>
      <c r="F57" s="133">
        <v>3775</v>
      </c>
      <c r="G57" s="133">
        <v>3735</v>
      </c>
      <c r="H57" s="134">
        <v>2995</v>
      </c>
    </row>
    <row r="58" spans="2:8" ht="45.75" customHeight="1" x14ac:dyDescent="0.15">
      <c r="B58" s="135"/>
      <c r="C58" s="1295" t="s">
        <v>603</v>
      </c>
      <c r="D58" s="1296"/>
      <c r="E58" s="1297"/>
      <c r="F58" s="136">
        <v>2238</v>
      </c>
      <c r="G58" s="137">
        <v>2063</v>
      </c>
      <c r="H58" s="137">
        <v>1802</v>
      </c>
    </row>
    <row r="59" spans="2:8" ht="45.75" customHeight="1" x14ac:dyDescent="0.15">
      <c r="B59" s="135"/>
      <c r="C59" s="1295" t="s">
        <v>604</v>
      </c>
      <c r="D59" s="1296"/>
      <c r="E59" s="1297"/>
      <c r="F59" s="136">
        <v>1190</v>
      </c>
      <c r="G59" s="137">
        <v>1097</v>
      </c>
      <c r="H59" s="137">
        <v>849</v>
      </c>
    </row>
    <row r="60" spans="2:8" ht="45.75" customHeight="1" x14ac:dyDescent="0.15">
      <c r="B60" s="135"/>
      <c r="C60" s="1295" t="s">
        <v>605</v>
      </c>
      <c r="D60" s="1296"/>
      <c r="E60" s="1297"/>
      <c r="F60" s="136">
        <v>223</v>
      </c>
      <c r="G60" s="137">
        <v>224</v>
      </c>
      <c r="H60" s="137">
        <v>224</v>
      </c>
    </row>
    <row r="61" spans="2:8" ht="45.75" customHeight="1" x14ac:dyDescent="0.15">
      <c r="B61" s="135"/>
      <c r="C61" s="1295" t="s">
        <v>606</v>
      </c>
      <c r="D61" s="1296"/>
      <c r="E61" s="1297"/>
      <c r="F61" s="136">
        <v>84</v>
      </c>
      <c r="G61" s="137">
        <v>84</v>
      </c>
      <c r="H61" s="137">
        <v>81</v>
      </c>
    </row>
    <row r="62" spans="2:8" ht="45.75" customHeight="1" thickBot="1" x14ac:dyDescent="0.2">
      <c r="B62" s="138"/>
      <c r="C62" s="1298" t="s">
        <v>607</v>
      </c>
      <c r="D62" s="1299"/>
      <c r="E62" s="1300"/>
      <c r="F62" s="139">
        <v>29</v>
      </c>
      <c r="G62" s="140">
        <v>29</v>
      </c>
      <c r="H62" s="140">
        <v>29</v>
      </c>
    </row>
    <row r="63" spans="2:8" ht="52.5" customHeight="1" thickBot="1" x14ac:dyDescent="0.2">
      <c r="B63" s="141"/>
      <c r="C63" s="1301" t="s">
        <v>51</v>
      </c>
      <c r="D63" s="1301"/>
      <c r="E63" s="1302"/>
      <c r="F63" s="142">
        <v>5603</v>
      </c>
      <c r="G63" s="142">
        <v>5198</v>
      </c>
      <c r="H63" s="143">
        <v>4862</v>
      </c>
    </row>
    <row r="64" spans="2:8" ht="15" customHeight="1" x14ac:dyDescent="0.15"/>
  </sheetData>
  <sheetProtection algorithmName="SHA-512" hashValue="MkmA0bUnnBdn3wS8zg+hyFnVAdDEM8gpv+9Rio+Pq8SO/di2J6yf5qVaOpixGc69efvB1InnZ8byVxHm2f1m6Q==" saltValue="ENd6P/VRGPsXt34ZuC06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620</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611</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565</v>
      </c>
      <c r="BQ50" s="1315"/>
      <c r="BR50" s="1315"/>
      <c r="BS50" s="1315"/>
      <c r="BT50" s="1315"/>
      <c r="BU50" s="1315"/>
      <c r="BV50" s="1315"/>
      <c r="BW50" s="1315"/>
      <c r="BX50" s="1315" t="s">
        <v>566</v>
      </c>
      <c r="BY50" s="1315"/>
      <c r="BZ50" s="1315"/>
      <c r="CA50" s="1315"/>
      <c r="CB50" s="1315"/>
      <c r="CC50" s="1315"/>
      <c r="CD50" s="1315"/>
      <c r="CE50" s="1315"/>
      <c r="CF50" s="1315" t="s">
        <v>567</v>
      </c>
      <c r="CG50" s="1315"/>
      <c r="CH50" s="1315"/>
      <c r="CI50" s="1315"/>
      <c r="CJ50" s="1315"/>
      <c r="CK50" s="1315"/>
      <c r="CL50" s="1315"/>
      <c r="CM50" s="1315"/>
      <c r="CN50" s="1315" t="s">
        <v>568</v>
      </c>
      <c r="CO50" s="1315"/>
      <c r="CP50" s="1315"/>
      <c r="CQ50" s="1315"/>
      <c r="CR50" s="1315"/>
      <c r="CS50" s="1315"/>
      <c r="CT50" s="1315"/>
      <c r="CU50" s="1315"/>
      <c r="CV50" s="1315" t="s">
        <v>569</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612</v>
      </c>
      <c r="AO51" s="1314"/>
      <c r="AP51" s="1314"/>
      <c r="AQ51" s="1314"/>
      <c r="AR51" s="1314"/>
      <c r="AS51" s="1314"/>
      <c r="AT51" s="1314"/>
      <c r="AU51" s="1314"/>
      <c r="AV51" s="1314"/>
      <c r="AW51" s="1314"/>
      <c r="AX51" s="1314"/>
      <c r="AY51" s="1314"/>
      <c r="AZ51" s="1314"/>
      <c r="BA51" s="1314"/>
      <c r="BB51" s="1314" t="s">
        <v>613</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614</v>
      </c>
      <c r="BC53" s="1314"/>
      <c r="BD53" s="1314"/>
      <c r="BE53" s="1314"/>
      <c r="BF53" s="1314"/>
      <c r="BG53" s="1314"/>
      <c r="BH53" s="1314"/>
      <c r="BI53" s="1314"/>
      <c r="BJ53" s="1314"/>
      <c r="BK53" s="1314"/>
      <c r="BL53" s="1314"/>
      <c r="BM53" s="1314"/>
      <c r="BN53" s="1314"/>
      <c r="BO53" s="1314"/>
      <c r="BP53" s="1311">
        <v>56.5</v>
      </c>
      <c r="BQ53" s="1311"/>
      <c r="BR53" s="1311"/>
      <c r="BS53" s="1311"/>
      <c r="BT53" s="1311"/>
      <c r="BU53" s="1311"/>
      <c r="BV53" s="1311"/>
      <c r="BW53" s="1311"/>
      <c r="BX53" s="1311">
        <v>62.5</v>
      </c>
      <c r="BY53" s="1311"/>
      <c r="BZ53" s="1311"/>
      <c r="CA53" s="1311"/>
      <c r="CB53" s="1311"/>
      <c r="CC53" s="1311"/>
      <c r="CD53" s="1311"/>
      <c r="CE53" s="1311"/>
      <c r="CF53" s="1311">
        <v>63.7</v>
      </c>
      <c r="CG53" s="1311"/>
      <c r="CH53" s="1311"/>
      <c r="CI53" s="1311"/>
      <c r="CJ53" s="1311"/>
      <c r="CK53" s="1311"/>
      <c r="CL53" s="1311"/>
      <c r="CM53" s="1311"/>
      <c r="CN53" s="1311">
        <v>65.599999999999994</v>
      </c>
      <c r="CO53" s="1311"/>
      <c r="CP53" s="1311"/>
      <c r="CQ53" s="1311"/>
      <c r="CR53" s="1311"/>
      <c r="CS53" s="1311"/>
      <c r="CT53" s="1311"/>
      <c r="CU53" s="1311"/>
      <c r="CV53" s="1311">
        <v>65.2</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615</v>
      </c>
      <c r="AO55" s="1315"/>
      <c r="AP55" s="1315"/>
      <c r="AQ55" s="1315"/>
      <c r="AR55" s="1315"/>
      <c r="AS55" s="1315"/>
      <c r="AT55" s="1315"/>
      <c r="AU55" s="1315"/>
      <c r="AV55" s="1315"/>
      <c r="AW55" s="1315"/>
      <c r="AX55" s="1315"/>
      <c r="AY55" s="1315"/>
      <c r="AZ55" s="1315"/>
      <c r="BA55" s="1315"/>
      <c r="BB55" s="1314" t="s">
        <v>613</v>
      </c>
      <c r="BC55" s="1314"/>
      <c r="BD55" s="1314"/>
      <c r="BE55" s="1314"/>
      <c r="BF55" s="1314"/>
      <c r="BG55" s="1314"/>
      <c r="BH55" s="1314"/>
      <c r="BI55" s="1314"/>
      <c r="BJ55" s="1314"/>
      <c r="BK55" s="1314"/>
      <c r="BL55" s="1314"/>
      <c r="BM55" s="1314"/>
      <c r="BN55" s="1314"/>
      <c r="BO55" s="1314"/>
      <c r="BP55" s="1311">
        <v>37.200000000000003</v>
      </c>
      <c r="BQ55" s="1311"/>
      <c r="BR55" s="1311"/>
      <c r="BS55" s="1311"/>
      <c r="BT55" s="1311"/>
      <c r="BU55" s="1311"/>
      <c r="BV55" s="1311"/>
      <c r="BW55" s="1311"/>
      <c r="BX55" s="1311">
        <v>24</v>
      </c>
      <c r="BY55" s="1311"/>
      <c r="BZ55" s="1311"/>
      <c r="CA55" s="1311"/>
      <c r="CB55" s="1311"/>
      <c r="CC55" s="1311"/>
      <c r="CD55" s="1311"/>
      <c r="CE55" s="1311"/>
      <c r="CF55" s="1311">
        <v>19.8</v>
      </c>
      <c r="CG55" s="1311"/>
      <c r="CH55" s="1311"/>
      <c r="CI55" s="1311"/>
      <c r="CJ55" s="1311"/>
      <c r="CK55" s="1311"/>
      <c r="CL55" s="1311"/>
      <c r="CM55" s="1311"/>
      <c r="CN55" s="1311">
        <v>19.8</v>
      </c>
      <c r="CO55" s="1311"/>
      <c r="CP55" s="1311"/>
      <c r="CQ55" s="1311"/>
      <c r="CR55" s="1311"/>
      <c r="CS55" s="1311"/>
      <c r="CT55" s="1311"/>
      <c r="CU55" s="1311"/>
      <c r="CV55" s="1311">
        <v>20</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614</v>
      </c>
      <c r="BC57" s="1314"/>
      <c r="BD57" s="1314"/>
      <c r="BE57" s="1314"/>
      <c r="BF57" s="1314"/>
      <c r="BG57" s="1314"/>
      <c r="BH57" s="1314"/>
      <c r="BI57" s="1314"/>
      <c r="BJ57" s="1314"/>
      <c r="BK57" s="1314"/>
      <c r="BL57" s="1314"/>
      <c r="BM57" s="1314"/>
      <c r="BN57" s="1314"/>
      <c r="BO57" s="1314"/>
      <c r="BP57" s="1311">
        <v>55.8</v>
      </c>
      <c r="BQ57" s="1311"/>
      <c r="BR57" s="1311"/>
      <c r="BS57" s="1311"/>
      <c r="BT57" s="1311"/>
      <c r="BU57" s="1311"/>
      <c r="BV57" s="1311"/>
      <c r="BW57" s="1311"/>
      <c r="BX57" s="1311">
        <v>56.1</v>
      </c>
      <c r="BY57" s="1311"/>
      <c r="BZ57" s="1311"/>
      <c r="CA57" s="1311"/>
      <c r="CB57" s="1311"/>
      <c r="CC57" s="1311"/>
      <c r="CD57" s="1311"/>
      <c r="CE57" s="1311"/>
      <c r="CF57" s="1311">
        <v>58.6</v>
      </c>
      <c r="CG57" s="1311"/>
      <c r="CH57" s="1311"/>
      <c r="CI57" s="1311"/>
      <c r="CJ57" s="1311"/>
      <c r="CK57" s="1311"/>
      <c r="CL57" s="1311"/>
      <c r="CM57" s="1311"/>
      <c r="CN57" s="1311">
        <v>59.5</v>
      </c>
      <c r="CO57" s="1311"/>
      <c r="CP57" s="1311"/>
      <c r="CQ57" s="1311"/>
      <c r="CR57" s="1311"/>
      <c r="CS57" s="1311"/>
      <c r="CT57" s="1311"/>
      <c r="CU57" s="1311"/>
      <c r="CV57" s="1311">
        <v>60.5</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616</v>
      </c>
    </row>
    <row r="64" spans="1:109" x14ac:dyDescent="0.15">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621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611</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565</v>
      </c>
      <c r="BQ72" s="1315"/>
      <c r="BR72" s="1315"/>
      <c r="BS72" s="1315"/>
      <c r="BT72" s="1315"/>
      <c r="BU72" s="1315"/>
      <c r="BV72" s="1315"/>
      <c r="BW72" s="1315"/>
      <c r="BX72" s="1315" t="s">
        <v>566</v>
      </c>
      <c r="BY72" s="1315"/>
      <c r="BZ72" s="1315"/>
      <c r="CA72" s="1315"/>
      <c r="CB72" s="1315"/>
      <c r="CC72" s="1315"/>
      <c r="CD72" s="1315"/>
      <c r="CE72" s="1315"/>
      <c r="CF72" s="1315" t="s">
        <v>567</v>
      </c>
      <c r="CG72" s="1315"/>
      <c r="CH72" s="1315"/>
      <c r="CI72" s="1315"/>
      <c r="CJ72" s="1315"/>
      <c r="CK72" s="1315"/>
      <c r="CL72" s="1315"/>
      <c r="CM72" s="1315"/>
      <c r="CN72" s="1315" t="s">
        <v>568</v>
      </c>
      <c r="CO72" s="1315"/>
      <c r="CP72" s="1315"/>
      <c r="CQ72" s="1315"/>
      <c r="CR72" s="1315"/>
      <c r="CS72" s="1315"/>
      <c r="CT72" s="1315"/>
      <c r="CU72" s="1315"/>
      <c r="CV72" s="1315" t="s">
        <v>569</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612</v>
      </c>
      <c r="AO73" s="1314"/>
      <c r="AP73" s="1314"/>
      <c r="AQ73" s="1314"/>
      <c r="AR73" s="1314"/>
      <c r="AS73" s="1314"/>
      <c r="AT73" s="1314"/>
      <c r="AU73" s="1314"/>
      <c r="AV73" s="1314"/>
      <c r="AW73" s="1314"/>
      <c r="AX73" s="1314"/>
      <c r="AY73" s="1314"/>
      <c r="AZ73" s="1314"/>
      <c r="BA73" s="1314"/>
      <c r="BB73" s="1314" t="s">
        <v>613</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617</v>
      </c>
      <c r="BC75" s="1314"/>
      <c r="BD75" s="1314"/>
      <c r="BE75" s="1314"/>
      <c r="BF75" s="1314"/>
      <c r="BG75" s="1314"/>
      <c r="BH75" s="1314"/>
      <c r="BI75" s="1314"/>
      <c r="BJ75" s="1314"/>
      <c r="BK75" s="1314"/>
      <c r="BL75" s="1314"/>
      <c r="BM75" s="1314"/>
      <c r="BN75" s="1314"/>
      <c r="BO75" s="1314"/>
      <c r="BP75" s="1311">
        <v>6.7</v>
      </c>
      <c r="BQ75" s="1311"/>
      <c r="BR75" s="1311"/>
      <c r="BS75" s="1311"/>
      <c r="BT75" s="1311"/>
      <c r="BU75" s="1311"/>
      <c r="BV75" s="1311"/>
      <c r="BW75" s="1311"/>
      <c r="BX75" s="1311">
        <v>5.9</v>
      </c>
      <c r="BY75" s="1311"/>
      <c r="BZ75" s="1311"/>
      <c r="CA75" s="1311"/>
      <c r="CB75" s="1311"/>
      <c r="CC75" s="1311"/>
      <c r="CD75" s="1311"/>
      <c r="CE75" s="1311"/>
      <c r="CF75" s="1311">
        <v>5.3</v>
      </c>
      <c r="CG75" s="1311"/>
      <c r="CH75" s="1311"/>
      <c r="CI75" s="1311"/>
      <c r="CJ75" s="1311"/>
      <c r="CK75" s="1311"/>
      <c r="CL75" s="1311"/>
      <c r="CM75" s="1311"/>
      <c r="CN75" s="1311">
        <v>7.1</v>
      </c>
      <c r="CO75" s="1311"/>
      <c r="CP75" s="1311"/>
      <c r="CQ75" s="1311"/>
      <c r="CR75" s="1311"/>
      <c r="CS75" s="1311"/>
      <c r="CT75" s="1311"/>
      <c r="CU75" s="1311"/>
      <c r="CV75" s="1311">
        <v>7.4</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615</v>
      </c>
      <c r="AO77" s="1315"/>
      <c r="AP77" s="1315"/>
      <c r="AQ77" s="1315"/>
      <c r="AR77" s="1315"/>
      <c r="AS77" s="1315"/>
      <c r="AT77" s="1315"/>
      <c r="AU77" s="1315"/>
      <c r="AV77" s="1315"/>
      <c r="AW77" s="1315"/>
      <c r="AX77" s="1315"/>
      <c r="AY77" s="1315"/>
      <c r="AZ77" s="1315"/>
      <c r="BA77" s="1315"/>
      <c r="BB77" s="1314" t="s">
        <v>613</v>
      </c>
      <c r="BC77" s="1314"/>
      <c r="BD77" s="1314"/>
      <c r="BE77" s="1314"/>
      <c r="BF77" s="1314"/>
      <c r="BG77" s="1314"/>
      <c r="BH77" s="1314"/>
      <c r="BI77" s="1314"/>
      <c r="BJ77" s="1314"/>
      <c r="BK77" s="1314"/>
      <c r="BL77" s="1314"/>
      <c r="BM77" s="1314"/>
      <c r="BN77" s="1314"/>
      <c r="BO77" s="1314"/>
      <c r="BP77" s="1311">
        <v>37.200000000000003</v>
      </c>
      <c r="BQ77" s="1311"/>
      <c r="BR77" s="1311"/>
      <c r="BS77" s="1311"/>
      <c r="BT77" s="1311"/>
      <c r="BU77" s="1311"/>
      <c r="BV77" s="1311"/>
      <c r="BW77" s="1311"/>
      <c r="BX77" s="1311">
        <v>24</v>
      </c>
      <c r="BY77" s="1311"/>
      <c r="BZ77" s="1311"/>
      <c r="CA77" s="1311"/>
      <c r="CB77" s="1311"/>
      <c r="CC77" s="1311"/>
      <c r="CD77" s="1311"/>
      <c r="CE77" s="1311"/>
      <c r="CF77" s="1311">
        <v>19.8</v>
      </c>
      <c r="CG77" s="1311"/>
      <c r="CH77" s="1311"/>
      <c r="CI77" s="1311"/>
      <c r="CJ77" s="1311"/>
      <c r="CK77" s="1311"/>
      <c r="CL77" s="1311"/>
      <c r="CM77" s="1311"/>
      <c r="CN77" s="1311">
        <v>19.8</v>
      </c>
      <c r="CO77" s="1311"/>
      <c r="CP77" s="1311"/>
      <c r="CQ77" s="1311"/>
      <c r="CR77" s="1311"/>
      <c r="CS77" s="1311"/>
      <c r="CT77" s="1311"/>
      <c r="CU77" s="1311"/>
      <c r="CV77" s="1311">
        <v>20</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617</v>
      </c>
      <c r="BC79" s="1314"/>
      <c r="BD79" s="1314"/>
      <c r="BE79" s="1314"/>
      <c r="BF79" s="1314"/>
      <c r="BG79" s="1314"/>
      <c r="BH79" s="1314"/>
      <c r="BI79" s="1314"/>
      <c r="BJ79" s="1314"/>
      <c r="BK79" s="1314"/>
      <c r="BL79" s="1314"/>
      <c r="BM79" s="1314"/>
      <c r="BN79" s="1314"/>
      <c r="BO79" s="1314"/>
      <c r="BP79" s="1311">
        <v>10.1</v>
      </c>
      <c r="BQ79" s="1311"/>
      <c r="BR79" s="1311"/>
      <c r="BS79" s="1311"/>
      <c r="BT79" s="1311"/>
      <c r="BU79" s="1311"/>
      <c r="BV79" s="1311"/>
      <c r="BW79" s="1311"/>
      <c r="BX79" s="1311">
        <v>9.1</v>
      </c>
      <c r="BY79" s="1311"/>
      <c r="BZ79" s="1311"/>
      <c r="CA79" s="1311"/>
      <c r="CB79" s="1311"/>
      <c r="CC79" s="1311"/>
      <c r="CD79" s="1311"/>
      <c r="CE79" s="1311"/>
      <c r="CF79" s="1311">
        <v>8.9</v>
      </c>
      <c r="CG79" s="1311"/>
      <c r="CH79" s="1311"/>
      <c r="CI79" s="1311"/>
      <c r="CJ79" s="1311"/>
      <c r="CK79" s="1311"/>
      <c r="CL79" s="1311"/>
      <c r="CM79" s="1311"/>
      <c r="CN79" s="1311">
        <v>8.8000000000000007</v>
      </c>
      <c r="CO79" s="1311"/>
      <c r="CP79" s="1311"/>
      <c r="CQ79" s="1311"/>
      <c r="CR79" s="1311"/>
      <c r="CS79" s="1311"/>
      <c r="CT79" s="1311"/>
      <c r="CU79" s="1311"/>
      <c r="CV79" s="1311">
        <v>8.9</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tmq3J2P1Vqr+1XhuyVxWrde2SsY9Uai3PH6wjxi1Javp3AMXqcSMWWWd0ryxysOJqymGHlbOsCbj18gGU+g58g==" saltValue="1yOqvX7bGYWw24lRIi0Ep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618</v>
      </c>
    </row>
  </sheetData>
  <sheetProtection algorithmName="SHA-512" hashValue="QKUXbyFpSJW+ri8+RMFHiwy9gyO3S9gDkuSzu2AOtgQ6TiqGoN5HVgXR64Ww1RIHFeZ0pgODUNDwbExKW8aWhA==" saltValue="uNPAhWoZgMLoMLrZl37hB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619</v>
      </c>
    </row>
  </sheetData>
  <sheetProtection algorithmName="SHA-512" hashValue="N3yWf36ptn8sTf3xsuMNSr2MPhkPOzKxHaPy8Wq66BKXoZO1PIgJswm1mWwZfaSu0aHJPDefuZzrj201KwF2aA==" saltValue="bFdjx/LbzdC7+8p3+yt55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58658</v>
      </c>
      <c r="E3" s="162"/>
      <c r="F3" s="163">
        <v>96635</v>
      </c>
      <c r="G3" s="164"/>
      <c r="H3" s="165"/>
    </row>
    <row r="4" spans="1:8" x14ac:dyDescent="0.15">
      <c r="A4" s="166"/>
      <c r="B4" s="167"/>
      <c r="C4" s="168"/>
      <c r="D4" s="169">
        <v>14275</v>
      </c>
      <c r="E4" s="170"/>
      <c r="F4" s="171">
        <v>44408</v>
      </c>
      <c r="G4" s="172"/>
      <c r="H4" s="173"/>
    </row>
    <row r="5" spans="1:8" x14ac:dyDescent="0.15">
      <c r="A5" s="154" t="s">
        <v>557</v>
      </c>
      <c r="B5" s="159"/>
      <c r="C5" s="160"/>
      <c r="D5" s="161">
        <v>43239</v>
      </c>
      <c r="E5" s="162"/>
      <c r="F5" s="163">
        <v>97062</v>
      </c>
      <c r="G5" s="164"/>
      <c r="H5" s="165"/>
    </row>
    <row r="6" spans="1:8" x14ac:dyDescent="0.15">
      <c r="A6" s="166"/>
      <c r="B6" s="167"/>
      <c r="C6" s="168"/>
      <c r="D6" s="169">
        <v>26415</v>
      </c>
      <c r="E6" s="170"/>
      <c r="F6" s="171">
        <v>50112</v>
      </c>
      <c r="G6" s="172"/>
      <c r="H6" s="173"/>
    </row>
    <row r="7" spans="1:8" x14ac:dyDescent="0.15">
      <c r="A7" s="154" t="s">
        <v>558</v>
      </c>
      <c r="B7" s="159"/>
      <c r="C7" s="160"/>
      <c r="D7" s="161">
        <v>59702</v>
      </c>
      <c r="E7" s="162"/>
      <c r="F7" s="163">
        <v>106005</v>
      </c>
      <c r="G7" s="164"/>
      <c r="H7" s="165"/>
    </row>
    <row r="8" spans="1:8" x14ac:dyDescent="0.15">
      <c r="A8" s="166"/>
      <c r="B8" s="167"/>
      <c r="C8" s="168"/>
      <c r="D8" s="169">
        <v>23948</v>
      </c>
      <c r="E8" s="170"/>
      <c r="F8" s="171">
        <v>58359</v>
      </c>
      <c r="G8" s="172"/>
      <c r="H8" s="173"/>
    </row>
    <row r="9" spans="1:8" x14ac:dyDescent="0.15">
      <c r="A9" s="154" t="s">
        <v>559</v>
      </c>
      <c r="B9" s="159"/>
      <c r="C9" s="160"/>
      <c r="D9" s="161">
        <v>130232</v>
      </c>
      <c r="E9" s="162"/>
      <c r="F9" s="163">
        <v>98507</v>
      </c>
      <c r="G9" s="164"/>
      <c r="H9" s="165"/>
    </row>
    <row r="10" spans="1:8" x14ac:dyDescent="0.15">
      <c r="A10" s="166"/>
      <c r="B10" s="167"/>
      <c r="C10" s="168"/>
      <c r="D10" s="169">
        <v>37690</v>
      </c>
      <c r="E10" s="170"/>
      <c r="F10" s="171">
        <v>47567</v>
      </c>
      <c r="G10" s="172"/>
      <c r="H10" s="173"/>
    </row>
    <row r="11" spans="1:8" x14ac:dyDescent="0.15">
      <c r="A11" s="154" t="s">
        <v>560</v>
      </c>
      <c r="B11" s="159"/>
      <c r="C11" s="160"/>
      <c r="D11" s="161">
        <v>182199</v>
      </c>
      <c r="E11" s="162"/>
      <c r="F11" s="163">
        <v>113347</v>
      </c>
      <c r="G11" s="164"/>
      <c r="H11" s="165"/>
    </row>
    <row r="12" spans="1:8" x14ac:dyDescent="0.15">
      <c r="A12" s="166"/>
      <c r="B12" s="167"/>
      <c r="C12" s="174"/>
      <c r="D12" s="169">
        <v>48658</v>
      </c>
      <c r="E12" s="170"/>
      <c r="F12" s="171">
        <v>58728</v>
      </c>
      <c r="G12" s="172"/>
      <c r="H12" s="173"/>
    </row>
    <row r="13" spans="1:8" x14ac:dyDescent="0.15">
      <c r="A13" s="154"/>
      <c r="B13" s="159"/>
      <c r="C13" s="175"/>
      <c r="D13" s="176">
        <v>94806</v>
      </c>
      <c r="E13" s="177"/>
      <c r="F13" s="178">
        <v>102311</v>
      </c>
      <c r="G13" s="179"/>
      <c r="H13" s="165"/>
    </row>
    <row r="14" spans="1:8" x14ac:dyDescent="0.15">
      <c r="A14" s="166"/>
      <c r="B14" s="167"/>
      <c r="C14" s="168"/>
      <c r="D14" s="169">
        <v>30197</v>
      </c>
      <c r="E14" s="170"/>
      <c r="F14" s="171">
        <v>51835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3.99</v>
      </c>
      <c r="C19" s="180">
        <f>ROUND(VALUE(SUBSTITUTE(実質収支比率等に係る経年分析!G$48,"▲","-")),2)</f>
        <v>4.5199999999999996</v>
      </c>
      <c r="D19" s="180">
        <f>ROUND(VALUE(SUBSTITUTE(実質収支比率等に係る経年分析!H$48,"▲","-")),2)</f>
        <v>4.75</v>
      </c>
      <c r="E19" s="180">
        <f>ROUND(VALUE(SUBSTITUTE(実質収支比率等に係る経年分析!I$48,"▲","-")),2)</f>
        <v>5.1100000000000003</v>
      </c>
      <c r="F19" s="180">
        <f>ROUND(VALUE(SUBSTITUTE(実質収支比率等に係る経年分析!J$48,"▲","-")),2)</f>
        <v>5</v>
      </c>
    </row>
    <row r="20" spans="1:11" x14ac:dyDescent="0.15">
      <c r="A20" s="180" t="s">
        <v>55</v>
      </c>
      <c r="B20" s="180">
        <f>ROUND(VALUE(SUBSTITUTE(実質収支比率等に係る経年分析!F$47,"▲","-")),2)</f>
        <v>26.2</v>
      </c>
      <c r="C20" s="180">
        <f>ROUND(VALUE(SUBSTITUTE(実質収支比率等に係る経年分析!G$47,"▲","-")),2)</f>
        <v>28.61</v>
      </c>
      <c r="D20" s="180">
        <f>ROUND(VALUE(SUBSTITUTE(実質収支比率等に係る経年分析!H$47,"▲","-")),2)</f>
        <v>28.69</v>
      </c>
      <c r="E20" s="180">
        <f>ROUND(VALUE(SUBSTITUTE(実質収支比率等に係る経年分析!I$47,"▲","-")),2)</f>
        <v>20.02</v>
      </c>
      <c r="F20" s="180">
        <f>ROUND(VALUE(SUBSTITUTE(実質収支比率等に係る経年分析!J$47,"▲","-")),2)</f>
        <v>27.45</v>
      </c>
    </row>
    <row r="21" spans="1:11" x14ac:dyDescent="0.15">
      <c r="A21" s="180" t="s">
        <v>56</v>
      </c>
      <c r="B21" s="180">
        <f>IF(ISNUMBER(VALUE(SUBSTITUTE(実質収支比率等に係る経年分析!F$49,"▲","-"))),ROUND(VALUE(SUBSTITUTE(実質収支比率等に係る経年分析!F$49,"▲","-")),2),NA())</f>
        <v>6.15</v>
      </c>
      <c r="C21" s="180">
        <f>IF(ISNUMBER(VALUE(SUBSTITUTE(実質収支比率等に係る経年分析!G$49,"▲","-"))),ROUND(VALUE(SUBSTITUTE(実質収支比率等に係る経年分析!G$49,"▲","-")),2),NA())</f>
        <v>15.14</v>
      </c>
      <c r="D21" s="180">
        <f>IF(ISNUMBER(VALUE(SUBSTITUTE(実質収支比率等に係る経年分析!H$49,"▲","-"))),ROUND(VALUE(SUBSTITUTE(実質収支比率等に係る経年分析!H$49,"▲","-")),2),NA())</f>
        <v>0.1</v>
      </c>
      <c r="E21" s="180">
        <f>IF(ISNUMBER(VALUE(SUBSTITUTE(実質収支比率等に係る経年分析!I$49,"▲","-"))),ROUND(VALUE(SUBSTITUTE(実質収支比率等に係る経年分析!I$49,"▲","-")),2),NA())</f>
        <v>-7.52</v>
      </c>
      <c r="F21" s="180">
        <f>IF(ISNUMBER(VALUE(SUBSTITUTE(実質収支比率等に係る経年分析!J$49,"▲","-"))),ROUND(VALUE(SUBSTITUTE(実質収支比率等に係る経年分析!J$49,"▲","-")),2),NA())</f>
        <v>8.56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漁業集落排水事業特別会計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15">
      <c r="A32" s="181" t="str">
        <f>IF(連結実質赤字比率に係る赤字・黒字の構成分析!C$38="",NA(),連結実質赤字比率に係る赤字・黒字の構成分析!C$38)</f>
        <v>営農飲雑用水事業特別会計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0.41</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4.24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5.45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6.41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0.56999999999999995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0.84</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5.1100000000000003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12.28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11.22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11.45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11.47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713</v>
      </c>
      <c r="E42" s="182"/>
      <c r="F42" s="182"/>
      <c r="G42" s="182">
        <f>'実質公債費比率（分子）の構造'!L$52</f>
        <v>476</v>
      </c>
      <c r="H42" s="182"/>
      <c r="I42" s="182"/>
      <c r="J42" s="182">
        <f>'実質公債費比率（分子）の構造'!M$52</f>
        <v>474</v>
      </c>
      <c r="K42" s="182"/>
      <c r="L42" s="182"/>
      <c r="M42" s="182">
        <f>'実質公債費比率（分子）の構造'!N$52</f>
        <v>467</v>
      </c>
      <c r="N42" s="182"/>
      <c r="O42" s="182"/>
      <c r="P42" s="182">
        <f>'実質公債費比率（分子）の構造'!O$52</f>
        <v>438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110</v>
      </c>
      <c r="C45" s="182"/>
      <c r="D45" s="182"/>
      <c r="E45" s="182">
        <f>'実質公債費比率（分子）の構造'!L$49</f>
        <v>110</v>
      </c>
      <c r="F45" s="182"/>
      <c r="G45" s="182"/>
      <c r="H45" s="182">
        <f>'実質公債費比率（分子）の構造'!M$49</f>
        <v>108</v>
      </c>
      <c r="I45" s="182"/>
      <c r="J45" s="182"/>
      <c r="K45" s="182">
        <f>'実質公債費比率（分子）の構造'!N$49</f>
        <v>121</v>
      </c>
      <c r="L45" s="182"/>
      <c r="M45" s="182"/>
      <c r="N45" s="182">
        <f>'実質公債費比率（分子）の構造'!O$49</f>
        <v>94</v>
      </c>
      <c r="O45" s="182"/>
      <c r="P45" s="182"/>
    </row>
    <row r="46" spans="1:16" x14ac:dyDescent="0.15">
      <c r="A46" s="182" t="s">
        <v>67</v>
      </c>
      <c r="B46" s="182">
        <f>'実質公債費比率（分子）の構造'!K$48</f>
        <v>71</v>
      </c>
      <c r="C46" s="182"/>
      <c r="D46" s="182"/>
      <c r="E46" s="182">
        <f>'実質公債費比率（分子）の構造'!L$48</f>
        <v>80</v>
      </c>
      <c r="F46" s="182"/>
      <c r="G46" s="182"/>
      <c r="H46" s="182">
        <f>'実質公債費比率（分子）の構造'!M$48</f>
        <v>76</v>
      </c>
      <c r="I46" s="182"/>
      <c r="J46" s="182"/>
      <c r="K46" s="182">
        <f>'実質公債費比率（分子）の構造'!N$48</f>
        <v>89</v>
      </c>
      <c r="L46" s="182"/>
      <c r="M46" s="182"/>
      <c r="N46" s="182">
        <f>'実質公債費比率（分子）の構造'!O$48</f>
        <v>83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629</v>
      </c>
      <c r="C49" s="182"/>
      <c r="D49" s="182"/>
      <c r="E49" s="182">
        <f>'実質公債費比率（分子）の構造'!L$45</f>
        <v>560</v>
      </c>
      <c r="F49" s="182"/>
      <c r="G49" s="182"/>
      <c r="H49" s="182">
        <f>'実質公債費比率（分子）の構造'!M$45</f>
        <v>564</v>
      </c>
      <c r="I49" s="182"/>
      <c r="J49" s="182"/>
      <c r="K49" s="182">
        <f>'実質公債費比率（分子）の構造'!N$45</f>
        <v>578</v>
      </c>
      <c r="L49" s="182"/>
      <c r="M49" s="182"/>
      <c r="N49" s="182">
        <f>'実質公債費比率（分子）の構造'!O$45</f>
        <v>599</v>
      </c>
      <c r="O49" s="182"/>
      <c r="P49" s="182"/>
    </row>
    <row r="50" spans="1:16" x14ac:dyDescent="0.15">
      <c r="A50" s="182" t="s">
        <v>71</v>
      </c>
      <c r="B50" s="182" t="e">
        <f>NA()</f>
        <v>#N/A</v>
      </c>
      <c r="C50" s="182">
        <f>IF(ISNUMBER('実質公債費比率（分子）の構造'!K$53),'実質公債費比率（分子）の構造'!K$53,NA())</f>
        <v>97</v>
      </c>
      <c r="D50" s="182" t="e">
        <f>NA()</f>
        <v>#N/A</v>
      </c>
      <c r="E50" s="182" t="e">
        <f>NA()</f>
        <v>#N/A</v>
      </c>
      <c r="F50" s="182">
        <f>IF(ISNUMBER('実質公債費比率（分子）の構造'!L$53),'実質公債費比率（分子）の構造'!L$53,NA())</f>
        <v>274</v>
      </c>
      <c r="G50" s="182" t="e">
        <f>NA()</f>
        <v>#N/A</v>
      </c>
      <c r="H50" s="182" t="e">
        <f>NA()</f>
        <v>#N/A</v>
      </c>
      <c r="I50" s="182">
        <f>IF(ISNUMBER('実質公債費比率（分子）の構造'!M$53),'実質公債費比率（分子）の構造'!M$53,NA())</f>
        <v>274</v>
      </c>
      <c r="J50" s="182" t="e">
        <f>NA()</f>
        <v>#N/A</v>
      </c>
      <c r="K50" s="182" t="e">
        <f>NA()</f>
        <v>#N/A</v>
      </c>
      <c r="L50" s="182">
        <f>IF(ISNUMBER('実質公債費比率（分子）の構造'!N$53),'実質公債費比率（分子）の構造'!N$53,NA())</f>
        <v>321</v>
      </c>
      <c r="M50" s="182" t="e">
        <f>NA()</f>
        <v>#N/A</v>
      </c>
      <c r="N50" s="182" t="e">
        <f>NA()</f>
        <v>#N/A</v>
      </c>
      <c r="O50" s="182">
        <f>IF(ISNUMBER('実質公債費比率（分子）の構造'!O$53),'実質公債費比率（分子）の構造'!O$53,NA())</f>
        <v>338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5112</v>
      </c>
      <c r="E56" s="181"/>
      <c r="F56" s="181"/>
      <c r="G56" s="181">
        <f>'将来負担比率（分子）の構造'!J$52</f>
        <v>4679</v>
      </c>
      <c r="H56" s="181"/>
      <c r="I56" s="181"/>
      <c r="J56" s="181">
        <f>'将来負担比率（分子）の構造'!K$52</f>
        <v>4512</v>
      </c>
      <c r="K56" s="181"/>
      <c r="L56" s="181"/>
      <c r="M56" s="181">
        <f>'将来負担比率（分子）の構造'!L$52</f>
        <v>4536</v>
      </c>
      <c r="N56" s="181"/>
      <c r="O56" s="181"/>
      <c r="P56" s="181">
        <f>'将来負担比率（分子）の構造'!M$52</f>
        <v>4762</v>
      </c>
    </row>
    <row r="57" spans="1:16" x14ac:dyDescent="0.15">
      <c r="A57" s="181" t="s">
        <v>42</v>
      </c>
      <c r="B57" s="181"/>
      <c r="C57" s="181"/>
      <c r="D57" s="181">
        <f>'将来負担比率（分子）の構造'!I$51</f>
        <v>189</v>
      </c>
      <c r="E57" s="181"/>
      <c r="F57" s="181"/>
      <c r="G57" s="181">
        <f>'将来負担比率（分子）の構造'!J$51</f>
        <v>164</v>
      </c>
      <c r="H57" s="181"/>
      <c r="I57" s="181"/>
      <c r="J57" s="181">
        <f>'将来負担比率（分子）の構造'!K$51</f>
        <v>141</v>
      </c>
      <c r="K57" s="181"/>
      <c r="L57" s="181"/>
      <c r="M57" s="181">
        <f>'将来負担比率（分子）の構造'!L$51</f>
        <v>120</v>
      </c>
      <c r="N57" s="181"/>
      <c r="O57" s="181"/>
      <c r="P57" s="181">
        <f>'将来負担比率（分子）の構造'!M$51</f>
        <v>99</v>
      </c>
    </row>
    <row r="58" spans="1:16" x14ac:dyDescent="0.15">
      <c r="A58" s="181" t="s">
        <v>41</v>
      </c>
      <c r="B58" s="181"/>
      <c r="C58" s="181"/>
      <c r="D58" s="181">
        <f>'将来負担比率（分子）の構造'!I$50</f>
        <v>5510</v>
      </c>
      <c r="E58" s="181"/>
      <c r="F58" s="181"/>
      <c r="G58" s="181">
        <f>'将来負担比率（分子）の構造'!J$50</f>
        <v>5732</v>
      </c>
      <c r="H58" s="181"/>
      <c r="I58" s="181"/>
      <c r="J58" s="181">
        <f>'将来負担比率（分子）の構造'!K$50</f>
        <v>6334</v>
      </c>
      <c r="K58" s="181"/>
      <c r="L58" s="181"/>
      <c r="M58" s="181">
        <f>'将来負担比率（分子）の構造'!L$50</f>
        <v>5952</v>
      </c>
      <c r="N58" s="181"/>
      <c r="O58" s="181"/>
      <c r="P58" s="181">
        <f>'将来負担比率（分子）の構造'!M$50</f>
        <v>5751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7</v>
      </c>
      <c r="F61" s="181"/>
      <c r="G61" s="181"/>
      <c r="H61" s="181">
        <f>'将来負担比率（分子）の構造'!K$46</f>
        <v>7</v>
      </c>
      <c r="I61" s="181"/>
      <c r="J61" s="181"/>
      <c r="K61" s="181">
        <f>'将来負担比率（分子）の構造'!L$46</f>
        <v>5</v>
      </c>
      <c r="L61" s="181"/>
      <c r="M61" s="181"/>
      <c r="N61" s="181">
        <f>'将来負担比率（分子）の構造'!M$46</f>
        <v>7</v>
      </c>
      <c r="O61" s="181"/>
      <c r="P61" s="181"/>
    </row>
    <row r="62" spans="1:16" x14ac:dyDescent="0.15">
      <c r="A62" s="181" t="s">
        <v>35</v>
      </c>
      <c r="B62" s="181">
        <f>'将来負担比率（分子）の構造'!I$45</f>
        <v>1324</v>
      </c>
      <c r="C62" s="181"/>
      <c r="D62" s="181"/>
      <c r="E62" s="181">
        <f>'将来負担比率（分子）の構造'!J$45</f>
        <v>1289</v>
      </c>
      <c r="F62" s="181"/>
      <c r="G62" s="181"/>
      <c r="H62" s="181">
        <f>'将来負担比率（分子）の構造'!K$45</f>
        <v>1264</v>
      </c>
      <c r="I62" s="181"/>
      <c r="J62" s="181"/>
      <c r="K62" s="181">
        <f>'将来負担比率（分子）の構造'!L$45</f>
        <v>1265</v>
      </c>
      <c r="L62" s="181"/>
      <c r="M62" s="181"/>
      <c r="N62" s="181">
        <f>'将来負担比率（分子）の構造'!M$45</f>
        <v>1204</v>
      </c>
      <c r="O62" s="181"/>
      <c r="P62" s="181"/>
    </row>
    <row r="63" spans="1:16" x14ac:dyDescent="0.15">
      <c r="A63" s="181" t="s">
        <v>34</v>
      </c>
      <c r="B63" s="181">
        <f>'将来負担比率（分子）の構造'!I$44</f>
        <v>712</v>
      </c>
      <c r="C63" s="181"/>
      <c r="D63" s="181"/>
      <c r="E63" s="181">
        <f>'将来負担比率（分子）の構造'!J$44</f>
        <v>608</v>
      </c>
      <c r="F63" s="181"/>
      <c r="G63" s="181"/>
      <c r="H63" s="181">
        <f>'将来負担比率（分子）の構造'!K$44</f>
        <v>510</v>
      </c>
      <c r="I63" s="181"/>
      <c r="J63" s="181"/>
      <c r="K63" s="181">
        <f>'将来負担比率（分子）の構造'!L$44</f>
        <v>388</v>
      </c>
      <c r="L63" s="181"/>
      <c r="M63" s="181"/>
      <c r="N63" s="181">
        <f>'将来負担比率（分子）の構造'!M$44</f>
        <v>303</v>
      </c>
      <c r="O63" s="181"/>
      <c r="P63" s="181"/>
    </row>
    <row r="64" spans="1:16" x14ac:dyDescent="0.15">
      <c r="A64" s="181" t="s">
        <v>33</v>
      </c>
      <c r="B64" s="181">
        <f>'将来負担比率（分子）の構造'!I$43</f>
        <v>730</v>
      </c>
      <c r="C64" s="181"/>
      <c r="D64" s="181"/>
      <c r="E64" s="181">
        <f>'将来負担比率（分子）の構造'!J$43</f>
        <v>768</v>
      </c>
      <c r="F64" s="181"/>
      <c r="G64" s="181"/>
      <c r="H64" s="181">
        <f>'将来負担比率（分子）の構造'!K$43</f>
        <v>692</v>
      </c>
      <c r="I64" s="181"/>
      <c r="J64" s="181"/>
      <c r="K64" s="181">
        <f>'将来負担比率（分子）の構造'!L$43</f>
        <v>683</v>
      </c>
      <c r="L64" s="181"/>
      <c r="M64" s="181"/>
      <c r="N64" s="181">
        <f>'将来負担比率（分子）の構造'!M$43</f>
        <v>638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6012</v>
      </c>
      <c r="C66" s="181"/>
      <c r="D66" s="181"/>
      <c r="E66" s="181">
        <f>'将来負担比率（分子）の構造'!J$41</f>
        <v>5214</v>
      </c>
      <c r="F66" s="181"/>
      <c r="G66" s="181"/>
      <c r="H66" s="181">
        <f>'将来負担比率（分子）の構造'!K$41</f>
        <v>5051</v>
      </c>
      <c r="I66" s="181"/>
      <c r="J66" s="181"/>
      <c r="K66" s="181">
        <f>'将来負担比率（分子）の構造'!L$41</f>
        <v>5148</v>
      </c>
      <c r="L66" s="181"/>
      <c r="M66" s="181"/>
      <c r="N66" s="181">
        <f>'将来負担比率（分子）の構造'!M$41</f>
        <v>5620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1281</v>
      </c>
      <c r="C72" s="185">
        <f>基金残高に係る経年分析!G55</f>
        <v>915</v>
      </c>
      <c r="D72" s="185">
        <f>基金残高に係る経年分析!H55</f>
        <v>1320</v>
      </c>
    </row>
    <row r="73" spans="1:16" x14ac:dyDescent="0.15">
      <c r="A73" s="184" t="s">
        <v>78</v>
      </c>
      <c r="B73" s="185">
        <f>基金残高に係る経年分析!F56</f>
        <v>547</v>
      </c>
      <c r="C73" s="185">
        <f>基金残高に係る経年分析!G56</f>
        <v>548</v>
      </c>
      <c r="D73" s="185">
        <f>基金残高に係る経年分析!H56</f>
        <v>548</v>
      </c>
    </row>
    <row r="74" spans="1:16" x14ac:dyDescent="0.15">
      <c r="A74" s="184" t="s">
        <v>79</v>
      </c>
      <c r="B74" s="185">
        <f>基金残高に係る経年分析!F57</f>
        <v>3775</v>
      </c>
      <c r="C74" s="185">
        <f>基金残高に係る経年分析!G57</f>
        <v>3735</v>
      </c>
      <c r="D74" s="185">
        <f>基金残高に係る経年分析!H57</f>
        <v>2995</v>
      </c>
    </row>
  </sheetData>
  <sheetProtection algorithmName="SHA-512" hashValue="wtULg6ABWa9SnWgmCvWb6vIEfgSLrVyZZv1/FKis7kIQgIz++WwU6jzcDDD4++lbyfdIJl4Y8GhLfQOLaL+GJg==" saltValue="RAtSmWqEMSMPYj1GRDZY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220</v>
      </c>
      <c r="DI1" s="798"/>
      <c r="DJ1" s="798"/>
      <c r="DK1" s="798"/>
      <c r="DL1" s="798"/>
      <c r="DM1" s="798"/>
      <c r="DN1" s="799"/>
      <c r="DO1" s="226"/>
      <c r="DP1" s="797" t="s">
        <v>221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222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226</v>
      </c>
      <c r="S4" s="740"/>
      <c r="T4" s="740"/>
      <c r="U4" s="740"/>
      <c r="V4" s="740"/>
      <c r="W4" s="740"/>
      <c r="X4" s="740"/>
      <c r="Y4" s="741"/>
      <c r="Z4" s="739" t="s">
        <v>227</v>
      </c>
      <c r="AA4" s="740"/>
      <c r="AB4" s="740"/>
      <c r="AC4" s="741"/>
      <c r="AD4" s="739" t="s">
        <v>228</v>
      </c>
      <c r="AE4" s="740"/>
      <c r="AF4" s="740"/>
      <c r="AG4" s="740"/>
      <c r="AH4" s="740"/>
      <c r="AI4" s="740"/>
      <c r="AJ4" s="740"/>
      <c r="AK4" s="741"/>
      <c r="AL4" s="739" t="s">
        <v>227</v>
      </c>
      <c r="AM4" s="740"/>
      <c r="AN4" s="740"/>
      <c r="AO4" s="741"/>
      <c r="AP4" s="800" t="s">
        <v>229</v>
      </c>
      <c r="AQ4" s="800"/>
      <c r="AR4" s="800"/>
      <c r="AS4" s="800"/>
      <c r="AT4" s="800"/>
      <c r="AU4" s="800"/>
      <c r="AV4" s="800"/>
      <c r="AW4" s="800"/>
      <c r="AX4" s="800"/>
      <c r="AY4" s="800"/>
      <c r="AZ4" s="800"/>
      <c r="BA4" s="800"/>
      <c r="BB4" s="800"/>
      <c r="BC4" s="800"/>
      <c r="BD4" s="800"/>
      <c r="BE4" s="800"/>
      <c r="BF4" s="800"/>
      <c r="BG4" s="800" t="s">
        <v>230</v>
      </c>
      <c r="BH4" s="800"/>
      <c r="BI4" s="800"/>
      <c r="BJ4" s="800"/>
      <c r="BK4" s="800"/>
      <c r="BL4" s="800"/>
      <c r="BM4" s="800"/>
      <c r="BN4" s="800"/>
      <c r="BO4" s="800" t="s">
        <v>227</v>
      </c>
      <c r="BP4" s="800"/>
      <c r="BQ4" s="800"/>
      <c r="BR4" s="800"/>
      <c r="BS4" s="800" t="s">
        <v>231</v>
      </c>
      <c r="BT4" s="800"/>
      <c r="BU4" s="800"/>
      <c r="BV4" s="800"/>
      <c r="BW4" s="800"/>
      <c r="BX4" s="800"/>
      <c r="BY4" s="800"/>
      <c r="BZ4" s="800"/>
      <c r="CA4" s="800"/>
      <c r="CB4" s="800"/>
      <c r="CD4" s="782" t="s">
        <v>232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233</v>
      </c>
      <c r="C5" s="745"/>
      <c r="D5" s="745"/>
      <c r="E5" s="745"/>
      <c r="F5" s="745"/>
      <c r="G5" s="745"/>
      <c r="H5" s="745"/>
      <c r="I5" s="745"/>
      <c r="J5" s="745"/>
      <c r="K5" s="745"/>
      <c r="L5" s="745"/>
      <c r="M5" s="745"/>
      <c r="N5" s="745"/>
      <c r="O5" s="745"/>
      <c r="P5" s="745"/>
      <c r="Q5" s="746"/>
      <c r="R5" s="733">
        <v>1700823</v>
      </c>
      <c r="S5" s="734"/>
      <c r="T5" s="734"/>
      <c r="U5" s="734"/>
      <c r="V5" s="734"/>
      <c r="W5" s="734"/>
      <c r="X5" s="734"/>
      <c r="Y5" s="777"/>
      <c r="Z5" s="795">
        <v>14.9</v>
      </c>
      <c r="AA5" s="795"/>
      <c r="AB5" s="795"/>
      <c r="AC5" s="795"/>
      <c r="AD5" s="796">
        <v>1700823</v>
      </c>
      <c r="AE5" s="796"/>
      <c r="AF5" s="796"/>
      <c r="AG5" s="796"/>
      <c r="AH5" s="796"/>
      <c r="AI5" s="796"/>
      <c r="AJ5" s="796"/>
      <c r="AK5" s="796"/>
      <c r="AL5" s="778">
        <v>36.700000000000003</v>
      </c>
      <c r="AM5" s="749"/>
      <c r="AN5" s="749"/>
      <c r="AO5" s="779"/>
      <c r="AP5" s="744" t="s">
        <v>234</v>
      </c>
      <c r="AQ5" s="745"/>
      <c r="AR5" s="745"/>
      <c r="AS5" s="745"/>
      <c r="AT5" s="745"/>
      <c r="AU5" s="745"/>
      <c r="AV5" s="745"/>
      <c r="AW5" s="745"/>
      <c r="AX5" s="745"/>
      <c r="AY5" s="745"/>
      <c r="AZ5" s="745"/>
      <c r="BA5" s="745"/>
      <c r="BB5" s="745"/>
      <c r="BC5" s="745"/>
      <c r="BD5" s="745"/>
      <c r="BE5" s="745"/>
      <c r="BF5" s="746"/>
      <c r="BG5" s="678">
        <v>1700823</v>
      </c>
      <c r="BH5" s="679"/>
      <c r="BI5" s="679"/>
      <c r="BJ5" s="679"/>
      <c r="BK5" s="679"/>
      <c r="BL5" s="679"/>
      <c r="BM5" s="679"/>
      <c r="BN5" s="680"/>
      <c r="BO5" s="715">
        <v>100</v>
      </c>
      <c r="BP5" s="715"/>
      <c r="BQ5" s="715"/>
      <c r="BR5" s="715"/>
      <c r="BS5" s="716">
        <v>19483</v>
      </c>
      <c r="BT5" s="716"/>
      <c r="BU5" s="716"/>
      <c r="BV5" s="716"/>
      <c r="BW5" s="716"/>
      <c r="BX5" s="716"/>
      <c r="BY5" s="716"/>
      <c r="BZ5" s="716"/>
      <c r="CA5" s="716"/>
      <c r="CB5" s="775"/>
      <c r="CD5" s="782" t="s">
        <v>229</v>
      </c>
      <c r="CE5" s="783"/>
      <c r="CF5" s="783"/>
      <c r="CG5" s="783"/>
      <c r="CH5" s="783"/>
      <c r="CI5" s="783"/>
      <c r="CJ5" s="783"/>
      <c r="CK5" s="783"/>
      <c r="CL5" s="783"/>
      <c r="CM5" s="783"/>
      <c r="CN5" s="783"/>
      <c r="CO5" s="783"/>
      <c r="CP5" s="783"/>
      <c r="CQ5" s="784"/>
      <c r="CR5" s="782" t="s">
        <v>235</v>
      </c>
      <c r="CS5" s="783"/>
      <c r="CT5" s="783"/>
      <c r="CU5" s="783"/>
      <c r="CV5" s="783"/>
      <c r="CW5" s="783"/>
      <c r="CX5" s="783"/>
      <c r="CY5" s="784"/>
      <c r="CZ5" s="782" t="s">
        <v>227</v>
      </c>
      <c r="DA5" s="783"/>
      <c r="DB5" s="783"/>
      <c r="DC5" s="784"/>
      <c r="DD5" s="782" t="s">
        <v>236</v>
      </c>
      <c r="DE5" s="783"/>
      <c r="DF5" s="783"/>
      <c r="DG5" s="783"/>
      <c r="DH5" s="783"/>
      <c r="DI5" s="783"/>
      <c r="DJ5" s="783"/>
      <c r="DK5" s="783"/>
      <c r="DL5" s="783"/>
      <c r="DM5" s="783"/>
      <c r="DN5" s="783"/>
      <c r="DO5" s="783"/>
      <c r="DP5" s="784"/>
      <c r="DQ5" s="782" t="s">
        <v>237</v>
      </c>
      <c r="DR5" s="783"/>
      <c r="DS5" s="783"/>
      <c r="DT5" s="783"/>
      <c r="DU5" s="783"/>
      <c r="DV5" s="783"/>
      <c r="DW5" s="783"/>
      <c r="DX5" s="783"/>
      <c r="DY5" s="783"/>
      <c r="DZ5" s="783"/>
      <c r="EA5" s="783"/>
      <c r="EB5" s="783"/>
      <c r="EC5" s="784"/>
    </row>
    <row r="6" spans="2:143" ht="11.25" customHeight="1" x14ac:dyDescent="0.15">
      <c r="B6" s="675" t="s">
        <v>238</v>
      </c>
      <c r="C6" s="676"/>
      <c r="D6" s="676"/>
      <c r="E6" s="676"/>
      <c r="F6" s="676"/>
      <c r="G6" s="676"/>
      <c r="H6" s="676"/>
      <c r="I6" s="676"/>
      <c r="J6" s="676"/>
      <c r="K6" s="676"/>
      <c r="L6" s="676"/>
      <c r="M6" s="676"/>
      <c r="N6" s="676"/>
      <c r="O6" s="676"/>
      <c r="P6" s="676"/>
      <c r="Q6" s="677"/>
      <c r="R6" s="678">
        <v>115220</v>
      </c>
      <c r="S6" s="679"/>
      <c r="T6" s="679"/>
      <c r="U6" s="679"/>
      <c r="V6" s="679"/>
      <c r="W6" s="679"/>
      <c r="X6" s="679"/>
      <c r="Y6" s="680"/>
      <c r="Z6" s="715">
        <v>1</v>
      </c>
      <c r="AA6" s="715"/>
      <c r="AB6" s="715"/>
      <c r="AC6" s="715"/>
      <c r="AD6" s="716">
        <v>115220</v>
      </c>
      <c r="AE6" s="716"/>
      <c r="AF6" s="716"/>
      <c r="AG6" s="716"/>
      <c r="AH6" s="716"/>
      <c r="AI6" s="716"/>
      <c r="AJ6" s="716"/>
      <c r="AK6" s="716"/>
      <c r="AL6" s="681">
        <v>2.5</v>
      </c>
      <c r="AM6" s="682"/>
      <c r="AN6" s="682"/>
      <c r="AO6" s="717"/>
      <c r="AP6" s="675" t="s">
        <v>239</v>
      </c>
      <c r="AQ6" s="676"/>
      <c r="AR6" s="676"/>
      <c r="AS6" s="676"/>
      <c r="AT6" s="676"/>
      <c r="AU6" s="676"/>
      <c r="AV6" s="676"/>
      <c r="AW6" s="676"/>
      <c r="AX6" s="676"/>
      <c r="AY6" s="676"/>
      <c r="AZ6" s="676"/>
      <c r="BA6" s="676"/>
      <c r="BB6" s="676"/>
      <c r="BC6" s="676"/>
      <c r="BD6" s="676"/>
      <c r="BE6" s="676"/>
      <c r="BF6" s="677"/>
      <c r="BG6" s="678">
        <v>1700823</v>
      </c>
      <c r="BH6" s="679"/>
      <c r="BI6" s="679"/>
      <c r="BJ6" s="679"/>
      <c r="BK6" s="679"/>
      <c r="BL6" s="679"/>
      <c r="BM6" s="679"/>
      <c r="BN6" s="680"/>
      <c r="BO6" s="715">
        <v>100</v>
      </c>
      <c r="BP6" s="715"/>
      <c r="BQ6" s="715"/>
      <c r="BR6" s="715"/>
      <c r="BS6" s="716">
        <v>19483</v>
      </c>
      <c r="BT6" s="716"/>
      <c r="BU6" s="716"/>
      <c r="BV6" s="716"/>
      <c r="BW6" s="716"/>
      <c r="BX6" s="716"/>
      <c r="BY6" s="716"/>
      <c r="BZ6" s="716"/>
      <c r="CA6" s="716"/>
      <c r="CB6" s="775"/>
      <c r="CD6" s="736" t="s">
        <v>240</v>
      </c>
      <c r="CE6" s="737"/>
      <c r="CF6" s="737"/>
      <c r="CG6" s="737"/>
      <c r="CH6" s="737"/>
      <c r="CI6" s="737"/>
      <c r="CJ6" s="737"/>
      <c r="CK6" s="737"/>
      <c r="CL6" s="737"/>
      <c r="CM6" s="737"/>
      <c r="CN6" s="737"/>
      <c r="CO6" s="737"/>
      <c r="CP6" s="737"/>
      <c r="CQ6" s="738"/>
      <c r="CR6" s="678">
        <v>83901</v>
      </c>
      <c r="CS6" s="679"/>
      <c r="CT6" s="679"/>
      <c r="CU6" s="679"/>
      <c r="CV6" s="679"/>
      <c r="CW6" s="679"/>
      <c r="CX6" s="679"/>
      <c r="CY6" s="680"/>
      <c r="CZ6" s="778">
        <v>0.8</v>
      </c>
      <c r="DA6" s="749"/>
      <c r="DB6" s="749"/>
      <c r="DC6" s="781"/>
      <c r="DD6" s="684" t="s">
        <v>241</v>
      </c>
      <c r="DE6" s="679"/>
      <c r="DF6" s="679"/>
      <c r="DG6" s="679"/>
      <c r="DH6" s="679"/>
      <c r="DI6" s="679"/>
      <c r="DJ6" s="679"/>
      <c r="DK6" s="679"/>
      <c r="DL6" s="679"/>
      <c r="DM6" s="679"/>
      <c r="DN6" s="679"/>
      <c r="DO6" s="679"/>
      <c r="DP6" s="680"/>
      <c r="DQ6" s="684">
        <v>83901</v>
      </c>
      <c r="DR6" s="679"/>
      <c r="DS6" s="679"/>
      <c r="DT6" s="679"/>
      <c r="DU6" s="679"/>
      <c r="DV6" s="679"/>
      <c r="DW6" s="679"/>
      <c r="DX6" s="679"/>
      <c r="DY6" s="679"/>
      <c r="DZ6" s="679"/>
      <c r="EA6" s="679"/>
      <c r="EB6" s="679"/>
      <c r="EC6" s="722"/>
    </row>
    <row r="7" spans="2:143" ht="11.25" customHeight="1" x14ac:dyDescent="0.15">
      <c r="B7" s="675" t="s">
        <v>242</v>
      </c>
      <c r="C7" s="676"/>
      <c r="D7" s="676"/>
      <c r="E7" s="676"/>
      <c r="F7" s="676"/>
      <c r="G7" s="676"/>
      <c r="H7" s="676"/>
      <c r="I7" s="676"/>
      <c r="J7" s="676"/>
      <c r="K7" s="676"/>
      <c r="L7" s="676"/>
      <c r="M7" s="676"/>
      <c r="N7" s="676"/>
      <c r="O7" s="676"/>
      <c r="P7" s="676"/>
      <c r="Q7" s="677"/>
      <c r="R7" s="678">
        <v>688</v>
      </c>
      <c r="S7" s="679"/>
      <c r="T7" s="679"/>
      <c r="U7" s="679"/>
      <c r="V7" s="679"/>
      <c r="W7" s="679"/>
      <c r="X7" s="679"/>
      <c r="Y7" s="680"/>
      <c r="Z7" s="715">
        <v>0</v>
      </c>
      <c r="AA7" s="715"/>
      <c r="AB7" s="715"/>
      <c r="AC7" s="715"/>
      <c r="AD7" s="716">
        <v>688</v>
      </c>
      <c r="AE7" s="716"/>
      <c r="AF7" s="716"/>
      <c r="AG7" s="716"/>
      <c r="AH7" s="716"/>
      <c r="AI7" s="716"/>
      <c r="AJ7" s="716"/>
      <c r="AK7" s="716"/>
      <c r="AL7" s="681">
        <v>0</v>
      </c>
      <c r="AM7" s="682"/>
      <c r="AN7" s="682"/>
      <c r="AO7" s="717"/>
      <c r="AP7" s="675" t="s">
        <v>243</v>
      </c>
      <c r="AQ7" s="676"/>
      <c r="AR7" s="676"/>
      <c r="AS7" s="676"/>
      <c r="AT7" s="676"/>
      <c r="AU7" s="676"/>
      <c r="AV7" s="676"/>
      <c r="AW7" s="676"/>
      <c r="AX7" s="676"/>
      <c r="AY7" s="676"/>
      <c r="AZ7" s="676"/>
      <c r="BA7" s="676"/>
      <c r="BB7" s="676"/>
      <c r="BC7" s="676"/>
      <c r="BD7" s="676"/>
      <c r="BE7" s="676"/>
      <c r="BF7" s="677"/>
      <c r="BG7" s="678">
        <v>682165</v>
      </c>
      <c r="BH7" s="679"/>
      <c r="BI7" s="679"/>
      <c r="BJ7" s="679"/>
      <c r="BK7" s="679"/>
      <c r="BL7" s="679"/>
      <c r="BM7" s="679"/>
      <c r="BN7" s="680"/>
      <c r="BO7" s="715">
        <v>40.1</v>
      </c>
      <c r="BP7" s="715"/>
      <c r="BQ7" s="715"/>
      <c r="BR7" s="715"/>
      <c r="BS7" s="716">
        <v>19483</v>
      </c>
      <c r="BT7" s="716"/>
      <c r="BU7" s="716"/>
      <c r="BV7" s="716"/>
      <c r="BW7" s="716"/>
      <c r="BX7" s="716"/>
      <c r="BY7" s="716"/>
      <c r="BZ7" s="716"/>
      <c r="CA7" s="716"/>
      <c r="CB7" s="775"/>
      <c r="CD7" s="711" t="s">
        <v>244</v>
      </c>
      <c r="CE7" s="712"/>
      <c r="CF7" s="712"/>
      <c r="CG7" s="712"/>
      <c r="CH7" s="712"/>
      <c r="CI7" s="712"/>
      <c r="CJ7" s="712"/>
      <c r="CK7" s="712"/>
      <c r="CL7" s="712"/>
      <c r="CM7" s="712"/>
      <c r="CN7" s="712"/>
      <c r="CO7" s="712"/>
      <c r="CP7" s="712"/>
      <c r="CQ7" s="713"/>
      <c r="CR7" s="678">
        <v>2778205</v>
      </c>
      <c r="CS7" s="679"/>
      <c r="CT7" s="679"/>
      <c r="CU7" s="679"/>
      <c r="CV7" s="679"/>
      <c r="CW7" s="679"/>
      <c r="CX7" s="679"/>
      <c r="CY7" s="680"/>
      <c r="CZ7" s="715">
        <v>24.9</v>
      </c>
      <c r="DA7" s="715"/>
      <c r="DB7" s="715"/>
      <c r="DC7" s="715"/>
      <c r="DD7" s="684">
        <v>62889</v>
      </c>
      <c r="DE7" s="679"/>
      <c r="DF7" s="679"/>
      <c r="DG7" s="679"/>
      <c r="DH7" s="679"/>
      <c r="DI7" s="679"/>
      <c r="DJ7" s="679"/>
      <c r="DK7" s="679"/>
      <c r="DL7" s="679"/>
      <c r="DM7" s="679"/>
      <c r="DN7" s="679"/>
      <c r="DO7" s="679"/>
      <c r="DP7" s="680"/>
      <c r="DQ7" s="684">
        <v>2105270</v>
      </c>
      <c r="DR7" s="679"/>
      <c r="DS7" s="679"/>
      <c r="DT7" s="679"/>
      <c r="DU7" s="679"/>
      <c r="DV7" s="679"/>
      <c r="DW7" s="679"/>
      <c r="DX7" s="679"/>
      <c r="DY7" s="679"/>
      <c r="DZ7" s="679"/>
      <c r="EA7" s="679"/>
      <c r="EB7" s="679"/>
      <c r="EC7" s="722"/>
    </row>
    <row r="8" spans="2:143" ht="11.25" customHeight="1" x14ac:dyDescent="0.15">
      <c r="B8" s="675" t="s">
        <v>245</v>
      </c>
      <c r="C8" s="676"/>
      <c r="D8" s="676"/>
      <c r="E8" s="676"/>
      <c r="F8" s="676"/>
      <c r="G8" s="676"/>
      <c r="H8" s="676"/>
      <c r="I8" s="676"/>
      <c r="J8" s="676"/>
      <c r="K8" s="676"/>
      <c r="L8" s="676"/>
      <c r="M8" s="676"/>
      <c r="N8" s="676"/>
      <c r="O8" s="676"/>
      <c r="P8" s="676"/>
      <c r="Q8" s="677"/>
      <c r="R8" s="678">
        <v>3695</v>
      </c>
      <c r="S8" s="679"/>
      <c r="T8" s="679"/>
      <c r="U8" s="679"/>
      <c r="V8" s="679"/>
      <c r="W8" s="679"/>
      <c r="X8" s="679"/>
      <c r="Y8" s="680"/>
      <c r="Z8" s="715">
        <v>0</v>
      </c>
      <c r="AA8" s="715"/>
      <c r="AB8" s="715"/>
      <c r="AC8" s="715"/>
      <c r="AD8" s="716">
        <v>3695</v>
      </c>
      <c r="AE8" s="716"/>
      <c r="AF8" s="716"/>
      <c r="AG8" s="716"/>
      <c r="AH8" s="716"/>
      <c r="AI8" s="716"/>
      <c r="AJ8" s="716"/>
      <c r="AK8" s="716"/>
      <c r="AL8" s="681">
        <v>0.1</v>
      </c>
      <c r="AM8" s="682"/>
      <c r="AN8" s="682"/>
      <c r="AO8" s="717"/>
      <c r="AP8" s="675" t="s">
        <v>246</v>
      </c>
      <c r="AQ8" s="676"/>
      <c r="AR8" s="676"/>
      <c r="AS8" s="676"/>
      <c r="AT8" s="676"/>
      <c r="AU8" s="676"/>
      <c r="AV8" s="676"/>
      <c r="AW8" s="676"/>
      <c r="AX8" s="676"/>
      <c r="AY8" s="676"/>
      <c r="AZ8" s="676"/>
      <c r="BA8" s="676"/>
      <c r="BB8" s="676"/>
      <c r="BC8" s="676"/>
      <c r="BD8" s="676"/>
      <c r="BE8" s="676"/>
      <c r="BF8" s="677"/>
      <c r="BG8" s="678">
        <v>25640</v>
      </c>
      <c r="BH8" s="679"/>
      <c r="BI8" s="679"/>
      <c r="BJ8" s="679"/>
      <c r="BK8" s="679"/>
      <c r="BL8" s="679"/>
      <c r="BM8" s="679"/>
      <c r="BN8" s="680"/>
      <c r="BO8" s="715">
        <v>1.5</v>
      </c>
      <c r="BP8" s="715"/>
      <c r="BQ8" s="715"/>
      <c r="BR8" s="715"/>
      <c r="BS8" s="684" t="s">
        <v>247</v>
      </c>
      <c r="BT8" s="679"/>
      <c r="BU8" s="679"/>
      <c r="BV8" s="679"/>
      <c r="BW8" s="679"/>
      <c r="BX8" s="679"/>
      <c r="BY8" s="679"/>
      <c r="BZ8" s="679"/>
      <c r="CA8" s="679"/>
      <c r="CB8" s="722"/>
      <c r="CD8" s="711" t="s">
        <v>248</v>
      </c>
      <c r="CE8" s="712"/>
      <c r="CF8" s="712"/>
      <c r="CG8" s="712"/>
      <c r="CH8" s="712"/>
      <c r="CI8" s="712"/>
      <c r="CJ8" s="712"/>
      <c r="CK8" s="712"/>
      <c r="CL8" s="712"/>
      <c r="CM8" s="712"/>
      <c r="CN8" s="712"/>
      <c r="CO8" s="712"/>
      <c r="CP8" s="712"/>
      <c r="CQ8" s="713"/>
      <c r="CR8" s="678">
        <v>2603228</v>
      </c>
      <c r="CS8" s="679"/>
      <c r="CT8" s="679"/>
      <c r="CU8" s="679"/>
      <c r="CV8" s="679"/>
      <c r="CW8" s="679"/>
      <c r="CX8" s="679"/>
      <c r="CY8" s="680"/>
      <c r="CZ8" s="715">
        <v>23.3</v>
      </c>
      <c r="DA8" s="715"/>
      <c r="DB8" s="715"/>
      <c r="DC8" s="715"/>
      <c r="DD8" s="684">
        <v>57855</v>
      </c>
      <c r="DE8" s="679"/>
      <c r="DF8" s="679"/>
      <c r="DG8" s="679"/>
      <c r="DH8" s="679"/>
      <c r="DI8" s="679"/>
      <c r="DJ8" s="679"/>
      <c r="DK8" s="679"/>
      <c r="DL8" s="679"/>
      <c r="DM8" s="679"/>
      <c r="DN8" s="679"/>
      <c r="DO8" s="679"/>
      <c r="DP8" s="680"/>
      <c r="DQ8" s="684">
        <v>1340458</v>
      </c>
      <c r="DR8" s="679"/>
      <c r="DS8" s="679"/>
      <c r="DT8" s="679"/>
      <c r="DU8" s="679"/>
      <c r="DV8" s="679"/>
      <c r="DW8" s="679"/>
      <c r="DX8" s="679"/>
      <c r="DY8" s="679"/>
      <c r="DZ8" s="679"/>
      <c r="EA8" s="679"/>
      <c r="EB8" s="679"/>
      <c r="EC8" s="722"/>
    </row>
    <row r="9" spans="2:143" ht="11.25" customHeight="1" x14ac:dyDescent="0.15">
      <c r="B9" s="675" t="s">
        <v>249</v>
      </c>
      <c r="C9" s="676"/>
      <c r="D9" s="676"/>
      <c r="E9" s="676"/>
      <c r="F9" s="676"/>
      <c r="G9" s="676"/>
      <c r="H9" s="676"/>
      <c r="I9" s="676"/>
      <c r="J9" s="676"/>
      <c r="K9" s="676"/>
      <c r="L9" s="676"/>
      <c r="M9" s="676"/>
      <c r="N9" s="676"/>
      <c r="O9" s="676"/>
      <c r="P9" s="676"/>
      <c r="Q9" s="677"/>
      <c r="R9" s="678">
        <v>1998</v>
      </c>
      <c r="S9" s="679"/>
      <c r="T9" s="679"/>
      <c r="U9" s="679"/>
      <c r="V9" s="679"/>
      <c r="W9" s="679"/>
      <c r="X9" s="679"/>
      <c r="Y9" s="680"/>
      <c r="Z9" s="715">
        <v>0</v>
      </c>
      <c r="AA9" s="715"/>
      <c r="AB9" s="715"/>
      <c r="AC9" s="715"/>
      <c r="AD9" s="716">
        <v>1998</v>
      </c>
      <c r="AE9" s="716"/>
      <c r="AF9" s="716"/>
      <c r="AG9" s="716"/>
      <c r="AH9" s="716"/>
      <c r="AI9" s="716"/>
      <c r="AJ9" s="716"/>
      <c r="AK9" s="716"/>
      <c r="AL9" s="681">
        <v>0</v>
      </c>
      <c r="AM9" s="682"/>
      <c r="AN9" s="682"/>
      <c r="AO9" s="717"/>
      <c r="AP9" s="675" t="s">
        <v>250</v>
      </c>
      <c r="AQ9" s="676"/>
      <c r="AR9" s="676"/>
      <c r="AS9" s="676"/>
      <c r="AT9" s="676"/>
      <c r="AU9" s="676"/>
      <c r="AV9" s="676"/>
      <c r="AW9" s="676"/>
      <c r="AX9" s="676"/>
      <c r="AY9" s="676"/>
      <c r="AZ9" s="676"/>
      <c r="BA9" s="676"/>
      <c r="BB9" s="676"/>
      <c r="BC9" s="676"/>
      <c r="BD9" s="676"/>
      <c r="BE9" s="676"/>
      <c r="BF9" s="677"/>
      <c r="BG9" s="678">
        <v>526010</v>
      </c>
      <c r="BH9" s="679"/>
      <c r="BI9" s="679"/>
      <c r="BJ9" s="679"/>
      <c r="BK9" s="679"/>
      <c r="BL9" s="679"/>
      <c r="BM9" s="679"/>
      <c r="BN9" s="680"/>
      <c r="BO9" s="715">
        <v>30.9</v>
      </c>
      <c r="BP9" s="715"/>
      <c r="BQ9" s="715"/>
      <c r="BR9" s="715"/>
      <c r="BS9" s="684" t="s">
        <v>129</v>
      </c>
      <c r="BT9" s="679"/>
      <c r="BU9" s="679"/>
      <c r="BV9" s="679"/>
      <c r="BW9" s="679"/>
      <c r="BX9" s="679"/>
      <c r="BY9" s="679"/>
      <c r="BZ9" s="679"/>
      <c r="CA9" s="679"/>
      <c r="CB9" s="722"/>
      <c r="CD9" s="711" t="s">
        <v>251</v>
      </c>
      <c r="CE9" s="712"/>
      <c r="CF9" s="712"/>
      <c r="CG9" s="712"/>
      <c r="CH9" s="712"/>
      <c r="CI9" s="712"/>
      <c r="CJ9" s="712"/>
      <c r="CK9" s="712"/>
      <c r="CL9" s="712"/>
      <c r="CM9" s="712"/>
      <c r="CN9" s="712"/>
      <c r="CO9" s="712"/>
      <c r="CP9" s="712"/>
      <c r="CQ9" s="713"/>
      <c r="CR9" s="678">
        <v>510800</v>
      </c>
      <c r="CS9" s="679"/>
      <c r="CT9" s="679"/>
      <c r="CU9" s="679"/>
      <c r="CV9" s="679"/>
      <c r="CW9" s="679"/>
      <c r="CX9" s="679"/>
      <c r="CY9" s="680"/>
      <c r="CZ9" s="715">
        <v>4.5999999999999996</v>
      </c>
      <c r="DA9" s="715"/>
      <c r="DB9" s="715"/>
      <c r="DC9" s="715"/>
      <c r="DD9" s="684">
        <v>4994</v>
      </c>
      <c r="DE9" s="679"/>
      <c r="DF9" s="679"/>
      <c r="DG9" s="679"/>
      <c r="DH9" s="679"/>
      <c r="DI9" s="679"/>
      <c r="DJ9" s="679"/>
      <c r="DK9" s="679"/>
      <c r="DL9" s="679"/>
      <c r="DM9" s="679"/>
      <c r="DN9" s="679"/>
      <c r="DO9" s="679"/>
      <c r="DP9" s="680"/>
      <c r="DQ9" s="684">
        <v>433469</v>
      </c>
      <c r="DR9" s="679"/>
      <c r="DS9" s="679"/>
      <c r="DT9" s="679"/>
      <c r="DU9" s="679"/>
      <c r="DV9" s="679"/>
      <c r="DW9" s="679"/>
      <c r="DX9" s="679"/>
      <c r="DY9" s="679"/>
      <c r="DZ9" s="679"/>
      <c r="EA9" s="679"/>
      <c r="EB9" s="679"/>
      <c r="EC9" s="722"/>
    </row>
    <row r="10" spans="2:143" ht="11.25" customHeight="1" x14ac:dyDescent="0.15">
      <c r="B10" s="675" t="s">
        <v>252</v>
      </c>
      <c r="C10" s="676"/>
      <c r="D10" s="676"/>
      <c r="E10" s="676"/>
      <c r="F10" s="676"/>
      <c r="G10" s="676"/>
      <c r="H10" s="676"/>
      <c r="I10" s="676"/>
      <c r="J10" s="676"/>
      <c r="K10" s="676"/>
      <c r="L10" s="676"/>
      <c r="M10" s="676"/>
      <c r="N10" s="676"/>
      <c r="O10" s="676"/>
      <c r="P10" s="676"/>
      <c r="Q10" s="677"/>
      <c r="R10" s="678" t="s">
        <v>241</v>
      </c>
      <c r="S10" s="679"/>
      <c r="T10" s="679"/>
      <c r="U10" s="679"/>
      <c r="V10" s="679"/>
      <c r="W10" s="679"/>
      <c r="X10" s="679"/>
      <c r="Y10" s="680"/>
      <c r="Z10" s="715" t="s">
        <v>129</v>
      </c>
      <c r="AA10" s="715"/>
      <c r="AB10" s="715"/>
      <c r="AC10" s="715"/>
      <c r="AD10" s="716" t="s">
        <v>138</v>
      </c>
      <c r="AE10" s="716"/>
      <c r="AF10" s="716"/>
      <c r="AG10" s="716"/>
      <c r="AH10" s="716"/>
      <c r="AI10" s="716"/>
      <c r="AJ10" s="716"/>
      <c r="AK10" s="716"/>
      <c r="AL10" s="681" t="s">
        <v>129</v>
      </c>
      <c r="AM10" s="682"/>
      <c r="AN10" s="682"/>
      <c r="AO10" s="717"/>
      <c r="AP10" s="675" t="s">
        <v>253</v>
      </c>
      <c r="AQ10" s="676"/>
      <c r="AR10" s="676"/>
      <c r="AS10" s="676"/>
      <c r="AT10" s="676"/>
      <c r="AU10" s="676"/>
      <c r="AV10" s="676"/>
      <c r="AW10" s="676"/>
      <c r="AX10" s="676"/>
      <c r="AY10" s="676"/>
      <c r="AZ10" s="676"/>
      <c r="BA10" s="676"/>
      <c r="BB10" s="676"/>
      <c r="BC10" s="676"/>
      <c r="BD10" s="676"/>
      <c r="BE10" s="676"/>
      <c r="BF10" s="677"/>
      <c r="BG10" s="678">
        <v>32247</v>
      </c>
      <c r="BH10" s="679"/>
      <c r="BI10" s="679"/>
      <c r="BJ10" s="679"/>
      <c r="BK10" s="679"/>
      <c r="BL10" s="679"/>
      <c r="BM10" s="679"/>
      <c r="BN10" s="680"/>
      <c r="BO10" s="715">
        <v>1.9</v>
      </c>
      <c r="BP10" s="715"/>
      <c r="BQ10" s="715"/>
      <c r="BR10" s="715"/>
      <c r="BS10" s="684" t="s">
        <v>129</v>
      </c>
      <c r="BT10" s="679"/>
      <c r="BU10" s="679"/>
      <c r="BV10" s="679"/>
      <c r="BW10" s="679"/>
      <c r="BX10" s="679"/>
      <c r="BY10" s="679"/>
      <c r="BZ10" s="679"/>
      <c r="CA10" s="679"/>
      <c r="CB10" s="722"/>
      <c r="CD10" s="711" t="s">
        <v>254</v>
      </c>
      <c r="CE10" s="712"/>
      <c r="CF10" s="712"/>
      <c r="CG10" s="712"/>
      <c r="CH10" s="712"/>
      <c r="CI10" s="712"/>
      <c r="CJ10" s="712"/>
      <c r="CK10" s="712"/>
      <c r="CL10" s="712"/>
      <c r="CM10" s="712"/>
      <c r="CN10" s="712"/>
      <c r="CO10" s="712"/>
      <c r="CP10" s="712"/>
      <c r="CQ10" s="713"/>
      <c r="CR10" s="678" t="s">
        <v>129</v>
      </c>
      <c r="CS10" s="679"/>
      <c r="CT10" s="679"/>
      <c r="CU10" s="679"/>
      <c r="CV10" s="679"/>
      <c r="CW10" s="679"/>
      <c r="CX10" s="679"/>
      <c r="CY10" s="680"/>
      <c r="CZ10" s="715" t="s">
        <v>241</v>
      </c>
      <c r="DA10" s="715"/>
      <c r="DB10" s="715"/>
      <c r="DC10" s="715"/>
      <c r="DD10" s="684" t="s">
        <v>129</v>
      </c>
      <c r="DE10" s="679"/>
      <c r="DF10" s="679"/>
      <c r="DG10" s="679"/>
      <c r="DH10" s="679"/>
      <c r="DI10" s="679"/>
      <c r="DJ10" s="679"/>
      <c r="DK10" s="679"/>
      <c r="DL10" s="679"/>
      <c r="DM10" s="679"/>
      <c r="DN10" s="679"/>
      <c r="DO10" s="679"/>
      <c r="DP10" s="680"/>
      <c r="DQ10" s="684" t="s">
        <v>129</v>
      </c>
      <c r="DR10" s="679"/>
      <c r="DS10" s="679"/>
      <c r="DT10" s="679"/>
      <c r="DU10" s="679"/>
      <c r="DV10" s="679"/>
      <c r="DW10" s="679"/>
      <c r="DX10" s="679"/>
      <c r="DY10" s="679"/>
      <c r="DZ10" s="679"/>
      <c r="EA10" s="679"/>
      <c r="EB10" s="679"/>
      <c r="EC10" s="722"/>
    </row>
    <row r="11" spans="2:143" ht="11.25" customHeight="1" x14ac:dyDescent="0.15">
      <c r="B11" s="675" t="s">
        <v>255</v>
      </c>
      <c r="C11" s="676"/>
      <c r="D11" s="676"/>
      <c r="E11" s="676"/>
      <c r="F11" s="676"/>
      <c r="G11" s="676"/>
      <c r="H11" s="676"/>
      <c r="I11" s="676"/>
      <c r="J11" s="676"/>
      <c r="K11" s="676"/>
      <c r="L11" s="676"/>
      <c r="M11" s="676"/>
      <c r="N11" s="676"/>
      <c r="O11" s="676"/>
      <c r="P11" s="676"/>
      <c r="Q11" s="677"/>
      <c r="R11" s="678">
        <v>279531</v>
      </c>
      <c r="S11" s="679"/>
      <c r="T11" s="679"/>
      <c r="U11" s="679"/>
      <c r="V11" s="679"/>
      <c r="W11" s="679"/>
      <c r="X11" s="679"/>
      <c r="Y11" s="680"/>
      <c r="Z11" s="681">
        <v>2.4</v>
      </c>
      <c r="AA11" s="682"/>
      <c r="AB11" s="682"/>
      <c r="AC11" s="683"/>
      <c r="AD11" s="684">
        <v>279531</v>
      </c>
      <c r="AE11" s="679"/>
      <c r="AF11" s="679"/>
      <c r="AG11" s="679"/>
      <c r="AH11" s="679"/>
      <c r="AI11" s="679"/>
      <c r="AJ11" s="679"/>
      <c r="AK11" s="680"/>
      <c r="AL11" s="681">
        <v>6</v>
      </c>
      <c r="AM11" s="682"/>
      <c r="AN11" s="682"/>
      <c r="AO11" s="717"/>
      <c r="AP11" s="675" t="s">
        <v>256</v>
      </c>
      <c r="AQ11" s="676"/>
      <c r="AR11" s="676"/>
      <c r="AS11" s="676"/>
      <c r="AT11" s="676"/>
      <c r="AU11" s="676"/>
      <c r="AV11" s="676"/>
      <c r="AW11" s="676"/>
      <c r="AX11" s="676"/>
      <c r="AY11" s="676"/>
      <c r="AZ11" s="676"/>
      <c r="BA11" s="676"/>
      <c r="BB11" s="676"/>
      <c r="BC11" s="676"/>
      <c r="BD11" s="676"/>
      <c r="BE11" s="676"/>
      <c r="BF11" s="677"/>
      <c r="BG11" s="678">
        <v>98268</v>
      </c>
      <c r="BH11" s="679"/>
      <c r="BI11" s="679"/>
      <c r="BJ11" s="679"/>
      <c r="BK11" s="679"/>
      <c r="BL11" s="679"/>
      <c r="BM11" s="679"/>
      <c r="BN11" s="680"/>
      <c r="BO11" s="715">
        <v>5.8</v>
      </c>
      <c r="BP11" s="715"/>
      <c r="BQ11" s="715"/>
      <c r="BR11" s="715"/>
      <c r="BS11" s="684">
        <v>19483</v>
      </c>
      <c r="BT11" s="679"/>
      <c r="BU11" s="679"/>
      <c r="BV11" s="679"/>
      <c r="BW11" s="679"/>
      <c r="BX11" s="679"/>
      <c r="BY11" s="679"/>
      <c r="BZ11" s="679"/>
      <c r="CA11" s="679"/>
      <c r="CB11" s="722"/>
      <c r="CD11" s="711" t="s">
        <v>257</v>
      </c>
      <c r="CE11" s="712"/>
      <c r="CF11" s="712"/>
      <c r="CG11" s="712"/>
      <c r="CH11" s="712"/>
      <c r="CI11" s="712"/>
      <c r="CJ11" s="712"/>
      <c r="CK11" s="712"/>
      <c r="CL11" s="712"/>
      <c r="CM11" s="712"/>
      <c r="CN11" s="712"/>
      <c r="CO11" s="712"/>
      <c r="CP11" s="712"/>
      <c r="CQ11" s="713"/>
      <c r="CR11" s="678">
        <v>1714282</v>
      </c>
      <c r="CS11" s="679"/>
      <c r="CT11" s="679"/>
      <c r="CU11" s="679"/>
      <c r="CV11" s="679"/>
      <c r="CW11" s="679"/>
      <c r="CX11" s="679"/>
      <c r="CY11" s="680"/>
      <c r="CZ11" s="715">
        <v>15.4</v>
      </c>
      <c r="DA11" s="715"/>
      <c r="DB11" s="715"/>
      <c r="DC11" s="715"/>
      <c r="DD11" s="684">
        <v>1195448</v>
      </c>
      <c r="DE11" s="679"/>
      <c r="DF11" s="679"/>
      <c r="DG11" s="679"/>
      <c r="DH11" s="679"/>
      <c r="DI11" s="679"/>
      <c r="DJ11" s="679"/>
      <c r="DK11" s="679"/>
      <c r="DL11" s="679"/>
      <c r="DM11" s="679"/>
      <c r="DN11" s="679"/>
      <c r="DO11" s="679"/>
      <c r="DP11" s="680"/>
      <c r="DQ11" s="684">
        <v>437489</v>
      </c>
      <c r="DR11" s="679"/>
      <c r="DS11" s="679"/>
      <c r="DT11" s="679"/>
      <c r="DU11" s="679"/>
      <c r="DV11" s="679"/>
      <c r="DW11" s="679"/>
      <c r="DX11" s="679"/>
      <c r="DY11" s="679"/>
      <c r="DZ11" s="679"/>
      <c r="EA11" s="679"/>
      <c r="EB11" s="679"/>
      <c r="EC11" s="722"/>
    </row>
    <row r="12" spans="2:143" ht="11.25" customHeight="1" x14ac:dyDescent="0.15">
      <c r="B12" s="675" t="s">
        <v>258</v>
      </c>
      <c r="C12" s="676"/>
      <c r="D12" s="676"/>
      <c r="E12" s="676"/>
      <c r="F12" s="676"/>
      <c r="G12" s="676"/>
      <c r="H12" s="676"/>
      <c r="I12" s="676"/>
      <c r="J12" s="676"/>
      <c r="K12" s="676"/>
      <c r="L12" s="676"/>
      <c r="M12" s="676"/>
      <c r="N12" s="676"/>
      <c r="O12" s="676"/>
      <c r="P12" s="676"/>
      <c r="Q12" s="677"/>
      <c r="R12" s="678" t="s">
        <v>129</v>
      </c>
      <c r="S12" s="679"/>
      <c r="T12" s="679"/>
      <c r="U12" s="679"/>
      <c r="V12" s="679"/>
      <c r="W12" s="679"/>
      <c r="X12" s="679"/>
      <c r="Y12" s="680"/>
      <c r="Z12" s="715" t="s">
        <v>129</v>
      </c>
      <c r="AA12" s="715"/>
      <c r="AB12" s="715"/>
      <c r="AC12" s="715"/>
      <c r="AD12" s="716" t="s">
        <v>129</v>
      </c>
      <c r="AE12" s="716"/>
      <c r="AF12" s="716"/>
      <c r="AG12" s="716"/>
      <c r="AH12" s="716"/>
      <c r="AI12" s="716"/>
      <c r="AJ12" s="716"/>
      <c r="AK12" s="716"/>
      <c r="AL12" s="681" t="s">
        <v>129</v>
      </c>
      <c r="AM12" s="682"/>
      <c r="AN12" s="682"/>
      <c r="AO12" s="717"/>
      <c r="AP12" s="675" t="s">
        <v>259</v>
      </c>
      <c r="AQ12" s="676"/>
      <c r="AR12" s="676"/>
      <c r="AS12" s="676"/>
      <c r="AT12" s="676"/>
      <c r="AU12" s="676"/>
      <c r="AV12" s="676"/>
      <c r="AW12" s="676"/>
      <c r="AX12" s="676"/>
      <c r="AY12" s="676"/>
      <c r="AZ12" s="676"/>
      <c r="BA12" s="676"/>
      <c r="BB12" s="676"/>
      <c r="BC12" s="676"/>
      <c r="BD12" s="676"/>
      <c r="BE12" s="676"/>
      <c r="BF12" s="677"/>
      <c r="BG12" s="678">
        <v>837640</v>
      </c>
      <c r="BH12" s="679"/>
      <c r="BI12" s="679"/>
      <c r="BJ12" s="679"/>
      <c r="BK12" s="679"/>
      <c r="BL12" s="679"/>
      <c r="BM12" s="679"/>
      <c r="BN12" s="680"/>
      <c r="BO12" s="715">
        <v>49.2</v>
      </c>
      <c r="BP12" s="715"/>
      <c r="BQ12" s="715"/>
      <c r="BR12" s="715"/>
      <c r="BS12" s="684" t="s">
        <v>241</v>
      </c>
      <c r="BT12" s="679"/>
      <c r="BU12" s="679"/>
      <c r="BV12" s="679"/>
      <c r="BW12" s="679"/>
      <c r="BX12" s="679"/>
      <c r="BY12" s="679"/>
      <c r="BZ12" s="679"/>
      <c r="CA12" s="679"/>
      <c r="CB12" s="722"/>
      <c r="CD12" s="711" t="s">
        <v>260</v>
      </c>
      <c r="CE12" s="712"/>
      <c r="CF12" s="712"/>
      <c r="CG12" s="712"/>
      <c r="CH12" s="712"/>
      <c r="CI12" s="712"/>
      <c r="CJ12" s="712"/>
      <c r="CK12" s="712"/>
      <c r="CL12" s="712"/>
      <c r="CM12" s="712"/>
      <c r="CN12" s="712"/>
      <c r="CO12" s="712"/>
      <c r="CP12" s="712"/>
      <c r="CQ12" s="713"/>
      <c r="CR12" s="678">
        <v>910597</v>
      </c>
      <c r="CS12" s="679"/>
      <c r="CT12" s="679"/>
      <c r="CU12" s="679"/>
      <c r="CV12" s="679"/>
      <c r="CW12" s="679"/>
      <c r="CX12" s="679"/>
      <c r="CY12" s="680"/>
      <c r="CZ12" s="715">
        <v>8.1999999999999993</v>
      </c>
      <c r="DA12" s="715"/>
      <c r="DB12" s="715"/>
      <c r="DC12" s="715"/>
      <c r="DD12" s="684">
        <v>645366</v>
      </c>
      <c r="DE12" s="679"/>
      <c r="DF12" s="679"/>
      <c r="DG12" s="679"/>
      <c r="DH12" s="679"/>
      <c r="DI12" s="679"/>
      <c r="DJ12" s="679"/>
      <c r="DK12" s="679"/>
      <c r="DL12" s="679"/>
      <c r="DM12" s="679"/>
      <c r="DN12" s="679"/>
      <c r="DO12" s="679"/>
      <c r="DP12" s="680"/>
      <c r="DQ12" s="684">
        <v>117607</v>
      </c>
      <c r="DR12" s="679"/>
      <c r="DS12" s="679"/>
      <c r="DT12" s="679"/>
      <c r="DU12" s="679"/>
      <c r="DV12" s="679"/>
      <c r="DW12" s="679"/>
      <c r="DX12" s="679"/>
      <c r="DY12" s="679"/>
      <c r="DZ12" s="679"/>
      <c r="EA12" s="679"/>
      <c r="EB12" s="679"/>
      <c r="EC12" s="722"/>
    </row>
    <row r="13" spans="2:143" ht="11.25" customHeight="1" x14ac:dyDescent="0.15">
      <c r="B13" s="675" t="s">
        <v>261</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247</v>
      </c>
      <c r="AA13" s="715"/>
      <c r="AB13" s="715"/>
      <c r="AC13" s="715"/>
      <c r="AD13" s="716" t="s">
        <v>129</v>
      </c>
      <c r="AE13" s="716"/>
      <c r="AF13" s="716"/>
      <c r="AG13" s="716"/>
      <c r="AH13" s="716"/>
      <c r="AI13" s="716"/>
      <c r="AJ13" s="716"/>
      <c r="AK13" s="716"/>
      <c r="AL13" s="681" t="s">
        <v>138</v>
      </c>
      <c r="AM13" s="682"/>
      <c r="AN13" s="682"/>
      <c r="AO13" s="717"/>
      <c r="AP13" s="675" t="s">
        <v>262</v>
      </c>
      <c r="AQ13" s="676"/>
      <c r="AR13" s="676"/>
      <c r="AS13" s="676"/>
      <c r="AT13" s="676"/>
      <c r="AU13" s="676"/>
      <c r="AV13" s="676"/>
      <c r="AW13" s="676"/>
      <c r="AX13" s="676"/>
      <c r="AY13" s="676"/>
      <c r="AZ13" s="676"/>
      <c r="BA13" s="676"/>
      <c r="BB13" s="676"/>
      <c r="BC13" s="676"/>
      <c r="BD13" s="676"/>
      <c r="BE13" s="676"/>
      <c r="BF13" s="677"/>
      <c r="BG13" s="678">
        <v>834093</v>
      </c>
      <c r="BH13" s="679"/>
      <c r="BI13" s="679"/>
      <c r="BJ13" s="679"/>
      <c r="BK13" s="679"/>
      <c r="BL13" s="679"/>
      <c r="BM13" s="679"/>
      <c r="BN13" s="680"/>
      <c r="BO13" s="715">
        <v>49</v>
      </c>
      <c r="BP13" s="715"/>
      <c r="BQ13" s="715"/>
      <c r="BR13" s="715"/>
      <c r="BS13" s="684" t="s">
        <v>129</v>
      </c>
      <c r="BT13" s="679"/>
      <c r="BU13" s="679"/>
      <c r="BV13" s="679"/>
      <c r="BW13" s="679"/>
      <c r="BX13" s="679"/>
      <c r="BY13" s="679"/>
      <c r="BZ13" s="679"/>
      <c r="CA13" s="679"/>
      <c r="CB13" s="722"/>
      <c r="CD13" s="711" t="s">
        <v>263</v>
      </c>
      <c r="CE13" s="712"/>
      <c r="CF13" s="712"/>
      <c r="CG13" s="712"/>
      <c r="CH13" s="712"/>
      <c r="CI13" s="712"/>
      <c r="CJ13" s="712"/>
      <c r="CK13" s="712"/>
      <c r="CL13" s="712"/>
      <c r="CM13" s="712"/>
      <c r="CN13" s="712"/>
      <c r="CO13" s="712"/>
      <c r="CP13" s="712"/>
      <c r="CQ13" s="713"/>
      <c r="CR13" s="678">
        <v>655783</v>
      </c>
      <c r="CS13" s="679"/>
      <c r="CT13" s="679"/>
      <c r="CU13" s="679"/>
      <c r="CV13" s="679"/>
      <c r="CW13" s="679"/>
      <c r="CX13" s="679"/>
      <c r="CY13" s="680"/>
      <c r="CZ13" s="715">
        <v>5.9</v>
      </c>
      <c r="DA13" s="715"/>
      <c r="DB13" s="715"/>
      <c r="DC13" s="715"/>
      <c r="DD13" s="684">
        <v>398698</v>
      </c>
      <c r="DE13" s="679"/>
      <c r="DF13" s="679"/>
      <c r="DG13" s="679"/>
      <c r="DH13" s="679"/>
      <c r="DI13" s="679"/>
      <c r="DJ13" s="679"/>
      <c r="DK13" s="679"/>
      <c r="DL13" s="679"/>
      <c r="DM13" s="679"/>
      <c r="DN13" s="679"/>
      <c r="DO13" s="679"/>
      <c r="DP13" s="680"/>
      <c r="DQ13" s="684">
        <v>255585</v>
      </c>
      <c r="DR13" s="679"/>
      <c r="DS13" s="679"/>
      <c r="DT13" s="679"/>
      <c r="DU13" s="679"/>
      <c r="DV13" s="679"/>
      <c r="DW13" s="679"/>
      <c r="DX13" s="679"/>
      <c r="DY13" s="679"/>
      <c r="DZ13" s="679"/>
      <c r="EA13" s="679"/>
      <c r="EB13" s="679"/>
      <c r="EC13" s="722"/>
    </row>
    <row r="14" spans="2:143" ht="11.25" customHeight="1" x14ac:dyDescent="0.15">
      <c r="B14" s="675" t="s">
        <v>264</v>
      </c>
      <c r="C14" s="676"/>
      <c r="D14" s="676"/>
      <c r="E14" s="676"/>
      <c r="F14" s="676"/>
      <c r="G14" s="676"/>
      <c r="H14" s="676"/>
      <c r="I14" s="676"/>
      <c r="J14" s="676"/>
      <c r="K14" s="676"/>
      <c r="L14" s="676"/>
      <c r="M14" s="676"/>
      <c r="N14" s="676"/>
      <c r="O14" s="676"/>
      <c r="P14" s="676"/>
      <c r="Q14" s="677"/>
      <c r="R14" s="678">
        <v>11140</v>
      </c>
      <c r="S14" s="679"/>
      <c r="T14" s="679"/>
      <c r="U14" s="679"/>
      <c r="V14" s="679"/>
      <c r="W14" s="679"/>
      <c r="X14" s="679"/>
      <c r="Y14" s="680"/>
      <c r="Z14" s="715">
        <v>0.1</v>
      </c>
      <c r="AA14" s="715"/>
      <c r="AB14" s="715"/>
      <c r="AC14" s="715"/>
      <c r="AD14" s="716">
        <v>11140</v>
      </c>
      <c r="AE14" s="716"/>
      <c r="AF14" s="716"/>
      <c r="AG14" s="716"/>
      <c r="AH14" s="716"/>
      <c r="AI14" s="716"/>
      <c r="AJ14" s="716"/>
      <c r="AK14" s="716"/>
      <c r="AL14" s="681">
        <v>0.2</v>
      </c>
      <c r="AM14" s="682"/>
      <c r="AN14" s="682"/>
      <c r="AO14" s="717"/>
      <c r="AP14" s="675" t="s">
        <v>265</v>
      </c>
      <c r="AQ14" s="676"/>
      <c r="AR14" s="676"/>
      <c r="AS14" s="676"/>
      <c r="AT14" s="676"/>
      <c r="AU14" s="676"/>
      <c r="AV14" s="676"/>
      <c r="AW14" s="676"/>
      <c r="AX14" s="676"/>
      <c r="AY14" s="676"/>
      <c r="AZ14" s="676"/>
      <c r="BA14" s="676"/>
      <c r="BB14" s="676"/>
      <c r="BC14" s="676"/>
      <c r="BD14" s="676"/>
      <c r="BE14" s="676"/>
      <c r="BF14" s="677"/>
      <c r="BG14" s="678">
        <v>70528</v>
      </c>
      <c r="BH14" s="679"/>
      <c r="BI14" s="679"/>
      <c r="BJ14" s="679"/>
      <c r="BK14" s="679"/>
      <c r="BL14" s="679"/>
      <c r="BM14" s="679"/>
      <c r="BN14" s="680"/>
      <c r="BO14" s="715">
        <v>4.0999999999999996</v>
      </c>
      <c r="BP14" s="715"/>
      <c r="BQ14" s="715"/>
      <c r="BR14" s="715"/>
      <c r="BS14" s="684" t="s">
        <v>129</v>
      </c>
      <c r="BT14" s="679"/>
      <c r="BU14" s="679"/>
      <c r="BV14" s="679"/>
      <c r="BW14" s="679"/>
      <c r="BX14" s="679"/>
      <c r="BY14" s="679"/>
      <c r="BZ14" s="679"/>
      <c r="CA14" s="679"/>
      <c r="CB14" s="722"/>
      <c r="CD14" s="711" t="s">
        <v>266</v>
      </c>
      <c r="CE14" s="712"/>
      <c r="CF14" s="712"/>
      <c r="CG14" s="712"/>
      <c r="CH14" s="712"/>
      <c r="CI14" s="712"/>
      <c r="CJ14" s="712"/>
      <c r="CK14" s="712"/>
      <c r="CL14" s="712"/>
      <c r="CM14" s="712"/>
      <c r="CN14" s="712"/>
      <c r="CO14" s="712"/>
      <c r="CP14" s="712"/>
      <c r="CQ14" s="713"/>
      <c r="CR14" s="678">
        <v>477705</v>
      </c>
      <c r="CS14" s="679"/>
      <c r="CT14" s="679"/>
      <c r="CU14" s="679"/>
      <c r="CV14" s="679"/>
      <c r="CW14" s="679"/>
      <c r="CX14" s="679"/>
      <c r="CY14" s="680"/>
      <c r="CZ14" s="715">
        <v>4.3</v>
      </c>
      <c r="DA14" s="715"/>
      <c r="DB14" s="715"/>
      <c r="DC14" s="715"/>
      <c r="DD14" s="684">
        <v>198403</v>
      </c>
      <c r="DE14" s="679"/>
      <c r="DF14" s="679"/>
      <c r="DG14" s="679"/>
      <c r="DH14" s="679"/>
      <c r="DI14" s="679"/>
      <c r="DJ14" s="679"/>
      <c r="DK14" s="679"/>
      <c r="DL14" s="679"/>
      <c r="DM14" s="679"/>
      <c r="DN14" s="679"/>
      <c r="DO14" s="679"/>
      <c r="DP14" s="680"/>
      <c r="DQ14" s="684">
        <v>293633</v>
      </c>
      <c r="DR14" s="679"/>
      <c r="DS14" s="679"/>
      <c r="DT14" s="679"/>
      <c r="DU14" s="679"/>
      <c r="DV14" s="679"/>
      <c r="DW14" s="679"/>
      <c r="DX14" s="679"/>
      <c r="DY14" s="679"/>
      <c r="DZ14" s="679"/>
      <c r="EA14" s="679"/>
      <c r="EB14" s="679"/>
      <c r="EC14" s="722"/>
    </row>
    <row r="15" spans="2:143" ht="11.25" customHeight="1" x14ac:dyDescent="0.15">
      <c r="B15" s="675" t="s">
        <v>267</v>
      </c>
      <c r="C15" s="676"/>
      <c r="D15" s="676"/>
      <c r="E15" s="676"/>
      <c r="F15" s="676"/>
      <c r="G15" s="676"/>
      <c r="H15" s="676"/>
      <c r="I15" s="676"/>
      <c r="J15" s="676"/>
      <c r="K15" s="676"/>
      <c r="L15" s="676"/>
      <c r="M15" s="676"/>
      <c r="N15" s="676"/>
      <c r="O15" s="676"/>
      <c r="P15" s="676"/>
      <c r="Q15" s="677"/>
      <c r="R15" s="678" t="s">
        <v>241</v>
      </c>
      <c r="S15" s="679"/>
      <c r="T15" s="679"/>
      <c r="U15" s="679"/>
      <c r="V15" s="679"/>
      <c r="W15" s="679"/>
      <c r="X15" s="679"/>
      <c r="Y15" s="680"/>
      <c r="Z15" s="715" t="s">
        <v>129</v>
      </c>
      <c r="AA15" s="715"/>
      <c r="AB15" s="715"/>
      <c r="AC15" s="715"/>
      <c r="AD15" s="716" t="s">
        <v>129</v>
      </c>
      <c r="AE15" s="716"/>
      <c r="AF15" s="716"/>
      <c r="AG15" s="716"/>
      <c r="AH15" s="716"/>
      <c r="AI15" s="716"/>
      <c r="AJ15" s="716"/>
      <c r="AK15" s="716"/>
      <c r="AL15" s="681" t="s">
        <v>129</v>
      </c>
      <c r="AM15" s="682"/>
      <c r="AN15" s="682"/>
      <c r="AO15" s="717"/>
      <c r="AP15" s="675" t="s">
        <v>268</v>
      </c>
      <c r="AQ15" s="676"/>
      <c r="AR15" s="676"/>
      <c r="AS15" s="676"/>
      <c r="AT15" s="676"/>
      <c r="AU15" s="676"/>
      <c r="AV15" s="676"/>
      <c r="AW15" s="676"/>
      <c r="AX15" s="676"/>
      <c r="AY15" s="676"/>
      <c r="AZ15" s="676"/>
      <c r="BA15" s="676"/>
      <c r="BB15" s="676"/>
      <c r="BC15" s="676"/>
      <c r="BD15" s="676"/>
      <c r="BE15" s="676"/>
      <c r="BF15" s="677"/>
      <c r="BG15" s="678">
        <v>110490</v>
      </c>
      <c r="BH15" s="679"/>
      <c r="BI15" s="679"/>
      <c r="BJ15" s="679"/>
      <c r="BK15" s="679"/>
      <c r="BL15" s="679"/>
      <c r="BM15" s="679"/>
      <c r="BN15" s="680"/>
      <c r="BO15" s="715">
        <v>6.5</v>
      </c>
      <c r="BP15" s="715"/>
      <c r="BQ15" s="715"/>
      <c r="BR15" s="715"/>
      <c r="BS15" s="684" t="s">
        <v>241</v>
      </c>
      <c r="BT15" s="679"/>
      <c r="BU15" s="679"/>
      <c r="BV15" s="679"/>
      <c r="BW15" s="679"/>
      <c r="BX15" s="679"/>
      <c r="BY15" s="679"/>
      <c r="BZ15" s="679"/>
      <c r="CA15" s="679"/>
      <c r="CB15" s="722"/>
      <c r="CD15" s="711" t="s">
        <v>269</v>
      </c>
      <c r="CE15" s="712"/>
      <c r="CF15" s="712"/>
      <c r="CG15" s="712"/>
      <c r="CH15" s="712"/>
      <c r="CI15" s="712"/>
      <c r="CJ15" s="712"/>
      <c r="CK15" s="712"/>
      <c r="CL15" s="712"/>
      <c r="CM15" s="712"/>
      <c r="CN15" s="712"/>
      <c r="CO15" s="712"/>
      <c r="CP15" s="712"/>
      <c r="CQ15" s="713"/>
      <c r="CR15" s="678">
        <v>768954</v>
      </c>
      <c r="CS15" s="679"/>
      <c r="CT15" s="679"/>
      <c r="CU15" s="679"/>
      <c r="CV15" s="679"/>
      <c r="CW15" s="679"/>
      <c r="CX15" s="679"/>
      <c r="CY15" s="680"/>
      <c r="CZ15" s="715">
        <v>6.9</v>
      </c>
      <c r="DA15" s="715"/>
      <c r="DB15" s="715"/>
      <c r="DC15" s="715"/>
      <c r="DD15" s="684">
        <v>286306</v>
      </c>
      <c r="DE15" s="679"/>
      <c r="DF15" s="679"/>
      <c r="DG15" s="679"/>
      <c r="DH15" s="679"/>
      <c r="DI15" s="679"/>
      <c r="DJ15" s="679"/>
      <c r="DK15" s="679"/>
      <c r="DL15" s="679"/>
      <c r="DM15" s="679"/>
      <c r="DN15" s="679"/>
      <c r="DO15" s="679"/>
      <c r="DP15" s="680"/>
      <c r="DQ15" s="684">
        <v>475186</v>
      </c>
      <c r="DR15" s="679"/>
      <c r="DS15" s="679"/>
      <c r="DT15" s="679"/>
      <c r="DU15" s="679"/>
      <c r="DV15" s="679"/>
      <c r="DW15" s="679"/>
      <c r="DX15" s="679"/>
      <c r="DY15" s="679"/>
      <c r="DZ15" s="679"/>
      <c r="EA15" s="679"/>
      <c r="EB15" s="679"/>
      <c r="EC15" s="722"/>
    </row>
    <row r="16" spans="2:143" ht="11.25" customHeight="1" x14ac:dyDescent="0.15">
      <c r="B16" s="675" t="s">
        <v>270</v>
      </c>
      <c r="C16" s="676"/>
      <c r="D16" s="676"/>
      <c r="E16" s="676"/>
      <c r="F16" s="676"/>
      <c r="G16" s="676"/>
      <c r="H16" s="676"/>
      <c r="I16" s="676"/>
      <c r="J16" s="676"/>
      <c r="K16" s="676"/>
      <c r="L16" s="676"/>
      <c r="M16" s="676"/>
      <c r="N16" s="676"/>
      <c r="O16" s="676"/>
      <c r="P16" s="676"/>
      <c r="Q16" s="677"/>
      <c r="R16" s="678">
        <v>2983</v>
      </c>
      <c r="S16" s="679"/>
      <c r="T16" s="679"/>
      <c r="U16" s="679"/>
      <c r="V16" s="679"/>
      <c r="W16" s="679"/>
      <c r="X16" s="679"/>
      <c r="Y16" s="680"/>
      <c r="Z16" s="715">
        <v>0</v>
      </c>
      <c r="AA16" s="715"/>
      <c r="AB16" s="715"/>
      <c r="AC16" s="715"/>
      <c r="AD16" s="716">
        <v>2983</v>
      </c>
      <c r="AE16" s="716"/>
      <c r="AF16" s="716"/>
      <c r="AG16" s="716"/>
      <c r="AH16" s="716"/>
      <c r="AI16" s="716"/>
      <c r="AJ16" s="716"/>
      <c r="AK16" s="716"/>
      <c r="AL16" s="681">
        <v>0.1</v>
      </c>
      <c r="AM16" s="682"/>
      <c r="AN16" s="682"/>
      <c r="AO16" s="717"/>
      <c r="AP16" s="675" t="s">
        <v>271</v>
      </c>
      <c r="AQ16" s="676"/>
      <c r="AR16" s="676"/>
      <c r="AS16" s="676"/>
      <c r="AT16" s="676"/>
      <c r="AU16" s="676"/>
      <c r="AV16" s="676"/>
      <c r="AW16" s="676"/>
      <c r="AX16" s="676"/>
      <c r="AY16" s="676"/>
      <c r="AZ16" s="676"/>
      <c r="BA16" s="676"/>
      <c r="BB16" s="676"/>
      <c r="BC16" s="676"/>
      <c r="BD16" s="676"/>
      <c r="BE16" s="676"/>
      <c r="BF16" s="677"/>
      <c r="BG16" s="678" t="s">
        <v>241</v>
      </c>
      <c r="BH16" s="679"/>
      <c r="BI16" s="679"/>
      <c r="BJ16" s="679"/>
      <c r="BK16" s="679"/>
      <c r="BL16" s="679"/>
      <c r="BM16" s="679"/>
      <c r="BN16" s="680"/>
      <c r="BO16" s="715" t="s">
        <v>138</v>
      </c>
      <c r="BP16" s="715"/>
      <c r="BQ16" s="715"/>
      <c r="BR16" s="715"/>
      <c r="BS16" s="684" t="s">
        <v>129</v>
      </c>
      <c r="BT16" s="679"/>
      <c r="BU16" s="679"/>
      <c r="BV16" s="679"/>
      <c r="BW16" s="679"/>
      <c r="BX16" s="679"/>
      <c r="BY16" s="679"/>
      <c r="BZ16" s="679"/>
      <c r="CA16" s="679"/>
      <c r="CB16" s="722"/>
      <c r="CD16" s="711" t="s">
        <v>272</v>
      </c>
      <c r="CE16" s="712"/>
      <c r="CF16" s="712"/>
      <c r="CG16" s="712"/>
      <c r="CH16" s="712"/>
      <c r="CI16" s="712"/>
      <c r="CJ16" s="712"/>
      <c r="CK16" s="712"/>
      <c r="CL16" s="712"/>
      <c r="CM16" s="712"/>
      <c r="CN16" s="712"/>
      <c r="CO16" s="712"/>
      <c r="CP16" s="712"/>
      <c r="CQ16" s="713"/>
      <c r="CR16" s="678">
        <v>47641</v>
      </c>
      <c r="CS16" s="679"/>
      <c r="CT16" s="679"/>
      <c r="CU16" s="679"/>
      <c r="CV16" s="679"/>
      <c r="CW16" s="679"/>
      <c r="CX16" s="679"/>
      <c r="CY16" s="680"/>
      <c r="CZ16" s="715">
        <v>0.4</v>
      </c>
      <c r="DA16" s="715"/>
      <c r="DB16" s="715"/>
      <c r="DC16" s="715"/>
      <c r="DD16" s="684" t="s">
        <v>129</v>
      </c>
      <c r="DE16" s="679"/>
      <c r="DF16" s="679"/>
      <c r="DG16" s="679"/>
      <c r="DH16" s="679"/>
      <c r="DI16" s="679"/>
      <c r="DJ16" s="679"/>
      <c r="DK16" s="679"/>
      <c r="DL16" s="679"/>
      <c r="DM16" s="679"/>
      <c r="DN16" s="679"/>
      <c r="DO16" s="679"/>
      <c r="DP16" s="680"/>
      <c r="DQ16" s="684">
        <v>14007</v>
      </c>
      <c r="DR16" s="679"/>
      <c r="DS16" s="679"/>
      <c r="DT16" s="679"/>
      <c r="DU16" s="679"/>
      <c r="DV16" s="679"/>
      <c r="DW16" s="679"/>
      <c r="DX16" s="679"/>
      <c r="DY16" s="679"/>
      <c r="DZ16" s="679"/>
      <c r="EA16" s="679"/>
      <c r="EB16" s="679"/>
      <c r="EC16" s="722"/>
    </row>
    <row r="17" spans="2:133" ht="11.25" customHeight="1" x14ac:dyDescent="0.15">
      <c r="B17" s="675" t="s">
        <v>273</v>
      </c>
      <c r="C17" s="676"/>
      <c r="D17" s="676"/>
      <c r="E17" s="676"/>
      <c r="F17" s="676"/>
      <c r="G17" s="676"/>
      <c r="H17" s="676"/>
      <c r="I17" s="676"/>
      <c r="J17" s="676"/>
      <c r="K17" s="676"/>
      <c r="L17" s="676"/>
      <c r="M17" s="676"/>
      <c r="N17" s="676"/>
      <c r="O17" s="676"/>
      <c r="P17" s="676"/>
      <c r="Q17" s="677"/>
      <c r="R17" s="678">
        <v>27891</v>
      </c>
      <c r="S17" s="679"/>
      <c r="T17" s="679"/>
      <c r="U17" s="679"/>
      <c r="V17" s="679"/>
      <c r="W17" s="679"/>
      <c r="X17" s="679"/>
      <c r="Y17" s="680"/>
      <c r="Z17" s="715">
        <v>0.2</v>
      </c>
      <c r="AA17" s="715"/>
      <c r="AB17" s="715"/>
      <c r="AC17" s="715"/>
      <c r="AD17" s="716">
        <v>27891</v>
      </c>
      <c r="AE17" s="716"/>
      <c r="AF17" s="716"/>
      <c r="AG17" s="716"/>
      <c r="AH17" s="716"/>
      <c r="AI17" s="716"/>
      <c r="AJ17" s="716"/>
      <c r="AK17" s="716"/>
      <c r="AL17" s="681">
        <v>0.6</v>
      </c>
      <c r="AM17" s="682"/>
      <c r="AN17" s="682"/>
      <c r="AO17" s="717"/>
      <c r="AP17" s="675" t="s">
        <v>274</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129</v>
      </c>
      <c r="BP17" s="715"/>
      <c r="BQ17" s="715"/>
      <c r="BR17" s="715"/>
      <c r="BS17" s="684" t="s">
        <v>241</v>
      </c>
      <c r="BT17" s="679"/>
      <c r="BU17" s="679"/>
      <c r="BV17" s="679"/>
      <c r="BW17" s="679"/>
      <c r="BX17" s="679"/>
      <c r="BY17" s="679"/>
      <c r="BZ17" s="679"/>
      <c r="CA17" s="679"/>
      <c r="CB17" s="722"/>
      <c r="CD17" s="711" t="s">
        <v>275</v>
      </c>
      <c r="CE17" s="712"/>
      <c r="CF17" s="712"/>
      <c r="CG17" s="712"/>
      <c r="CH17" s="712"/>
      <c r="CI17" s="712"/>
      <c r="CJ17" s="712"/>
      <c r="CK17" s="712"/>
      <c r="CL17" s="712"/>
      <c r="CM17" s="712"/>
      <c r="CN17" s="712"/>
      <c r="CO17" s="712"/>
      <c r="CP17" s="712"/>
      <c r="CQ17" s="713"/>
      <c r="CR17" s="678">
        <v>598650</v>
      </c>
      <c r="CS17" s="679"/>
      <c r="CT17" s="679"/>
      <c r="CU17" s="679"/>
      <c r="CV17" s="679"/>
      <c r="CW17" s="679"/>
      <c r="CX17" s="679"/>
      <c r="CY17" s="680"/>
      <c r="CZ17" s="715">
        <v>5.4</v>
      </c>
      <c r="DA17" s="715"/>
      <c r="DB17" s="715"/>
      <c r="DC17" s="715"/>
      <c r="DD17" s="684" t="s">
        <v>129</v>
      </c>
      <c r="DE17" s="679"/>
      <c r="DF17" s="679"/>
      <c r="DG17" s="679"/>
      <c r="DH17" s="679"/>
      <c r="DI17" s="679"/>
      <c r="DJ17" s="679"/>
      <c r="DK17" s="679"/>
      <c r="DL17" s="679"/>
      <c r="DM17" s="679"/>
      <c r="DN17" s="679"/>
      <c r="DO17" s="679"/>
      <c r="DP17" s="680"/>
      <c r="DQ17" s="684">
        <v>575266</v>
      </c>
      <c r="DR17" s="679"/>
      <c r="DS17" s="679"/>
      <c r="DT17" s="679"/>
      <c r="DU17" s="679"/>
      <c r="DV17" s="679"/>
      <c r="DW17" s="679"/>
      <c r="DX17" s="679"/>
      <c r="DY17" s="679"/>
      <c r="DZ17" s="679"/>
      <c r="EA17" s="679"/>
      <c r="EB17" s="679"/>
      <c r="EC17" s="722"/>
    </row>
    <row r="18" spans="2:133" ht="11.25" customHeight="1" x14ac:dyDescent="0.15">
      <c r="B18" s="675" t="s">
        <v>276</v>
      </c>
      <c r="C18" s="676"/>
      <c r="D18" s="676"/>
      <c r="E18" s="676"/>
      <c r="F18" s="676"/>
      <c r="G18" s="676"/>
      <c r="H18" s="676"/>
      <c r="I18" s="676"/>
      <c r="J18" s="676"/>
      <c r="K18" s="676"/>
      <c r="L18" s="676"/>
      <c r="M18" s="676"/>
      <c r="N18" s="676"/>
      <c r="O18" s="676"/>
      <c r="P18" s="676"/>
      <c r="Q18" s="677"/>
      <c r="R18" s="678">
        <v>8394</v>
      </c>
      <c r="S18" s="679"/>
      <c r="T18" s="679"/>
      <c r="U18" s="679"/>
      <c r="V18" s="679"/>
      <c r="W18" s="679"/>
      <c r="X18" s="679"/>
      <c r="Y18" s="680"/>
      <c r="Z18" s="715">
        <v>0.1</v>
      </c>
      <c r="AA18" s="715"/>
      <c r="AB18" s="715"/>
      <c r="AC18" s="715"/>
      <c r="AD18" s="716">
        <v>8394</v>
      </c>
      <c r="AE18" s="716"/>
      <c r="AF18" s="716"/>
      <c r="AG18" s="716"/>
      <c r="AH18" s="716"/>
      <c r="AI18" s="716"/>
      <c r="AJ18" s="716"/>
      <c r="AK18" s="716"/>
      <c r="AL18" s="681">
        <v>0.2</v>
      </c>
      <c r="AM18" s="682"/>
      <c r="AN18" s="682"/>
      <c r="AO18" s="717"/>
      <c r="AP18" s="675" t="s">
        <v>277</v>
      </c>
      <c r="AQ18" s="676"/>
      <c r="AR18" s="676"/>
      <c r="AS18" s="676"/>
      <c r="AT18" s="676"/>
      <c r="AU18" s="676"/>
      <c r="AV18" s="676"/>
      <c r="AW18" s="676"/>
      <c r="AX18" s="676"/>
      <c r="AY18" s="676"/>
      <c r="AZ18" s="676"/>
      <c r="BA18" s="676"/>
      <c r="BB18" s="676"/>
      <c r="BC18" s="676"/>
      <c r="BD18" s="676"/>
      <c r="BE18" s="676"/>
      <c r="BF18" s="677"/>
      <c r="BG18" s="678" t="s">
        <v>241</v>
      </c>
      <c r="BH18" s="679"/>
      <c r="BI18" s="679"/>
      <c r="BJ18" s="679"/>
      <c r="BK18" s="679"/>
      <c r="BL18" s="679"/>
      <c r="BM18" s="679"/>
      <c r="BN18" s="680"/>
      <c r="BO18" s="715" t="s">
        <v>138</v>
      </c>
      <c r="BP18" s="715"/>
      <c r="BQ18" s="715"/>
      <c r="BR18" s="715"/>
      <c r="BS18" s="684" t="s">
        <v>129</v>
      </c>
      <c r="BT18" s="679"/>
      <c r="BU18" s="679"/>
      <c r="BV18" s="679"/>
      <c r="BW18" s="679"/>
      <c r="BX18" s="679"/>
      <c r="BY18" s="679"/>
      <c r="BZ18" s="679"/>
      <c r="CA18" s="679"/>
      <c r="CB18" s="722"/>
      <c r="CD18" s="711" t="s">
        <v>278</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129</v>
      </c>
      <c r="DA18" s="715"/>
      <c r="DB18" s="715"/>
      <c r="DC18" s="715"/>
      <c r="DD18" s="684" t="s">
        <v>138</v>
      </c>
      <c r="DE18" s="679"/>
      <c r="DF18" s="679"/>
      <c r="DG18" s="679"/>
      <c r="DH18" s="679"/>
      <c r="DI18" s="679"/>
      <c r="DJ18" s="679"/>
      <c r="DK18" s="679"/>
      <c r="DL18" s="679"/>
      <c r="DM18" s="679"/>
      <c r="DN18" s="679"/>
      <c r="DO18" s="679"/>
      <c r="DP18" s="680"/>
      <c r="DQ18" s="684" t="s">
        <v>138</v>
      </c>
      <c r="DR18" s="679"/>
      <c r="DS18" s="679"/>
      <c r="DT18" s="679"/>
      <c r="DU18" s="679"/>
      <c r="DV18" s="679"/>
      <c r="DW18" s="679"/>
      <c r="DX18" s="679"/>
      <c r="DY18" s="679"/>
      <c r="DZ18" s="679"/>
      <c r="EA18" s="679"/>
      <c r="EB18" s="679"/>
      <c r="EC18" s="722"/>
    </row>
    <row r="19" spans="2:133" ht="11.25" customHeight="1" x14ac:dyDescent="0.15">
      <c r="B19" s="675" t="s">
        <v>279</v>
      </c>
      <c r="C19" s="676"/>
      <c r="D19" s="676"/>
      <c r="E19" s="676"/>
      <c r="F19" s="676"/>
      <c r="G19" s="676"/>
      <c r="H19" s="676"/>
      <c r="I19" s="676"/>
      <c r="J19" s="676"/>
      <c r="K19" s="676"/>
      <c r="L19" s="676"/>
      <c r="M19" s="676"/>
      <c r="N19" s="676"/>
      <c r="O19" s="676"/>
      <c r="P19" s="676"/>
      <c r="Q19" s="677"/>
      <c r="R19" s="678">
        <v>1358</v>
      </c>
      <c r="S19" s="679"/>
      <c r="T19" s="679"/>
      <c r="U19" s="679"/>
      <c r="V19" s="679"/>
      <c r="W19" s="679"/>
      <c r="X19" s="679"/>
      <c r="Y19" s="680"/>
      <c r="Z19" s="715">
        <v>0</v>
      </c>
      <c r="AA19" s="715"/>
      <c r="AB19" s="715"/>
      <c r="AC19" s="715"/>
      <c r="AD19" s="716">
        <v>1358</v>
      </c>
      <c r="AE19" s="716"/>
      <c r="AF19" s="716"/>
      <c r="AG19" s="716"/>
      <c r="AH19" s="716"/>
      <c r="AI19" s="716"/>
      <c r="AJ19" s="716"/>
      <c r="AK19" s="716"/>
      <c r="AL19" s="681">
        <v>0</v>
      </c>
      <c r="AM19" s="682"/>
      <c r="AN19" s="682"/>
      <c r="AO19" s="717"/>
      <c r="AP19" s="675" t="s">
        <v>280</v>
      </c>
      <c r="AQ19" s="676"/>
      <c r="AR19" s="676"/>
      <c r="AS19" s="676"/>
      <c r="AT19" s="676"/>
      <c r="AU19" s="676"/>
      <c r="AV19" s="676"/>
      <c r="AW19" s="676"/>
      <c r="AX19" s="676"/>
      <c r="AY19" s="676"/>
      <c r="AZ19" s="676"/>
      <c r="BA19" s="676"/>
      <c r="BB19" s="676"/>
      <c r="BC19" s="676"/>
      <c r="BD19" s="676"/>
      <c r="BE19" s="676"/>
      <c r="BF19" s="677"/>
      <c r="BG19" s="678" t="s">
        <v>129</v>
      </c>
      <c r="BH19" s="679"/>
      <c r="BI19" s="679"/>
      <c r="BJ19" s="679"/>
      <c r="BK19" s="679"/>
      <c r="BL19" s="679"/>
      <c r="BM19" s="679"/>
      <c r="BN19" s="680"/>
      <c r="BO19" s="715" t="s">
        <v>129</v>
      </c>
      <c r="BP19" s="715"/>
      <c r="BQ19" s="715"/>
      <c r="BR19" s="715"/>
      <c r="BS19" s="684" t="s">
        <v>241</v>
      </c>
      <c r="BT19" s="679"/>
      <c r="BU19" s="679"/>
      <c r="BV19" s="679"/>
      <c r="BW19" s="679"/>
      <c r="BX19" s="679"/>
      <c r="BY19" s="679"/>
      <c r="BZ19" s="679"/>
      <c r="CA19" s="679"/>
      <c r="CB19" s="722"/>
      <c r="CD19" s="711" t="s">
        <v>281</v>
      </c>
      <c r="CE19" s="712"/>
      <c r="CF19" s="712"/>
      <c r="CG19" s="712"/>
      <c r="CH19" s="712"/>
      <c r="CI19" s="712"/>
      <c r="CJ19" s="712"/>
      <c r="CK19" s="712"/>
      <c r="CL19" s="712"/>
      <c r="CM19" s="712"/>
      <c r="CN19" s="712"/>
      <c r="CO19" s="712"/>
      <c r="CP19" s="712"/>
      <c r="CQ19" s="713"/>
      <c r="CR19" s="678" t="s">
        <v>138</v>
      </c>
      <c r="CS19" s="679"/>
      <c r="CT19" s="679"/>
      <c r="CU19" s="679"/>
      <c r="CV19" s="679"/>
      <c r="CW19" s="679"/>
      <c r="CX19" s="679"/>
      <c r="CY19" s="680"/>
      <c r="CZ19" s="715" t="s">
        <v>138</v>
      </c>
      <c r="DA19" s="715"/>
      <c r="DB19" s="715"/>
      <c r="DC19" s="715"/>
      <c r="DD19" s="684" t="s">
        <v>129</v>
      </c>
      <c r="DE19" s="679"/>
      <c r="DF19" s="679"/>
      <c r="DG19" s="679"/>
      <c r="DH19" s="679"/>
      <c r="DI19" s="679"/>
      <c r="DJ19" s="679"/>
      <c r="DK19" s="679"/>
      <c r="DL19" s="679"/>
      <c r="DM19" s="679"/>
      <c r="DN19" s="679"/>
      <c r="DO19" s="679"/>
      <c r="DP19" s="680"/>
      <c r="DQ19" s="684" t="s">
        <v>241</v>
      </c>
      <c r="DR19" s="679"/>
      <c r="DS19" s="679"/>
      <c r="DT19" s="679"/>
      <c r="DU19" s="679"/>
      <c r="DV19" s="679"/>
      <c r="DW19" s="679"/>
      <c r="DX19" s="679"/>
      <c r="DY19" s="679"/>
      <c r="DZ19" s="679"/>
      <c r="EA19" s="679"/>
      <c r="EB19" s="679"/>
      <c r="EC19" s="722"/>
    </row>
    <row r="20" spans="2:133" ht="11.25" customHeight="1" x14ac:dyDescent="0.15">
      <c r="B20" s="675" t="s">
        <v>282</v>
      </c>
      <c r="C20" s="676"/>
      <c r="D20" s="676"/>
      <c r="E20" s="676"/>
      <c r="F20" s="676"/>
      <c r="G20" s="676"/>
      <c r="H20" s="676"/>
      <c r="I20" s="676"/>
      <c r="J20" s="676"/>
      <c r="K20" s="676"/>
      <c r="L20" s="676"/>
      <c r="M20" s="676"/>
      <c r="N20" s="676"/>
      <c r="O20" s="676"/>
      <c r="P20" s="676"/>
      <c r="Q20" s="677"/>
      <c r="R20" s="678">
        <v>330</v>
      </c>
      <c r="S20" s="679"/>
      <c r="T20" s="679"/>
      <c r="U20" s="679"/>
      <c r="V20" s="679"/>
      <c r="W20" s="679"/>
      <c r="X20" s="679"/>
      <c r="Y20" s="680"/>
      <c r="Z20" s="715">
        <v>0</v>
      </c>
      <c r="AA20" s="715"/>
      <c r="AB20" s="715"/>
      <c r="AC20" s="715"/>
      <c r="AD20" s="716">
        <v>330</v>
      </c>
      <c r="AE20" s="716"/>
      <c r="AF20" s="716"/>
      <c r="AG20" s="716"/>
      <c r="AH20" s="716"/>
      <c r="AI20" s="716"/>
      <c r="AJ20" s="716"/>
      <c r="AK20" s="716"/>
      <c r="AL20" s="681">
        <v>0</v>
      </c>
      <c r="AM20" s="682"/>
      <c r="AN20" s="682"/>
      <c r="AO20" s="717"/>
      <c r="AP20" s="675" t="s">
        <v>283</v>
      </c>
      <c r="AQ20" s="676"/>
      <c r="AR20" s="676"/>
      <c r="AS20" s="676"/>
      <c r="AT20" s="676"/>
      <c r="AU20" s="676"/>
      <c r="AV20" s="676"/>
      <c r="AW20" s="676"/>
      <c r="AX20" s="676"/>
      <c r="AY20" s="676"/>
      <c r="AZ20" s="676"/>
      <c r="BA20" s="676"/>
      <c r="BB20" s="676"/>
      <c r="BC20" s="676"/>
      <c r="BD20" s="676"/>
      <c r="BE20" s="676"/>
      <c r="BF20" s="677"/>
      <c r="BG20" s="678" t="s">
        <v>241</v>
      </c>
      <c r="BH20" s="679"/>
      <c r="BI20" s="679"/>
      <c r="BJ20" s="679"/>
      <c r="BK20" s="679"/>
      <c r="BL20" s="679"/>
      <c r="BM20" s="679"/>
      <c r="BN20" s="680"/>
      <c r="BO20" s="715" t="s">
        <v>129</v>
      </c>
      <c r="BP20" s="715"/>
      <c r="BQ20" s="715"/>
      <c r="BR20" s="715"/>
      <c r="BS20" s="684" t="s">
        <v>129</v>
      </c>
      <c r="BT20" s="679"/>
      <c r="BU20" s="679"/>
      <c r="BV20" s="679"/>
      <c r="BW20" s="679"/>
      <c r="BX20" s="679"/>
      <c r="BY20" s="679"/>
      <c r="BZ20" s="679"/>
      <c r="CA20" s="679"/>
      <c r="CB20" s="722"/>
      <c r="CD20" s="711" t="s">
        <v>284</v>
      </c>
      <c r="CE20" s="712"/>
      <c r="CF20" s="712"/>
      <c r="CG20" s="712"/>
      <c r="CH20" s="712"/>
      <c r="CI20" s="712"/>
      <c r="CJ20" s="712"/>
      <c r="CK20" s="712"/>
      <c r="CL20" s="712"/>
      <c r="CM20" s="712"/>
      <c r="CN20" s="712"/>
      <c r="CO20" s="712"/>
      <c r="CP20" s="712"/>
      <c r="CQ20" s="713"/>
      <c r="CR20" s="678">
        <v>11149746</v>
      </c>
      <c r="CS20" s="679"/>
      <c r="CT20" s="679"/>
      <c r="CU20" s="679"/>
      <c r="CV20" s="679"/>
      <c r="CW20" s="679"/>
      <c r="CX20" s="679"/>
      <c r="CY20" s="680"/>
      <c r="CZ20" s="715">
        <v>100</v>
      </c>
      <c r="DA20" s="715"/>
      <c r="DB20" s="715"/>
      <c r="DC20" s="715"/>
      <c r="DD20" s="684">
        <v>2849959</v>
      </c>
      <c r="DE20" s="679"/>
      <c r="DF20" s="679"/>
      <c r="DG20" s="679"/>
      <c r="DH20" s="679"/>
      <c r="DI20" s="679"/>
      <c r="DJ20" s="679"/>
      <c r="DK20" s="679"/>
      <c r="DL20" s="679"/>
      <c r="DM20" s="679"/>
      <c r="DN20" s="679"/>
      <c r="DO20" s="679"/>
      <c r="DP20" s="680"/>
      <c r="DQ20" s="684">
        <v>6131871</v>
      </c>
      <c r="DR20" s="679"/>
      <c r="DS20" s="679"/>
      <c r="DT20" s="679"/>
      <c r="DU20" s="679"/>
      <c r="DV20" s="679"/>
      <c r="DW20" s="679"/>
      <c r="DX20" s="679"/>
      <c r="DY20" s="679"/>
      <c r="DZ20" s="679"/>
      <c r="EA20" s="679"/>
      <c r="EB20" s="679"/>
      <c r="EC20" s="722"/>
    </row>
    <row r="21" spans="2:133" ht="11.25" customHeight="1" x14ac:dyDescent="0.15">
      <c r="B21" s="675" t="s">
        <v>285</v>
      </c>
      <c r="C21" s="676"/>
      <c r="D21" s="676"/>
      <c r="E21" s="676"/>
      <c r="F21" s="676"/>
      <c r="G21" s="676"/>
      <c r="H21" s="676"/>
      <c r="I21" s="676"/>
      <c r="J21" s="676"/>
      <c r="K21" s="676"/>
      <c r="L21" s="676"/>
      <c r="M21" s="676"/>
      <c r="N21" s="676"/>
      <c r="O21" s="676"/>
      <c r="P21" s="676"/>
      <c r="Q21" s="677"/>
      <c r="R21" s="678">
        <v>17809</v>
      </c>
      <c r="S21" s="679"/>
      <c r="T21" s="679"/>
      <c r="U21" s="679"/>
      <c r="V21" s="679"/>
      <c r="W21" s="679"/>
      <c r="X21" s="679"/>
      <c r="Y21" s="680"/>
      <c r="Z21" s="715">
        <v>0.2</v>
      </c>
      <c r="AA21" s="715"/>
      <c r="AB21" s="715"/>
      <c r="AC21" s="715"/>
      <c r="AD21" s="716">
        <v>17809</v>
      </c>
      <c r="AE21" s="716"/>
      <c r="AF21" s="716"/>
      <c r="AG21" s="716"/>
      <c r="AH21" s="716"/>
      <c r="AI21" s="716"/>
      <c r="AJ21" s="716"/>
      <c r="AK21" s="716"/>
      <c r="AL21" s="681">
        <v>0.4</v>
      </c>
      <c r="AM21" s="682"/>
      <c r="AN21" s="682"/>
      <c r="AO21" s="717"/>
      <c r="AP21" s="772" t="s">
        <v>286</v>
      </c>
      <c r="AQ21" s="780"/>
      <c r="AR21" s="780"/>
      <c r="AS21" s="780"/>
      <c r="AT21" s="780"/>
      <c r="AU21" s="780"/>
      <c r="AV21" s="780"/>
      <c r="AW21" s="780"/>
      <c r="AX21" s="780"/>
      <c r="AY21" s="780"/>
      <c r="AZ21" s="780"/>
      <c r="BA21" s="780"/>
      <c r="BB21" s="780"/>
      <c r="BC21" s="780"/>
      <c r="BD21" s="780"/>
      <c r="BE21" s="780"/>
      <c r="BF21" s="774"/>
      <c r="BG21" s="678" t="s">
        <v>129</v>
      </c>
      <c r="BH21" s="679"/>
      <c r="BI21" s="679"/>
      <c r="BJ21" s="679"/>
      <c r="BK21" s="679"/>
      <c r="BL21" s="679"/>
      <c r="BM21" s="679"/>
      <c r="BN21" s="680"/>
      <c r="BO21" s="715" t="s">
        <v>129</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287</v>
      </c>
      <c r="C22" s="676"/>
      <c r="D22" s="676"/>
      <c r="E22" s="676"/>
      <c r="F22" s="676"/>
      <c r="G22" s="676"/>
      <c r="H22" s="676"/>
      <c r="I22" s="676"/>
      <c r="J22" s="676"/>
      <c r="K22" s="676"/>
      <c r="L22" s="676"/>
      <c r="M22" s="676"/>
      <c r="N22" s="676"/>
      <c r="O22" s="676"/>
      <c r="P22" s="676"/>
      <c r="Q22" s="677"/>
      <c r="R22" s="678">
        <v>2742765</v>
      </c>
      <c r="S22" s="679"/>
      <c r="T22" s="679"/>
      <c r="U22" s="679"/>
      <c r="V22" s="679"/>
      <c r="W22" s="679"/>
      <c r="X22" s="679"/>
      <c r="Y22" s="680"/>
      <c r="Z22" s="715">
        <v>24</v>
      </c>
      <c r="AA22" s="715"/>
      <c r="AB22" s="715"/>
      <c r="AC22" s="715"/>
      <c r="AD22" s="716">
        <v>2483392</v>
      </c>
      <c r="AE22" s="716"/>
      <c r="AF22" s="716"/>
      <c r="AG22" s="716"/>
      <c r="AH22" s="716"/>
      <c r="AI22" s="716"/>
      <c r="AJ22" s="716"/>
      <c r="AK22" s="716"/>
      <c r="AL22" s="681">
        <v>53.6</v>
      </c>
      <c r="AM22" s="682"/>
      <c r="AN22" s="682"/>
      <c r="AO22" s="717"/>
      <c r="AP22" s="772" t="s">
        <v>288</v>
      </c>
      <c r="AQ22" s="780"/>
      <c r="AR22" s="780"/>
      <c r="AS22" s="780"/>
      <c r="AT22" s="780"/>
      <c r="AU22" s="780"/>
      <c r="AV22" s="780"/>
      <c r="AW22" s="780"/>
      <c r="AX22" s="780"/>
      <c r="AY22" s="780"/>
      <c r="AZ22" s="780"/>
      <c r="BA22" s="780"/>
      <c r="BB22" s="780"/>
      <c r="BC22" s="780"/>
      <c r="BD22" s="780"/>
      <c r="BE22" s="780"/>
      <c r="BF22" s="774"/>
      <c r="BG22" s="678" t="s">
        <v>138</v>
      </c>
      <c r="BH22" s="679"/>
      <c r="BI22" s="679"/>
      <c r="BJ22" s="679"/>
      <c r="BK22" s="679"/>
      <c r="BL22" s="679"/>
      <c r="BM22" s="679"/>
      <c r="BN22" s="680"/>
      <c r="BO22" s="715" t="s">
        <v>129</v>
      </c>
      <c r="BP22" s="715"/>
      <c r="BQ22" s="715"/>
      <c r="BR22" s="715"/>
      <c r="BS22" s="684" t="s">
        <v>138</v>
      </c>
      <c r="BT22" s="679"/>
      <c r="BU22" s="679"/>
      <c r="BV22" s="679"/>
      <c r="BW22" s="679"/>
      <c r="BX22" s="679"/>
      <c r="BY22" s="679"/>
      <c r="BZ22" s="679"/>
      <c r="CA22" s="679"/>
      <c r="CB22" s="722"/>
      <c r="CD22" s="782" t="s">
        <v>289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290</v>
      </c>
      <c r="C23" s="676"/>
      <c r="D23" s="676"/>
      <c r="E23" s="676"/>
      <c r="F23" s="676"/>
      <c r="G23" s="676"/>
      <c r="H23" s="676"/>
      <c r="I23" s="676"/>
      <c r="J23" s="676"/>
      <c r="K23" s="676"/>
      <c r="L23" s="676"/>
      <c r="M23" s="676"/>
      <c r="N23" s="676"/>
      <c r="O23" s="676"/>
      <c r="P23" s="676"/>
      <c r="Q23" s="677"/>
      <c r="R23" s="678">
        <v>2483392</v>
      </c>
      <c r="S23" s="679"/>
      <c r="T23" s="679"/>
      <c r="U23" s="679"/>
      <c r="V23" s="679"/>
      <c r="W23" s="679"/>
      <c r="X23" s="679"/>
      <c r="Y23" s="680"/>
      <c r="Z23" s="715">
        <v>21.7</v>
      </c>
      <c r="AA23" s="715"/>
      <c r="AB23" s="715"/>
      <c r="AC23" s="715"/>
      <c r="AD23" s="716">
        <v>2483392</v>
      </c>
      <c r="AE23" s="716"/>
      <c r="AF23" s="716"/>
      <c r="AG23" s="716"/>
      <c r="AH23" s="716"/>
      <c r="AI23" s="716"/>
      <c r="AJ23" s="716"/>
      <c r="AK23" s="716"/>
      <c r="AL23" s="681">
        <v>53.6</v>
      </c>
      <c r="AM23" s="682"/>
      <c r="AN23" s="682"/>
      <c r="AO23" s="717"/>
      <c r="AP23" s="772" t="s">
        <v>291</v>
      </c>
      <c r="AQ23" s="780"/>
      <c r="AR23" s="780"/>
      <c r="AS23" s="780"/>
      <c r="AT23" s="780"/>
      <c r="AU23" s="780"/>
      <c r="AV23" s="780"/>
      <c r="AW23" s="780"/>
      <c r="AX23" s="780"/>
      <c r="AY23" s="780"/>
      <c r="AZ23" s="780"/>
      <c r="BA23" s="780"/>
      <c r="BB23" s="780"/>
      <c r="BC23" s="780"/>
      <c r="BD23" s="780"/>
      <c r="BE23" s="780"/>
      <c r="BF23" s="774"/>
      <c r="BG23" s="678" t="s">
        <v>138</v>
      </c>
      <c r="BH23" s="679"/>
      <c r="BI23" s="679"/>
      <c r="BJ23" s="679"/>
      <c r="BK23" s="679"/>
      <c r="BL23" s="679"/>
      <c r="BM23" s="679"/>
      <c r="BN23" s="680"/>
      <c r="BO23" s="715" t="s">
        <v>129</v>
      </c>
      <c r="BP23" s="715"/>
      <c r="BQ23" s="715"/>
      <c r="BR23" s="715"/>
      <c r="BS23" s="684" t="s">
        <v>241</v>
      </c>
      <c r="BT23" s="679"/>
      <c r="BU23" s="679"/>
      <c r="BV23" s="679"/>
      <c r="BW23" s="679"/>
      <c r="BX23" s="679"/>
      <c r="BY23" s="679"/>
      <c r="BZ23" s="679"/>
      <c r="CA23" s="679"/>
      <c r="CB23" s="722"/>
      <c r="CD23" s="782" t="s">
        <v>229</v>
      </c>
      <c r="CE23" s="783"/>
      <c r="CF23" s="783"/>
      <c r="CG23" s="783"/>
      <c r="CH23" s="783"/>
      <c r="CI23" s="783"/>
      <c r="CJ23" s="783"/>
      <c r="CK23" s="783"/>
      <c r="CL23" s="783"/>
      <c r="CM23" s="783"/>
      <c r="CN23" s="783"/>
      <c r="CO23" s="783"/>
      <c r="CP23" s="783"/>
      <c r="CQ23" s="784"/>
      <c r="CR23" s="782" t="s">
        <v>292</v>
      </c>
      <c r="CS23" s="783"/>
      <c r="CT23" s="783"/>
      <c r="CU23" s="783"/>
      <c r="CV23" s="783"/>
      <c r="CW23" s="783"/>
      <c r="CX23" s="783"/>
      <c r="CY23" s="784"/>
      <c r="CZ23" s="782" t="s">
        <v>293</v>
      </c>
      <c r="DA23" s="783"/>
      <c r="DB23" s="783"/>
      <c r="DC23" s="784"/>
      <c r="DD23" s="782" t="s">
        <v>294</v>
      </c>
      <c r="DE23" s="783"/>
      <c r="DF23" s="783"/>
      <c r="DG23" s="783"/>
      <c r="DH23" s="783"/>
      <c r="DI23" s="783"/>
      <c r="DJ23" s="783"/>
      <c r="DK23" s="784"/>
      <c r="DL23" s="791" t="s">
        <v>295</v>
      </c>
      <c r="DM23" s="792"/>
      <c r="DN23" s="792"/>
      <c r="DO23" s="792"/>
      <c r="DP23" s="792"/>
      <c r="DQ23" s="792"/>
      <c r="DR23" s="792"/>
      <c r="DS23" s="792"/>
      <c r="DT23" s="792"/>
      <c r="DU23" s="792"/>
      <c r="DV23" s="793"/>
      <c r="DW23" s="782" t="s">
        <v>296</v>
      </c>
      <c r="DX23" s="783"/>
      <c r="DY23" s="783"/>
      <c r="DZ23" s="783"/>
      <c r="EA23" s="783"/>
      <c r="EB23" s="783"/>
      <c r="EC23" s="784"/>
    </row>
    <row r="24" spans="2:133" ht="11.25" customHeight="1" x14ac:dyDescent="0.15">
      <c r="B24" s="675" t="s">
        <v>297</v>
      </c>
      <c r="C24" s="676"/>
      <c r="D24" s="676"/>
      <c r="E24" s="676"/>
      <c r="F24" s="676"/>
      <c r="G24" s="676"/>
      <c r="H24" s="676"/>
      <c r="I24" s="676"/>
      <c r="J24" s="676"/>
      <c r="K24" s="676"/>
      <c r="L24" s="676"/>
      <c r="M24" s="676"/>
      <c r="N24" s="676"/>
      <c r="O24" s="676"/>
      <c r="P24" s="676"/>
      <c r="Q24" s="677"/>
      <c r="R24" s="678">
        <v>259373</v>
      </c>
      <c r="S24" s="679"/>
      <c r="T24" s="679"/>
      <c r="U24" s="679"/>
      <c r="V24" s="679"/>
      <c r="W24" s="679"/>
      <c r="X24" s="679"/>
      <c r="Y24" s="680"/>
      <c r="Z24" s="715">
        <v>2.2999999999999998</v>
      </c>
      <c r="AA24" s="715"/>
      <c r="AB24" s="715"/>
      <c r="AC24" s="715"/>
      <c r="AD24" s="716" t="s">
        <v>129</v>
      </c>
      <c r="AE24" s="716"/>
      <c r="AF24" s="716"/>
      <c r="AG24" s="716"/>
      <c r="AH24" s="716"/>
      <c r="AI24" s="716"/>
      <c r="AJ24" s="716"/>
      <c r="AK24" s="716"/>
      <c r="AL24" s="681" t="s">
        <v>129</v>
      </c>
      <c r="AM24" s="682"/>
      <c r="AN24" s="682"/>
      <c r="AO24" s="717"/>
      <c r="AP24" s="772" t="s">
        <v>298</v>
      </c>
      <c r="AQ24" s="780"/>
      <c r="AR24" s="780"/>
      <c r="AS24" s="780"/>
      <c r="AT24" s="780"/>
      <c r="AU24" s="780"/>
      <c r="AV24" s="780"/>
      <c r="AW24" s="780"/>
      <c r="AX24" s="780"/>
      <c r="AY24" s="780"/>
      <c r="AZ24" s="780"/>
      <c r="BA24" s="780"/>
      <c r="BB24" s="780"/>
      <c r="BC24" s="780"/>
      <c r="BD24" s="780"/>
      <c r="BE24" s="780"/>
      <c r="BF24" s="774"/>
      <c r="BG24" s="678" t="s">
        <v>129</v>
      </c>
      <c r="BH24" s="679"/>
      <c r="BI24" s="679"/>
      <c r="BJ24" s="679"/>
      <c r="BK24" s="679"/>
      <c r="BL24" s="679"/>
      <c r="BM24" s="679"/>
      <c r="BN24" s="680"/>
      <c r="BO24" s="715" t="s">
        <v>129</v>
      </c>
      <c r="BP24" s="715"/>
      <c r="BQ24" s="715"/>
      <c r="BR24" s="715"/>
      <c r="BS24" s="684" t="s">
        <v>241</v>
      </c>
      <c r="BT24" s="679"/>
      <c r="BU24" s="679"/>
      <c r="BV24" s="679"/>
      <c r="BW24" s="679"/>
      <c r="BX24" s="679"/>
      <c r="BY24" s="679"/>
      <c r="BZ24" s="679"/>
      <c r="CA24" s="679"/>
      <c r="CB24" s="722"/>
      <c r="CD24" s="736" t="s">
        <v>299</v>
      </c>
      <c r="CE24" s="737"/>
      <c r="CF24" s="737"/>
      <c r="CG24" s="737"/>
      <c r="CH24" s="737"/>
      <c r="CI24" s="737"/>
      <c r="CJ24" s="737"/>
      <c r="CK24" s="737"/>
      <c r="CL24" s="737"/>
      <c r="CM24" s="737"/>
      <c r="CN24" s="737"/>
      <c r="CO24" s="737"/>
      <c r="CP24" s="737"/>
      <c r="CQ24" s="738"/>
      <c r="CR24" s="733">
        <v>3262668</v>
      </c>
      <c r="CS24" s="734"/>
      <c r="CT24" s="734"/>
      <c r="CU24" s="734"/>
      <c r="CV24" s="734"/>
      <c r="CW24" s="734"/>
      <c r="CX24" s="734"/>
      <c r="CY24" s="777"/>
      <c r="CZ24" s="778">
        <v>29.3</v>
      </c>
      <c r="DA24" s="749"/>
      <c r="DB24" s="749"/>
      <c r="DC24" s="781"/>
      <c r="DD24" s="776">
        <v>2207140</v>
      </c>
      <c r="DE24" s="734"/>
      <c r="DF24" s="734"/>
      <c r="DG24" s="734"/>
      <c r="DH24" s="734"/>
      <c r="DI24" s="734"/>
      <c r="DJ24" s="734"/>
      <c r="DK24" s="777"/>
      <c r="DL24" s="776">
        <v>2182005</v>
      </c>
      <c r="DM24" s="734"/>
      <c r="DN24" s="734"/>
      <c r="DO24" s="734"/>
      <c r="DP24" s="734"/>
      <c r="DQ24" s="734"/>
      <c r="DR24" s="734"/>
      <c r="DS24" s="734"/>
      <c r="DT24" s="734"/>
      <c r="DU24" s="734"/>
      <c r="DV24" s="777"/>
      <c r="DW24" s="778">
        <v>45.4</v>
      </c>
      <c r="DX24" s="749"/>
      <c r="DY24" s="749"/>
      <c r="DZ24" s="749"/>
      <c r="EA24" s="749"/>
      <c r="EB24" s="749"/>
      <c r="EC24" s="779"/>
    </row>
    <row r="25" spans="2:133" ht="11.25" customHeight="1" x14ac:dyDescent="0.15">
      <c r="B25" s="675" t="s">
        <v>300</v>
      </c>
      <c r="C25" s="676"/>
      <c r="D25" s="676"/>
      <c r="E25" s="676"/>
      <c r="F25" s="676"/>
      <c r="G25" s="676"/>
      <c r="H25" s="676"/>
      <c r="I25" s="676"/>
      <c r="J25" s="676"/>
      <c r="K25" s="676"/>
      <c r="L25" s="676"/>
      <c r="M25" s="676"/>
      <c r="N25" s="676"/>
      <c r="O25" s="676"/>
      <c r="P25" s="676"/>
      <c r="Q25" s="677"/>
      <c r="R25" s="678" t="s">
        <v>241</v>
      </c>
      <c r="S25" s="679"/>
      <c r="T25" s="679"/>
      <c r="U25" s="679"/>
      <c r="V25" s="679"/>
      <c r="W25" s="679"/>
      <c r="X25" s="679"/>
      <c r="Y25" s="680"/>
      <c r="Z25" s="715" t="s">
        <v>129</v>
      </c>
      <c r="AA25" s="715"/>
      <c r="AB25" s="715"/>
      <c r="AC25" s="715"/>
      <c r="AD25" s="716" t="s">
        <v>138</v>
      </c>
      <c r="AE25" s="716"/>
      <c r="AF25" s="716"/>
      <c r="AG25" s="716"/>
      <c r="AH25" s="716"/>
      <c r="AI25" s="716"/>
      <c r="AJ25" s="716"/>
      <c r="AK25" s="716"/>
      <c r="AL25" s="681" t="s">
        <v>129</v>
      </c>
      <c r="AM25" s="682"/>
      <c r="AN25" s="682"/>
      <c r="AO25" s="717"/>
      <c r="AP25" s="772" t="s">
        <v>301</v>
      </c>
      <c r="AQ25" s="780"/>
      <c r="AR25" s="780"/>
      <c r="AS25" s="780"/>
      <c r="AT25" s="780"/>
      <c r="AU25" s="780"/>
      <c r="AV25" s="780"/>
      <c r="AW25" s="780"/>
      <c r="AX25" s="780"/>
      <c r="AY25" s="780"/>
      <c r="AZ25" s="780"/>
      <c r="BA25" s="780"/>
      <c r="BB25" s="780"/>
      <c r="BC25" s="780"/>
      <c r="BD25" s="780"/>
      <c r="BE25" s="780"/>
      <c r="BF25" s="774"/>
      <c r="BG25" s="678" t="s">
        <v>241</v>
      </c>
      <c r="BH25" s="679"/>
      <c r="BI25" s="679"/>
      <c r="BJ25" s="679"/>
      <c r="BK25" s="679"/>
      <c r="BL25" s="679"/>
      <c r="BM25" s="679"/>
      <c r="BN25" s="680"/>
      <c r="BO25" s="715" t="s">
        <v>138</v>
      </c>
      <c r="BP25" s="715"/>
      <c r="BQ25" s="715"/>
      <c r="BR25" s="715"/>
      <c r="BS25" s="684" t="s">
        <v>138</v>
      </c>
      <c r="BT25" s="679"/>
      <c r="BU25" s="679"/>
      <c r="BV25" s="679"/>
      <c r="BW25" s="679"/>
      <c r="BX25" s="679"/>
      <c r="BY25" s="679"/>
      <c r="BZ25" s="679"/>
      <c r="CA25" s="679"/>
      <c r="CB25" s="722"/>
      <c r="CD25" s="711" t="s">
        <v>302</v>
      </c>
      <c r="CE25" s="712"/>
      <c r="CF25" s="712"/>
      <c r="CG25" s="712"/>
      <c r="CH25" s="712"/>
      <c r="CI25" s="712"/>
      <c r="CJ25" s="712"/>
      <c r="CK25" s="712"/>
      <c r="CL25" s="712"/>
      <c r="CM25" s="712"/>
      <c r="CN25" s="712"/>
      <c r="CO25" s="712"/>
      <c r="CP25" s="712"/>
      <c r="CQ25" s="713"/>
      <c r="CR25" s="678">
        <v>1262399</v>
      </c>
      <c r="CS25" s="697"/>
      <c r="CT25" s="697"/>
      <c r="CU25" s="697"/>
      <c r="CV25" s="697"/>
      <c r="CW25" s="697"/>
      <c r="CX25" s="697"/>
      <c r="CY25" s="698"/>
      <c r="CZ25" s="681">
        <v>11.3</v>
      </c>
      <c r="DA25" s="699"/>
      <c r="DB25" s="699"/>
      <c r="DC25" s="700"/>
      <c r="DD25" s="684">
        <v>1197889</v>
      </c>
      <c r="DE25" s="697"/>
      <c r="DF25" s="697"/>
      <c r="DG25" s="697"/>
      <c r="DH25" s="697"/>
      <c r="DI25" s="697"/>
      <c r="DJ25" s="697"/>
      <c r="DK25" s="698"/>
      <c r="DL25" s="684">
        <v>1190750</v>
      </c>
      <c r="DM25" s="697"/>
      <c r="DN25" s="697"/>
      <c r="DO25" s="697"/>
      <c r="DP25" s="697"/>
      <c r="DQ25" s="697"/>
      <c r="DR25" s="697"/>
      <c r="DS25" s="697"/>
      <c r="DT25" s="697"/>
      <c r="DU25" s="697"/>
      <c r="DV25" s="698"/>
      <c r="DW25" s="681">
        <v>24.8</v>
      </c>
      <c r="DX25" s="699"/>
      <c r="DY25" s="699"/>
      <c r="DZ25" s="699"/>
      <c r="EA25" s="699"/>
      <c r="EB25" s="699"/>
      <c r="EC25" s="714"/>
    </row>
    <row r="26" spans="2:133" ht="11.25" customHeight="1" x14ac:dyDescent="0.15">
      <c r="B26" s="675" t="s">
        <v>303</v>
      </c>
      <c r="C26" s="676"/>
      <c r="D26" s="676"/>
      <c r="E26" s="676"/>
      <c r="F26" s="676"/>
      <c r="G26" s="676"/>
      <c r="H26" s="676"/>
      <c r="I26" s="676"/>
      <c r="J26" s="676"/>
      <c r="K26" s="676"/>
      <c r="L26" s="676"/>
      <c r="M26" s="676"/>
      <c r="N26" s="676"/>
      <c r="O26" s="676"/>
      <c r="P26" s="676"/>
      <c r="Q26" s="677"/>
      <c r="R26" s="678">
        <v>4886734</v>
      </c>
      <c r="S26" s="679"/>
      <c r="T26" s="679"/>
      <c r="U26" s="679"/>
      <c r="V26" s="679"/>
      <c r="W26" s="679"/>
      <c r="X26" s="679"/>
      <c r="Y26" s="680"/>
      <c r="Z26" s="715">
        <v>42.7</v>
      </c>
      <c r="AA26" s="715"/>
      <c r="AB26" s="715"/>
      <c r="AC26" s="715"/>
      <c r="AD26" s="716">
        <v>4627361</v>
      </c>
      <c r="AE26" s="716"/>
      <c r="AF26" s="716"/>
      <c r="AG26" s="716"/>
      <c r="AH26" s="716"/>
      <c r="AI26" s="716"/>
      <c r="AJ26" s="716"/>
      <c r="AK26" s="716"/>
      <c r="AL26" s="681">
        <v>99.8</v>
      </c>
      <c r="AM26" s="682"/>
      <c r="AN26" s="682"/>
      <c r="AO26" s="717"/>
      <c r="AP26" s="772" t="s">
        <v>304</v>
      </c>
      <c r="AQ26" s="773"/>
      <c r="AR26" s="773"/>
      <c r="AS26" s="773"/>
      <c r="AT26" s="773"/>
      <c r="AU26" s="773"/>
      <c r="AV26" s="773"/>
      <c r="AW26" s="773"/>
      <c r="AX26" s="773"/>
      <c r="AY26" s="773"/>
      <c r="AZ26" s="773"/>
      <c r="BA26" s="773"/>
      <c r="BB26" s="773"/>
      <c r="BC26" s="773"/>
      <c r="BD26" s="773"/>
      <c r="BE26" s="773"/>
      <c r="BF26" s="774"/>
      <c r="BG26" s="678" t="s">
        <v>129</v>
      </c>
      <c r="BH26" s="679"/>
      <c r="BI26" s="679"/>
      <c r="BJ26" s="679"/>
      <c r="BK26" s="679"/>
      <c r="BL26" s="679"/>
      <c r="BM26" s="679"/>
      <c r="BN26" s="680"/>
      <c r="BO26" s="715" t="s">
        <v>241</v>
      </c>
      <c r="BP26" s="715"/>
      <c r="BQ26" s="715"/>
      <c r="BR26" s="715"/>
      <c r="BS26" s="684" t="s">
        <v>129</v>
      </c>
      <c r="BT26" s="679"/>
      <c r="BU26" s="679"/>
      <c r="BV26" s="679"/>
      <c r="BW26" s="679"/>
      <c r="BX26" s="679"/>
      <c r="BY26" s="679"/>
      <c r="BZ26" s="679"/>
      <c r="CA26" s="679"/>
      <c r="CB26" s="722"/>
      <c r="CD26" s="711" t="s">
        <v>305</v>
      </c>
      <c r="CE26" s="712"/>
      <c r="CF26" s="712"/>
      <c r="CG26" s="712"/>
      <c r="CH26" s="712"/>
      <c r="CI26" s="712"/>
      <c r="CJ26" s="712"/>
      <c r="CK26" s="712"/>
      <c r="CL26" s="712"/>
      <c r="CM26" s="712"/>
      <c r="CN26" s="712"/>
      <c r="CO26" s="712"/>
      <c r="CP26" s="712"/>
      <c r="CQ26" s="713"/>
      <c r="CR26" s="678">
        <v>736481</v>
      </c>
      <c r="CS26" s="679"/>
      <c r="CT26" s="679"/>
      <c r="CU26" s="679"/>
      <c r="CV26" s="679"/>
      <c r="CW26" s="679"/>
      <c r="CX26" s="679"/>
      <c r="CY26" s="680"/>
      <c r="CZ26" s="681">
        <v>6.6</v>
      </c>
      <c r="DA26" s="699"/>
      <c r="DB26" s="699"/>
      <c r="DC26" s="700"/>
      <c r="DD26" s="684">
        <v>688324</v>
      </c>
      <c r="DE26" s="679"/>
      <c r="DF26" s="679"/>
      <c r="DG26" s="679"/>
      <c r="DH26" s="679"/>
      <c r="DI26" s="679"/>
      <c r="DJ26" s="679"/>
      <c r="DK26" s="680"/>
      <c r="DL26" s="684" t="s">
        <v>129</v>
      </c>
      <c r="DM26" s="679"/>
      <c r="DN26" s="679"/>
      <c r="DO26" s="679"/>
      <c r="DP26" s="679"/>
      <c r="DQ26" s="679"/>
      <c r="DR26" s="679"/>
      <c r="DS26" s="679"/>
      <c r="DT26" s="679"/>
      <c r="DU26" s="679"/>
      <c r="DV26" s="680"/>
      <c r="DW26" s="681" t="s">
        <v>129</v>
      </c>
      <c r="DX26" s="699"/>
      <c r="DY26" s="699"/>
      <c r="DZ26" s="699"/>
      <c r="EA26" s="699"/>
      <c r="EB26" s="699"/>
      <c r="EC26" s="714"/>
    </row>
    <row r="27" spans="2:133" ht="11.25" customHeight="1" x14ac:dyDescent="0.15">
      <c r="B27" s="675" t="s">
        <v>306</v>
      </c>
      <c r="C27" s="676"/>
      <c r="D27" s="676"/>
      <c r="E27" s="676"/>
      <c r="F27" s="676"/>
      <c r="G27" s="676"/>
      <c r="H27" s="676"/>
      <c r="I27" s="676"/>
      <c r="J27" s="676"/>
      <c r="K27" s="676"/>
      <c r="L27" s="676"/>
      <c r="M27" s="676"/>
      <c r="N27" s="676"/>
      <c r="O27" s="676"/>
      <c r="P27" s="676"/>
      <c r="Q27" s="677"/>
      <c r="R27" s="678">
        <v>2007</v>
      </c>
      <c r="S27" s="679"/>
      <c r="T27" s="679"/>
      <c r="U27" s="679"/>
      <c r="V27" s="679"/>
      <c r="W27" s="679"/>
      <c r="X27" s="679"/>
      <c r="Y27" s="680"/>
      <c r="Z27" s="715">
        <v>0</v>
      </c>
      <c r="AA27" s="715"/>
      <c r="AB27" s="715"/>
      <c r="AC27" s="715"/>
      <c r="AD27" s="716">
        <v>2007</v>
      </c>
      <c r="AE27" s="716"/>
      <c r="AF27" s="716"/>
      <c r="AG27" s="716"/>
      <c r="AH27" s="716"/>
      <c r="AI27" s="716"/>
      <c r="AJ27" s="716"/>
      <c r="AK27" s="716"/>
      <c r="AL27" s="681">
        <v>0</v>
      </c>
      <c r="AM27" s="682"/>
      <c r="AN27" s="682"/>
      <c r="AO27" s="717"/>
      <c r="AP27" s="675" t="s">
        <v>307</v>
      </c>
      <c r="AQ27" s="676"/>
      <c r="AR27" s="676"/>
      <c r="AS27" s="676"/>
      <c r="AT27" s="676"/>
      <c r="AU27" s="676"/>
      <c r="AV27" s="676"/>
      <c r="AW27" s="676"/>
      <c r="AX27" s="676"/>
      <c r="AY27" s="676"/>
      <c r="AZ27" s="676"/>
      <c r="BA27" s="676"/>
      <c r="BB27" s="676"/>
      <c r="BC27" s="676"/>
      <c r="BD27" s="676"/>
      <c r="BE27" s="676"/>
      <c r="BF27" s="677"/>
      <c r="BG27" s="678">
        <v>1700823</v>
      </c>
      <c r="BH27" s="679"/>
      <c r="BI27" s="679"/>
      <c r="BJ27" s="679"/>
      <c r="BK27" s="679"/>
      <c r="BL27" s="679"/>
      <c r="BM27" s="679"/>
      <c r="BN27" s="680"/>
      <c r="BO27" s="715">
        <v>100</v>
      </c>
      <c r="BP27" s="715"/>
      <c r="BQ27" s="715"/>
      <c r="BR27" s="715"/>
      <c r="BS27" s="684">
        <v>19483</v>
      </c>
      <c r="BT27" s="679"/>
      <c r="BU27" s="679"/>
      <c r="BV27" s="679"/>
      <c r="BW27" s="679"/>
      <c r="BX27" s="679"/>
      <c r="BY27" s="679"/>
      <c r="BZ27" s="679"/>
      <c r="CA27" s="679"/>
      <c r="CB27" s="722"/>
      <c r="CD27" s="711" t="s">
        <v>308</v>
      </c>
      <c r="CE27" s="712"/>
      <c r="CF27" s="712"/>
      <c r="CG27" s="712"/>
      <c r="CH27" s="712"/>
      <c r="CI27" s="712"/>
      <c r="CJ27" s="712"/>
      <c r="CK27" s="712"/>
      <c r="CL27" s="712"/>
      <c r="CM27" s="712"/>
      <c r="CN27" s="712"/>
      <c r="CO27" s="712"/>
      <c r="CP27" s="712"/>
      <c r="CQ27" s="713"/>
      <c r="CR27" s="678">
        <v>1401619</v>
      </c>
      <c r="CS27" s="697"/>
      <c r="CT27" s="697"/>
      <c r="CU27" s="697"/>
      <c r="CV27" s="697"/>
      <c r="CW27" s="697"/>
      <c r="CX27" s="697"/>
      <c r="CY27" s="698"/>
      <c r="CZ27" s="681">
        <v>12.6</v>
      </c>
      <c r="DA27" s="699"/>
      <c r="DB27" s="699"/>
      <c r="DC27" s="700"/>
      <c r="DD27" s="684">
        <v>433985</v>
      </c>
      <c r="DE27" s="697"/>
      <c r="DF27" s="697"/>
      <c r="DG27" s="697"/>
      <c r="DH27" s="697"/>
      <c r="DI27" s="697"/>
      <c r="DJ27" s="697"/>
      <c r="DK27" s="698"/>
      <c r="DL27" s="684">
        <v>415989</v>
      </c>
      <c r="DM27" s="697"/>
      <c r="DN27" s="697"/>
      <c r="DO27" s="697"/>
      <c r="DP27" s="697"/>
      <c r="DQ27" s="697"/>
      <c r="DR27" s="697"/>
      <c r="DS27" s="697"/>
      <c r="DT27" s="697"/>
      <c r="DU27" s="697"/>
      <c r="DV27" s="698"/>
      <c r="DW27" s="681">
        <v>8.6999999999999993</v>
      </c>
      <c r="DX27" s="699"/>
      <c r="DY27" s="699"/>
      <c r="DZ27" s="699"/>
      <c r="EA27" s="699"/>
      <c r="EB27" s="699"/>
      <c r="EC27" s="714"/>
    </row>
    <row r="28" spans="2:133" ht="11.25" customHeight="1" x14ac:dyDescent="0.15">
      <c r="B28" s="675" t="s">
        <v>309</v>
      </c>
      <c r="C28" s="676"/>
      <c r="D28" s="676"/>
      <c r="E28" s="676"/>
      <c r="F28" s="676"/>
      <c r="G28" s="676"/>
      <c r="H28" s="676"/>
      <c r="I28" s="676"/>
      <c r="J28" s="676"/>
      <c r="K28" s="676"/>
      <c r="L28" s="676"/>
      <c r="M28" s="676"/>
      <c r="N28" s="676"/>
      <c r="O28" s="676"/>
      <c r="P28" s="676"/>
      <c r="Q28" s="677"/>
      <c r="R28" s="678">
        <v>59742</v>
      </c>
      <c r="S28" s="679"/>
      <c r="T28" s="679"/>
      <c r="U28" s="679"/>
      <c r="V28" s="679"/>
      <c r="W28" s="679"/>
      <c r="X28" s="679"/>
      <c r="Y28" s="680"/>
      <c r="Z28" s="715">
        <v>0.5</v>
      </c>
      <c r="AA28" s="715"/>
      <c r="AB28" s="715"/>
      <c r="AC28" s="715"/>
      <c r="AD28" s="716" t="s">
        <v>129</v>
      </c>
      <c r="AE28" s="716"/>
      <c r="AF28" s="716"/>
      <c r="AG28" s="716"/>
      <c r="AH28" s="716"/>
      <c r="AI28" s="716"/>
      <c r="AJ28" s="716"/>
      <c r="AK28" s="716"/>
      <c r="AL28" s="681" t="s">
        <v>241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310</v>
      </c>
      <c r="CE28" s="712"/>
      <c r="CF28" s="712"/>
      <c r="CG28" s="712"/>
      <c r="CH28" s="712"/>
      <c r="CI28" s="712"/>
      <c r="CJ28" s="712"/>
      <c r="CK28" s="712"/>
      <c r="CL28" s="712"/>
      <c r="CM28" s="712"/>
      <c r="CN28" s="712"/>
      <c r="CO28" s="712"/>
      <c r="CP28" s="712"/>
      <c r="CQ28" s="713"/>
      <c r="CR28" s="678">
        <v>598650</v>
      </c>
      <c r="CS28" s="679"/>
      <c r="CT28" s="679"/>
      <c r="CU28" s="679"/>
      <c r="CV28" s="679"/>
      <c r="CW28" s="679"/>
      <c r="CX28" s="679"/>
      <c r="CY28" s="680"/>
      <c r="CZ28" s="681">
        <v>5.4</v>
      </c>
      <c r="DA28" s="699"/>
      <c r="DB28" s="699"/>
      <c r="DC28" s="700"/>
      <c r="DD28" s="684">
        <v>575266</v>
      </c>
      <c r="DE28" s="679"/>
      <c r="DF28" s="679"/>
      <c r="DG28" s="679"/>
      <c r="DH28" s="679"/>
      <c r="DI28" s="679"/>
      <c r="DJ28" s="679"/>
      <c r="DK28" s="680"/>
      <c r="DL28" s="684">
        <v>575266</v>
      </c>
      <c r="DM28" s="679"/>
      <c r="DN28" s="679"/>
      <c r="DO28" s="679"/>
      <c r="DP28" s="679"/>
      <c r="DQ28" s="679"/>
      <c r="DR28" s="679"/>
      <c r="DS28" s="679"/>
      <c r="DT28" s="679"/>
      <c r="DU28" s="679"/>
      <c r="DV28" s="680"/>
      <c r="DW28" s="681">
        <v>12</v>
      </c>
      <c r="DX28" s="699"/>
      <c r="DY28" s="699"/>
      <c r="DZ28" s="699"/>
      <c r="EA28" s="699"/>
      <c r="EB28" s="699"/>
      <c r="EC28" s="714"/>
    </row>
    <row r="29" spans="2:133" ht="11.25" customHeight="1" x14ac:dyDescent="0.15">
      <c r="B29" s="675" t="s">
        <v>311</v>
      </c>
      <c r="C29" s="676"/>
      <c r="D29" s="676"/>
      <c r="E29" s="676"/>
      <c r="F29" s="676"/>
      <c r="G29" s="676"/>
      <c r="H29" s="676"/>
      <c r="I29" s="676"/>
      <c r="J29" s="676"/>
      <c r="K29" s="676"/>
      <c r="L29" s="676"/>
      <c r="M29" s="676"/>
      <c r="N29" s="676"/>
      <c r="O29" s="676"/>
      <c r="P29" s="676"/>
      <c r="Q29" s="677"/>
      <c r="R29" s="678">
        <v>105945</v>
      </c>
      <c r="S29" s="679"/>
      <c r="T29" s="679"/>
      <c r="U29" s="679"/>
      <c r="V29" s="679"/>
      <c r="W29" s="679"/>
      <c r="X29" s="679"/>
      <c r="Y29" s="680"/>
      <c r="Z29" s="715">
        <v>0.9</v>
      </c>
      <c r="AA29" s="715"/>
      <c r="AB29" s="715"/>
      <c r="AC29" s="715"/>
      <c r="AD29" s="716">
        <v>423</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312</v>
      </c>
      <c r="CE29" s="764"/>
      <c r="CF29" s="711" t="s">
        <v>313</v>
      </c>
      <c r="CG29" s="712"/>
      <c r="CH29" s="712"/>
      <c r="CI29" s="712"/>
      <c r="CJ29" s="712"/>
      <c r="CK29" s="712"/>
      <c r="CL29" s="712"/>
      <c r="CM29" s="712"/>
      <c r="CN29" s="712"/>
      <c r="CO29" s="712"/>
      <c r="CP29" s="712"/>
      <c r="CQ29" s="713"/>
      <c r="CR29" s="678">
        <v>598650</v>
      </c>
      <c r="CS29" s="697"/>
      <c r="CT29" s="697"/>
      <c r="CU29" s="697"/>
      <c r="CV29" s="697"/>
      <c r="CW29" s="697"/>
      <c r="CX29" s="697"/>
      <c r="CY29" s="698"/>
      <c r="CZ29" s="681">
        <v>5.4</v>
      </c>
      <c r="DA29" s="699"/>
      <c r="DB29" s="699"/>
      <c r="DC29" s="700"/>
      <c r="DD29" s="684">
        <v>575266</v>
      </c>
      <c r="DE29" s="697"/>
      <c r="DF29" s="697"/>
      <c r="DG29" s="697"/>
      <c r="DH29" s="697"/>
      <c r="DI29" s="697"/>
      <c r="DJ29" s="697"/>
      <c r="DK29" s="698"/>
      <c r="DL29" s="684">
        <v>575266</v>
      </c>
      <c r="DM29" s="697"/>
      <c r="DN29" s="697"/>
      <c r="DO29" s="697"/>
      <c r="DP29" s="697"/>
      <c r="DQ29" s="697"/>
      <c r="DR29" s="697"/>
      <c r="DS29" s="697"/>
      <c r="DT29" s="697"/>
      <c r="DU29" s="697"/>
      <c r="DV29" s="698"/>
      <c r="DW29" s="681">
        <v>12</v>
      </c>
      <c r="DX29" s="699"/>
      <c r="DY29" s="699"/>
      <c r="DZ29" s="699"/>
      <c r="EA29" s="699"/>
      <c r="EB29" s="699"/>
      <c r="EC29" s="714"/>
    </row>
    <row r="30" spans="2:133" ht="11.25" customHeight="1" x14ac:dyDescent="0.15">
      <c r="B30" s="675" t="s">
        <v>314</v>
      </c>
      <c r="C30" s="676"/>
      <c r="D30" s="676"/>
      <c r="E30" s="676"/>
      <c r="F30" s="676"/>
      <c r="G30" s="676"/>
      <c r="H30" s="676"/>
      <c r="I30" s="676"/>
      <c r="J30" s="676"/>
      <c r="K30" s="676"/>
      <c r="L30" s="676"/>
      <c r="M30" s="676"/>
      <c r="N30" s="676"/>
      <c r="O30" s="676"/>
      <c r="P30" s="676"/>
      <c r="Q30" s="677"/>
      <c r="R30" s="678">
        <v>30612</v>
      </c>
      <c r="S30" s="679"/>
      <c r="T30" s="679"/>
      <c r="U30" s="679"/>
      <c r="V30" s="679"/>
      <c r="W30" s="679"/>
      <c r="X30" s="679"/>
      <c r="Y30" s="680"/>
      <c r="Z30" s="715">
        <v>0.3</v>
      </c>
      <c r="AA30" s="715"/>
      <c r="AB30" s="715"/>
      <c r="AC30" s="715"/>
      <c r="AD30" s="716">
        <v>443</v>
      </c>
      <c r="AE30" s="716"/>
      <c r="AF30" s="716"/>
      <c r="AG30" s="716"/>
      <c r="AH30" s="716"/>
      <c r="AI30" s="716"/>
      <c r="AJ30" s="716"/>
      <c r="AK30" s="716"/>
      <c r="AL30" s="681">
        <v>0</v>
      </c>
      <c r="AM30" s="682"/>
      <c r="AN30" s="682"/>
      <c r="AO30" s="717"/>
      <c r="AP30" s="739" t="s">
        <v>229</v>
      </c>
      <c r="AQ30" s="740"/>
      <c r="AR30" s="740"/>
      <c r="AS30" s="740"/>
      <c r="AT30" s="740"/>
      <c r="AU30" s="740"/>
      <c r="AV30" s="740"/>
      <c r="AW30" s="740"/>
      <c r="AX30" s="740"/>
      <c r="AY30" s="740"/>
      <c r="AZ30" s="740"/>
      <c r="BA30" s="740"/>
      <c r="BB30" s="740"/>
      <c r="BC30" s="740"/>
      <c r="BD30" s="740"/>
      <c r="BE30" s="740"/>
      <c r="BF30" s="741"/>
      <c r="BG30" s="739" t="s">
        <v>315</v>
      </c>
      <c r="BH30" s="752"/>
      <c r="BI30" s="752"/>
      <c r="BJ30" s="752"/>
      <c r="BK30" s="752"/>
      <c r="BL30" s="752"/>
      <c r="BM30" s="752"/>
      <c r="BN30" s="752"/>
      <c r="BO30" s="752"/>
      <c r="BP30" s="752"/>
      <c r="BQ30" s="753"/>
      <c r="BR30" s="739" t="s">
        <v>316</v>
      </c>
      <c r="BS30" s="752"/>
      <c r="BT30" s="752"/>
      <c r="BU30" s="752"/>
      <c r="BV30" s="752"/>
      <c r="BW30" s="752"/>
      <c r="BX30" s="752"/>
      <c r="BY30" s="752"/>
      <c r="BZ30" s="752"/>
      <c r="CA30" s="752"/>
      <c r="CB30" s="753"/>
      <c r="CD30" s="765"/>
      <c r="CE30" s="766"/>
      <c r="CF30" s="711" t="s">
        <v>317</v>
      </c>
      <c r="CG30" s="712"/>
      <c r="CH30" s="712"/>
      <c r="CI30" s="712"/>
      <c r="CJ30" s="712"/>
      <c r="CK30" s="712"/>
      <c r="CL30" s="712"/>
      <c r="CM30" s="712"/>
      <c r="CN30" s="712"/>
      <c r="CO30" s="712"/>
      <c r="CP30" s="712"/>
      <c r="CQ30" s="713"/>
      <c r="CR30" s="678">
        <v>567831</v>
      </c>
      <c r="CS30" s="679"/>
      <c r="CT30" s="679"/>
      <c r="CU30" s="679"/>
      <c r="CV30" s="679"/>
      <c r="CW30" s="679"/>
      <c r="CX30" s="679"/>
      <c r="CY30" s="680"/>
      <c r="CZ30" s="681">
        <v>5.0999999999999996</v>
      </c>
      <c r="DA30" s="699"/>
      <c r="DB30" s="699"/>
      <c r="DC30" s="700"/>
      <c r="DD30" s="684">
        <v>546769</v>
      </c>
      <c r="DE30" s="679"/>
      <c r="DF30" s="679"/>
      <c r="DG30" s="679"/>
      <c r="DH30" s="679"/>
      <c r="DI30" s="679"/>
      <c r="DJ30" s="679"/>
      <c r="DK30" s="680"/>
      <c r="DL30" s="684">
        <v>546769</v>
      </c>
      <c r="DM30" s="679"/>
      <c r="DN30" s="679"/>
      <c r="DO30" s="679"/>
      <c r="DP30" s="679"/>
      <c r="DQ30" s="679"/>
      <c r="DR30" s="679"/>
      <c r="DS30" s="679"/>
      <c r="DT30" s="679"/>
      <c r="DU30" s="679"/>
      <c r="DV30" s="680"/>
      <c r="DW30" s="681">
        <v>11.4</v>
      </c>
      <c r="DX30" s="699"/>
      <c r="DY30" s="699"/>
      <c r="DZ30" s="699"/>
      <c r="EA30" s="699"/>
      <c r="EB30" s="699"/>
      <c r="EC30" s="714"/>
    </row>
    <row r="31" spans="2:133" ht="11.25" customHeight="1" x14ac:dyDescent="0.15">
      <c r="B31" s="675" t="s">
        <v>318</v>
      </c>
      <c r="C31" s="676"/>
      <c r="D31" s="676"/>
      <c r="E31" s="676"/>
      <c r="F31" s="676"/>
      <c r="G31" s="676"/>
      <c r="H31" s="676"/>
      <c r="I31" s="676"/>
      <c r="J31" s="676"/>
      <c r="K31" s="676"/>
      <c r="L31" s="676"/>
      <c r="M31" s="676"/>
      <c r="N31" s="676"/>
      <c r="O31" s="676"/>
      <c r="P31" s="676"/>
      <c r="Q31" s="677"/>
      <c r="R31" s="678">
        <v>832264</v>
      </c>
      <c r="S31" s="679"/>
      <c r="T31" s="679"/>
      <c r="U31" s="679"/>
      <c r="V31" s="679"/>
      <c r="W31" s="679"/>
      <c r="X31" s="679"/>
      <c r="Y31" s="680"/>
      <c r="Z31" s="715">
        <v>7.3</v>
      </c>
      <c r="AA31" s="715"/>
      <c r="AB31" s="715"/>
      <c r="AC31" s="715"/>
      <c r="AD31" s="716" t="s">
        <v>129</v>
      </c>
      <c r="AE31" s="716"/>
      <c r="AF31" s="716"/>
      <c r="AG31" s="716"/>
      <c r="AH31" s="716"/>
      <c r="AI31" s="716"/>
      <c r="AJ31" s="716"/>
      <c r="AK31" s="716"/>
      <c r="AL31" s="681" t="s">
        <v>129</v>
      </c>
      <c r="AM31" s="682"/>
      <c r="AN31" s="682"/>
      <c r="AO31" s="717"/>
      <c r="AP31" s="754" t="s">
        <v>319</v>
      </c>
      <c r="AQ31" s="755"/>
      <c r="AR31" s="755"/>
      <c r="AS31" s="755"/>
      <c r="AT31" s="760" t="s">
        <v>320</v>
      </c>
      <c r="AU31" s="231"/>
      <c r="AV31" s="231"/>
      <c r="AW31" s="231"/>
      <c r="AX31" s="744" t="s">
        <v>191</v>
      </c>
      <c r="AY31" s="745"/>
      <c r="AZ31" s="745"/>
      <c r="BA31" s="745"/>
      <c r="BB31" s="745"/>
      <c r="BC31" s="745"/>
      <c r="BD31" s="745"/>
      <c r="BE31" s="745"/>
      <c r="BF31" s="746"/>
      <c r="BG31" s="747">
        <v>99.6</v>
      </c>
      <c r="BH31" s="748"/>
      <c r="BI31" s="748"/>
      <c r="BJ31" s="748"/>
      <c r="BK31" s="748"/>
      <c r="BL31" s="748"/>
      <c r="BM31" s="749">
        <v>98.2</v>
      </c>
      <c r="BN31" s="748"/>
      <c r="BO31" s="748"/>
      <c r="BP31" s="748"/>
      <c r="BQ31" s="750"/>
      <c r="BR31" s="747">
        <v>99.5</v>
      </c>
      <c r="BS31" s="748"/>
      <c r="BT31" s="748"/>
      <c r="BU31" s="748"/>
      <c r="BV31" s="748"/>
      <c r="BW31" s="748"/>
      <c r="BX31" s="749">
        <v>97.8</v>
      </c>
      <c r="BY31" s="748"/>
      <c r="BZ31" s="748"/>
      <c r="CA31" s="748"/>
      <c r="CB31" s="750"/>
      <c r="CD31" s="765"/>
      <c r="CE31" s="766"/>
      <c r="CF31" s="711" t="s">
        <v>321</v>
      </c>
      <c r="CG31" s="712"/>
      <c r="CH31" s="712"/>
      <c r="CI31" s="712"/>
      <c r="CJ31" s="712"/>
      <c r="CK31" s="712"/>
      <c r="CL31" s="712"/>
      <c r="CM31" s="712"/>
      <c r="CN31" s="712"/>
      <c r="CO31" s="712"/>
      <c r="CP31" s="712"/>
      <c r="CQ31" s="713"/>
      <c r="CR31" s="678">
        <v>30819</v>
      </c>
      <c r="CS31" s="697"/>
      <c r="CT31" s="697"/>
      <c r="CU31" s="697"/>
      <c r="CV31" s="697"/>
      <c r="CW31" s="697"/>
      <c r="CX31" s="697"/>
      <c r="CY31" s="698"/>
      <c r="CZ31" s="681">
        <v>0.3</v>
      </c>
      <c r="DA31" s="699"/>
      <c r="DB31" s="699"/>
      <c r="DC31" s="700"/>
      <c r="DD31" s="684">
        <v>28497</v>
      </c>
      <c r="DE31" s="697"/>
      <c r="DF31" s="697"/>
      <c r="DG31" s="697"/>
      <c r="DH31" s="697"/>
      <c r="DI31" s="697"/>
      <c r="DJ31" s="697"/>
      <c r="DK31" s="698"/>
      <c r="DL31" s="684">
        <v>28497</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9" t="s">
        <v>322</v>
      </c>
      <c r="C32" s="770"/>
      <c r="D32" s="770"/>
      <c r="E32" s="770"/>
      <c r="F32" s="770"/>
      <c r="G32" s="770"/>
      <c r="H32" s="770"/>
      <c r="I32" s="770"/>
      <c r="J32" s="770"/>
      <c r="K32" s="770"/>
      <c r="L32" s="770"/>
      <c r="M32" s="770"/>
      <c r="N32" s="770"/>
      <c r="O32" s="770"/>
      <c r="P32" s="770"/>
      <c r="Q32" s="771"/>
      <c r="R32" s="678" t="s">
        <v>129</v>
      </c>
      <c r="S32" s="679"/>
      <c r="T32" s="679"/>
      <c r="U32" s="679"/>
      <c r="V32" s="679"/>
      <c r="W32" s="679"/>
      <c r="X32" s="679"/>
      <c r="Y32" s="680"/>
      <c r="Z32" s="715" t="s">
        <v>129</v>
      </c>
      <c r="AA32" s="715"/>
      <c r="AB32" s="715"/>
      <c r="AC32" s="715"/>
      <c r="AD32" s="716" t="s">
        <v>129</v>
      </c>
      <c r="AE32" s="716"/>
      <c r="AF32" s="716"/>
      <c r="AG32" s="716"/>
      <c r="AH32" s="716"/>
      <c r="AI32" s="716"/>
      <c r="AJ32" s="716"/>
      <c r="AK32" s="716"/>
      <c r="AL32" s="681" t="s">
        <v>241</v>
      </c>
      <c r="AM32" s="682"/>
      <c r="AN32" s="682"/>
      <c r="AO32" s="717"/>
      <c r="AP32" s="756"/>
      <c r="AQ32" s="757"/>
      <c r="AR32" s="757"/>
      <c r="AS32" s="757"/>
      <c r="AT32" s="761"/>
      <c r="AU32" s="230" t="s">
        <v>323</v>
      </c>
      <c r="AV32" s="230"/>
      <c r="AW32" s="230"/>
      <c r="AX32" s="675" t="s">
        <v>324</v>
      </c>
      <c r="AY32" s="676"/>
      <c r="AZ32" s="676"/>
      <c r="BA32" s="676"/>
      <c r="BB32" s="676"/>
      <c r="BC32" s="676"/>
      <c r="BD32" s="676"/>
      <c r="BE32" s="676"/>
      <c r="BF32" s="677"/>
      <c r="BG32" s="751">
        <v>99.4</v>
      </c>
      <c r="BH32" s="697"/>
      <c r="BI32" s="697"/>
      <c r="BJ32" s="697"/>
      <c r="BK32" s="697"/>
      <c r="BL32" s="697"/>
      <c r="BM32" s="682">
        <v>97.7</v>
      </c>
      <c r="BN32" s="743"/>
      <c r="BO32" s="743"/>
      <c r="BP32" s="743"/>
      <c r="BQ32" s="721"/>
      <c r="BR32" s="751">
        <v>99.4</v>
      </c>
      <c r="BS32" s="697"/>
      <c r="BT32" s="697"/>
      <c r="BU32" s="697"/>
      <c r="BV32" s="697"/>
      <c r="BW32" s="697"/>
      <c r="BX32" s="682">
        <v>97.6</v>
      </c>
      <c r="BY32" s="743"/>
      <c r="BZ32" s="743"/>
      <c r="CA32" s="743"/>
      <c r="CB32" s="721"/>
      <c r="CD32" s="767"/>
      <c r="CE32" s="768"/>
      <c r="CF32" s="711" t="s">
        <v>325</v>
      </c>
      <c r="CG32" s="712"/>
      <c r="CH32" s="712"/>
      <c r="CI32" s="712"/>
      <c r="CJ32" s="712"/>
      <c r="CK32" s="712"/>
      <c r="CL32" s="712"/>
      <c r="CM32" s="712"/>
      <c r="CN32" s="712"/>
      <c r="CO32" s="712"/>
      <c r="CP32" s="712"/>
      <c r="CQ32" s="713"/>
      <c r="CR32" s="678" t="s">
        <v>129</v>
      </c>
      <c r="CS32" s="679"/>
      <c r="CT32" s="679"/>
      <c r="CU32" s="679"/>
      <c r="CV32" s="679"/>
      <c r="CW32" s="679"/>
      <c r="CX32" s="679"/>
      <c r="CY32" s="680"/>
      <c r="CZ32" s="681" t="s">
        <v>129</v>
      </c>
      <c r="DA32" s="699"/>
      <c r="DB32" s="699"/>
      <c r="DC32" s="700"/>
      <c r="DD32" s="684" t="s">
        <v>129</v>
      </c>
      <c r="DE32" s="679"/>
      <c r="DF32" s="679"/>
      <c r="DG32" s="679"/>
      <c r="DH32" s="679"/>
      <c r="DI32" s="679"/>
      <c r="DJ32" s="679"/>
      <c r="DK32" s="680"/>
      <c r="DL32" s="684" t="s">
        <v>241</v>
      </c>
      <c r="DM32" s="679"/>
      <c r="DN32" s="679"/>
      <c r="DO32" s="679"/>
      <c r="DP32" s="679"/>
      <c r="DQ32" s="679"/>
      <c r="DR32" s="679"/>
      <c r="DS32" s="679"/>
      <c r="DT32" s="679"/>
      <c r="DU32" s="679"/>
      <c r="DV32" s="680"/>
      <c r="DW32" s="681" t="s">
        <v>138</v>
      </c>
      <c r="DX32" s="699"/>
      <c r="DY32" s="699"/>
      <c r="DZ32" s="699"/>
      <c r="EA32" s="699"/>
      <c r="EB32" s="699"/>
      <c r="EC32" s="714"/>
    </row>
    <row r="33" spans="2:133" ht="11.25" customHeight="1" x14ac:dyDescent="0.15">
      <c r="B33" s="675" t="s">
        <v>326</v>
      </c>
      <c r="C33" s="676"/>
      <c r="D33" s="676"/>
      <c r="E33" s="676"/>
      <c r="F33" s="676"/>
      <c r="G33" s="676"/>
      <c r="H33" s="676"/>
      <c r="I33" s="676"/>
      <c r="J33" s="676"/>
      <c r="K33" s="676"/>
      <c r="L33" s="676"/>
      <c r="M33" s="676"/>
      <c r="N33" s="676"/>
      <c r="O33" s="676"/>
      <c r="P33" s="676"/>
      <c r="Q33" s="677"/>
      <c r="R33" s="678">
        <v>1270721</v>
      </c>
      <c r="S33" s="679"/>
      <c r="T33" s="679"/>
      <c r="U33" s="679"/>
      <c r="V33" s="679"/>
      <c r="W33" s="679"/>
      <c r="X33" s="679"/>
      <c r="Y33" s="680"/>
      <c r="Z33" s="715">
        <v>11.1</v>
      </c>
      <c r="AA33" s="715"/>
      <c r="AB33" s="715"/>
      <c r="AC33" s="715"/>
      <c r="AD33" s="716" t="s">
        <v>129</v>
      </c>
      <c r="AE33" s="716"/>
      <c r="AF33" s="716"/>
      <c r="AG33" s="716"/>
      <c r="AH33" s="716"/>
      <c r="AI33" s="716"/>
      <c r="AJ33" s="716"/>
      <c r="AK33" s="716"/>
      <c r="AL33" s="681" t="s">
        <v>129</v>
      </c>
      <c r="AM33" s="682"/>
      <c r="AN33" s="682"/>
      <c r="AO33" s="717"/>
      <c r="AP33" s="758"/>
      <c r="AQ33" s="759"/>
      <c r="AR33" s="759"/>
      <c r="AS33" s="759"/>
      <c r="AT33" s="762"/>
      <c r="AU33" s="232"/>
      <c r="AV33" s="232"/>
      <c r="AW33" s="232"/>
      <c r="AX33" s="659" t="s">
        <v>327</v>
      </c>
      <c r="AY33" s="660"/>
      <c r="AZ33" s="660"/>
      <c r="BA33" s="660"/>
      <c r="BB33" s="660"/>
      <c r="BC33" s="660"/>
      <c r="BD33" s="660"/>
      <c r="BE33" s="660"/>
      <c r="BF33" s="661"/>
      <c r="BG33" s="742">
        <v>99.6</v>
      </c>
      <c r="BH33" s="663"/>
      <c r="BI33" s="663"/>
      <c r="BJ33" s="663"/>
      <c r="BK33" s="663"/>
      <c r="BL33" s="663"/>
      <c r="BM33" s="706">
        <v>98.2</v>
      </c>
      <c r="BN33" s="663"/>
      <c r="BO33" s="663"/>
      <c r="BP33" s="663"/>
      <c r="BQ33" s="727"/>
      <c r="BR33" s="742">
        <v>99.5</v>
      </c>
      <c r="BS33" s="663"/>
      <c r="BT33" s="663"/>
      <c r="BU33" s="663"/>
      <c r="BV33" s="663"/>
      <c r="BW33" s="663"/>
      <c r="BX33" s="706">
        <v>97.6</v>
      </c>
      <c r="BY33" s="663"/>
      <c r="BZ33" s="663"/>
      <c r="CA33" s="663"/>
      <c r="CB33" s="727"/>
      <c r="CD33" s="711" t="s">
        <v>328</v>
      </c>
      <c r="CE33" s="712"/>
      <c r="CF33" s="712"/>
      <c r="CG33" s="712"/>
      <c r="CH33" s="712"/>
      <c r="CI33" s="712"/>
      <c r="CJ33" s="712"/>
      <c r="CK33" s="712"/>
      <c r="CL33" s="712"/>
      <c r="CM33" s="712"/>
      <c r="CN33" s="712"/>
      <c r="CO33" s="712"/>
      <c r="CP33" s="712"/>
      <c r="CQ33" s="713"/>
      <c r="CR33" s="678">
        <v>4989478</v>
      </c>
      <c r="CS33" s="697"/>
      <c r="CT33" s="697"/>
      <c r="CU33" s="697"/>
      <c r="CV33" s="697"/>
      <c r="CW33" s="697"/>
      <c r="CX33" s="697"/>
      <c r="CY33" s="698"/>
      <c r="CZ33" s="681">
        <v>44.7</v>
      </c>
      <c r="DA33" s="699"/>
      <c r="DB33" s="699"/>
      <c r="DC33" s="700"/>
      <c r="DD33" s="684">
        <v>3638998</v>
      </c>
      <c r="DE33" s="697"/>
      <c r="DF33" s="697"/>
      <c r="DG33" s="697"/>
      <c r="DH33" s="697"/>
      <c r="DI33" s="697"/>
      <c r="DJ33" s="697"/>
      <c r="DK33" s="698"/>
      <c r="DL33" s="684">
        <v>1859206</v>
      </c>
      <c r="DM33" s="697"/>
      <c r="DN33" s="697"/>
      <c r="DO33" s="697"/>
      <c r="DP33" s="697"/>
      <c r="DQ33" s="697"/>
      <c r="DR33" s="697"/>
      <c r="DS33" s="697"/>
      <c r="DT33" s="697"/>
      <c r="DU33" s="697"/>
      <c r="DV33" s="698"/>
      <c r="DW33" s="681">
        <v>38.700000000000003</v>
      </c>
      <c r="DX33" s="699"/>
      <c r="DY33" s="699"/>
      <c r="DZ33" s="699"/>
      <c r="EA33" s="699"/>
      <c r="EB33" s="699"/>
      <c r="EC33" s="714"/>
    </row>
    <row r="34" spans="2:133" ht="11.25" customHeight="1" x14ac:dyDescent="0.15">
      <c r="B34" s="675" t="s">
        <v>329</v>
      </c>
      <c r="C34" s="676"/>
      <c r="D34" s="676"/>
      <c r="E34" s="676"/>
      <c r="F34" s="676"/>
      <c r="G34" s="676"/>
      <c r="H34" s="676"/>
      <c r="I34" s="676"/>
      <c r="J34" s="676"/>
      <c r="K34" s="676"/>
      <c r="L34" s="676"/>
      <c r="M34" s="676"/>
      <c r="N34" s="676"/>
      <c r="O34" s="676"/>
      <c r="P34" s="676"/>
      <c r="Q34" s="677"/>
      <c r="R34" s="678">
        <v>46012</v>
      </c>
      <c r="S34" s="679"/>
      <c r="T34" s="679"/>
      <c r="U34" s="679"/>
      <c r="V34" s="679"/>
      <c r="W34" s="679"/>
      <c r="X34" s="679"/>
      <c r="Y34" s="680"/>
      <c r="Z34" s="715">
        <v>0.4</v>
      </c>
      <c r="AA34" s="715"/>
      <c r="AB34" s="715"/>
      <c r="AC34" s="715"/>
      <c r="AD34" s="716">
        <v>2579</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330</v>
      </c>
      <c r="CE34" s="712"/>
      <c r="CF34" s="712"/>
      <c r="CG34" s="712"/>
      <c r="CH34" s="712"/>
      <c r="CI34" s="712"/>
      <c r="CJ34" s="712"/>
      <c r="CK34" s="712"/>
      <c r="CL34" s="712"/>
      <c r="CM34" s="712"/>
      <c r="CN34" s="712"/>
      <c r="CO34" s="712"/>
      <c r="CP34" s="712"/>
      <c r="CQ34" s="713"/>
      <c r="CR34" s="678">
        <v>1298668</v>
      </c>
      <c r="CS34" s="679"/>
      <c r="CT34" s="679"/>
      <c r="CU34" s="679"/>
      <c r="CV34" s="679"/>
      <c r="CW34" s="679"/>
      <c r="CX34" s="679"/>
      <c r="CY34" s="680"/>
      <c r="CZ34" s="681">
        <v>11.6</v>
      </c>
      <c r="DA34" s="699"/>
      <c r="DB34" s="699"/>
      <c r="DC34" s="700"/>
      <c r="DD34" s="684">
        <v>655526</v>
      </c>
      <c r="DE34" s="679"/>
      <c r="DF34" s="679"/>
      <c r="DG34" s="679"/>
      <c r="DH34" s="679"/>
      <c r="DI34" s="679"/>
      <c r="DJ34" s="679"/>
      <c r="DK34" s="680"/>
      <c r="DL34" s="684">
        <v>551396</v>
      </c>
      <c r="DM34" s="679"/>
      <c r="DN34" s="679"/>
      <c r="DO34" s="679"/>
      <c r="DP34" s="679"/>
      <c r="DQ34" s="679"/>
      <c r="DR34" s="679"/>
      <c r="DS34" s="679"/>
      <c r="DT34" s="679"/>
      <c r="DU34" s="679"/>
      <c r="DV34" s="680"/>
      <c r="DW34" s="681">
        <v>11.5</v>
      </c>
      <c r="DX34" s="699"/>
      <c r="DY34" s="699"/>
      <c r="DZ34" s="699"/>
      <c r="EA34" s="699"/>
      <c r="EB34" s="699"/>
      <c r="EC34" s="714"/>
    </row>
    <row r="35" spans="2:133" ht="11.25" customHeight="1" x14ac:dyDescent="0.15">
      <c r="B35" s="675" t="s">
        <v>331</v>
      </c>
      <c r="C35" s="676"/>
      <c r="D35" s="676"/>
      <c r="E35" s="676"/>
      <c r="F35" s="676"/>
      <c r="G35" s="676"/>
      <c r="H35" s="676"/>
      <c r="I35" s="676"/>
      <c r="J35" s="676"/>
      <c r="K35" s="676"/>
      <c r="L35" s="676"/>
      <c r="M35" s="676"/>
      <c r="N35" s="676"/>
      <c r="O35" s="676"/>
      <c r="P35" s="676"/>
      <c r="Q35" s="677"/>
      <c r="R35" s="678">
        <v>836474</v>
      </c>
      <c r="S35" s="679"/>
      <c r="T35" s="679"/>
      <c r="U35" s="679"/>
      <c r="V35" s="679"/>
      <c r="W35" s="679"/>
      <c r="X35" s="679"/>
      <c r="Y35" s="680"/>
      <c r="Z35" s="715">
        <v>7.3</v>
      </c>
      <c r="AA35" s="715"/>
      <c r="AB35" s="715"/>
      <c r="AC35" s="715"/>
      <c r="AD35" s="716" t="s">
        <v>241</v>
      </c>
      <c r="AE35" s="716"/>
      <c r="AF35" s="716"/>
      <c r="AG35" s="716"/>
      <c r="AH35" s="716"/>
      <c r="AI35" s="716"/>
      <c r="AJ35" s="716"/>
      <c r="AK35" s="716"/>
      <c r="AL35" s="681" t="s">
        <v>138</v>
      </c>
      <c r="AM35" s="682"/>
      <c r="AN35" s="682"/>
      <c r="AO35" s="717"/>
      <c r="AP35" s="235"/>
      <c r="AQ35" s="739" t="s">
        <v>332</v>
      </c>
      <c r="AR35" s="740"/>
      <c r="AS35" s="740"/>
      <c r="AT35" s="740"/>
      <c r="AU35" s="740"/>
      <c r="AV35" s="740"/>
      <c r="AW35" s="740"/>
      <c r="AX35" s="740"/>
      <c r="AY35" s="740"/>
      <c r="AZ35" s="740"/>
      <c r="BA35" s="740"/>
      <c r="BB35" s="740"/>
      <c r="BC35" s="740"/>
      <c r="BD35" s="740"/>
      <c r="BE35" s="740"/>
      <c r="BF35" s="741"/>
      <c r="BG35" s="739" t="s">
        <v>333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334</v>
      </c>
      <c r="CE35" s="712"/>
      <c r="CF35" s="712"/>
      <c r="CG35" s="712"/>
      <c r="CH35" s="712"/>
      <c r="CI35" s="712"/>
      <c r="CJ35" s="712"/>
      <c r="CK35" s="712"/>
      <c r="CL35" s="712"/>
      <c r="CM35" s="712"/>
      <c r="CN35" s="712"/>
      <c r="CO35" s="712"/>
      <c r="CP35" s="712"/>
      <c r="CQ35" s="713"/>
      <c r="CR35" s="678">
        <v>223745</v>
      </c>
      <c r="CS35" s="697"/>
      <c r="CT35" s="697"/>
      <c r="CU35" s="697"/>
      <c r="CV35" s="697"/>
      <c r="CW35" s="697"/>
      <c r="CX35" s="697"/>
      <c r="CY35" s="698"/>
      <c r="CZ35" s="681">
        <v>2</v>
      </c>
      <c r="DA35" s="699"/>
      <c r="DB35" s="699"/>
      <c r="DC35" s="700"/>
      <c r="DD35" s="684">
        <v>113401</v>
      </c>
      <c r="DE35" s="697"/>
      <c r="DF35" s="697"/>
      <c r="DG35" s="697"/>
      <c r="DH35" s="697"/>
      <c r="DI35" s="697"/>
      <c r="DJ35" s="697"/>
      <c r="DK35" s="698"/>
      <c r="DL35" s="684">
        <v>66588</v>
      </c>
      <c r="DM35" s="697"/>
      <c r="DN35" s="697"/>
      <c r="DO35" s="697"/>
      <c r="DP35" s="697"/>
      <c r="DQ35" s="697"/>
      <c r="DR35" s="697"/>
      <c r="DS35" s="697"/>
      <c r="DT35" s="697"/>
      <c r="DU35" s="697"/>
      <c r="DV35" s="698"/>
      <c r="DW35" s="681">
        <v>1.4</v>
      </c>
      <c r="DX35" s="699"/>
      <c r="DY35" s="699"/>
      <c r="DZ35" s="699"/>
      <c r="EA35" s="699"/>
      <c r="EB35" s="699"/>
      <c r="EC35" s="714"/>
    </row>
    <row r="36" spans="2:133" ht="11.25" customHeight="1" x14ac:dyDescent="0.15">
      <c r="B36" s="675" t="s">
        <v>335</v>
      </c>
      <c r="C36" s="676"/>
      <c r="D36" s="676"/>
      <c r="E36" s="676"/>
      <c r="F36" s="676"/>
      <c r="G36" s="676"/>
      <c r="H36" s="676"/>
      <c r="I36" s="676"/>
      <c r="J36" s="676"/>
      <c r="K36" s="676"/>
      <c r="L36" s="676"/>
      <c r="M36" s="676"/>
      <c r="N36" s="676"/>
      <c r="O36" s="676"/>
      <c r="P36" s="676"/>
      <c r="Q36" s="677"/>
      <c r="R36" s="678">
        <v>1862698</v>
      </c>
      <c r="S36" s="679"/>
      <c r="T36" s="679"/>
      <c r="U36" s="679"/>
      <c r="V36" s="679"/>
      <c r="W36" s="679"/>
      <c r="X36" s="679"/>
      <c r="Y36" s="680"/>
      <c r="Z36" s="715">
        <v>16.3</v>
      </c>
      <c r="AA36" s="715"/>
      <c r="AB36" s="715"/>
      <c r="AC36" s="715"/>
      <c r="AD36" s="716" t="s">
        <v>129</v>
      </c>
      <c r="AE36" s="716"/>
      <c r="AF36" s="716"/>
      <c r="AG36" s="716"/>
      <c r="AH36" s="716"/>
      <c r="AI36" s="716"/>
      <c r="AJ36" s="716"/>
      <c r="AK36" s="716"/>
      <c r="AL36" s="681" t="s">
        <v>129</v>
      </c>
      <c r="AM36" s="682"/>
      <c r="AN36" s="682"/>
      <c r="AO36" s="717"/>
      <c r="AP36" s="235"/>
      <c r="AQ36" s="730" t="s">
        <v>336</v>
      </c>
      <c r="AR36" s="731"/>
      <c r="AS36" s="731"/>
      <c r="AT36" s="731"/>
      <c r="AU36" s="731"/>
      <c r="AV36" s="731"/>
      <c r="AW36" s="731"/>
      <c r="AX36" s="731"/>
      <c r="AY36" s="732"/>
      <c r="AZ36" s="733">
        <v>849500</v>
      </c>
      <c r="BA36" s="734"/>
      <c r="BB36" s="734"/>
      <c r="BC36" s="734"/>
      <c r="BD36" s="734"/>
      <c r="BE36" s="734"/>
      <c r="BF36" s="735"/>
      <c r="BG36" s="736" t="s">
        <v>337</v>
      </c>
      <c r="BH36" s="737"/>
      <c r="BI36" s="737"/>
      <c r="BJ36" s="737"/>
      <c r="BK36" s="737"/>
      <c r="BL36" s="737"/>
      <c r="BM36" s="737"/>
      <c r="BN36" s="737"/>
      <c r="BO36" s="737"/>
      <c r="BP36" s="737"/>
      <c r="BQ36" s="737"/>
      <c r="BR36" s="737"/>
      <c r="BS36" s="737"/>
      <c r="BT36" s="737"/>
      <c r="BU36" s="738"/>
      <c r="BV36" s="733">
        <v>40730</v>
      </c>
      <c r="BW36" s="734"/>
      <c r="BX36" s="734"/>
      <c r="BY36" s="734"/>
      <c r="BZ36" s="734"/>
      <c r="CA36" s="734"/>
      <c r="CB36" s="735"/>
      <c r="CD36" s="711" t="s">
        <v>338</v>
      </c>
      <c r="CE36" s="712"/>
      <c r="CF36" s="712"/>
      <c r="CG36" s="712"/>
      <c r="CH36" s="712"/>
      <c r="CI36" s="712"/>
      <c r="CJ36" s="712"/>
      <c r="CK36" s="712"/>
      <c r="CL36" s="712"/>
      <c r="CM36" s="712"/>
      <c r="CN36" s="712"/>
      <c r="CO36" s="712"/>
      <c r="CP36" s="712"/>
      <c r="CQ36" s="713"/>
      <c r="CR36" s="678">
        <v>1082910</v>
      </c>
      <c r="CS36" s="679"/>
      <c r="CT36" s="679"/>
      <c r="CU36" s="679"/>
      <c r="CV36" s="679"/>
      <c r="CW36" s="679"/>
      <c r="CX36" s="679"/>
      <c r="CY36" s="680"/>
      <c r="CZ36" s="681">
        <v>9.6999999999999993</v>
      </c>
      <c r="DA36" s="699"/>
      <c r="DB36" s="699"/>
      <c r="DC36" s="700"/>
      <c r="DD36" s="684">
        <v>835820</v>
      </c>
      <c r="DE36" s="679"/>
      <c r="DF36" s="679"/>
      <c r="DG36" s="679"/>
      <c r="DH36" s="679"/>
      <c r="DI36" s="679"/>
      <c r="DJ36" s="679"/>
      <c r="DK36" s="680"/>
      <c r="DL36" s="684">
        <v>597322</v>
      </c>
      <c r="DM36" s="679"/>
      <c r="DN36" s="679"/>
      <c r="DO36" s="679"/>
      <c r="DP36" s="679"/>
      <c r="DQ36" s="679"/>
      <c r="DR36" s="679"/>
      <c r="DS36" s="679"/>
      <c r="DT36" s="679"/>
      <c r="DU36" s="679"/>
      <c r="DV36" s="680"/>
      <c r="DW36" s="681">
        <v>12.4</v>
      </c>
      <c r="DX36" s="699"/>
      <c r="DY36" s="699"/>
      <c r="DZ36" s="699"/>
      <c r="EA36" s="699"/>
      <c r="EB36" s="699"/>
      <c r="EC36" s="714"/>
    </row>
    <row r="37" spans="2:133" ht="11.25" customHeight="1" x14ac:dyDescent="0.15">
      <c r="B37" s="675" t="s">
        <v>339</v>
      </c>
      <c r="C37" s="676"/>
      <c r="D37" s="676"/>
      <c r="E37" s="676"/>
      <c r="F37" s="676"/>
      <c r="G37" s="676"/>
      <c r="H37" s="676"/>
      <c r="I37" s="676"/>
      <c r="J37" s="676"/>
      <c r="K37" s="676"/>
      <c r="L37" s="676"/>
      <c r="M37" s="676"/>
      <c r="N37" s="676"/>
      <c r="O37" s="676"/>
      <c r="P37" s="676"/>
      <c r="Q37" s="677"/>
      <c r="R37" s="678">
        <v>306750</v>
      </c>
      <c r="S37" s="679"/>
      <c r="T37" s="679"/>
      <c r="U37" s="679"/>
      <c r="V37" s="679"/>
      <c r="W37" s="679"/>
      <c r="X37" s="679"/>
      <c r="Y37" s="680"/>
      <c r="Z37" s="715">
        <v>2.7</v>
      </c>
      <c r="AA37" s="715"/>
      <c r="AB37" s="715"/>
      <c r="AC37" s="715"/>
      <c r="AD37" s="716" t="s">
        <v>129</v>
      </c>
      <c r="AE37" s="716"/>
      <c r="AF37" s="716"/>
      <c r="AG37" s="716"/>
      <c r="AH37" s="716"/>
      <c r="AI37" s="716"/>
      <c r="AJ37" s="716"/>
      <c r="AK37" s="716"/>
      <c r="AL37" s="681" t="s">
        <v>129</v>
      </c>
      <c r="AM37" s="682"/>
      <c r="AN37" s="682"/>
      <c r="AO37" s="717"/>
      <c r="AQ37" s="718" t="s">
        <v>340</v>
      </c>
      <c r="AR37" s="719"/>
      <c r="AS37" s="719"/>
      <c r="AT37" s="719"/>
      <c r="AU37" s="719"/>
      <c r="AV37" s="719"/>
      <c r="AW37" s="719"/>
      <c r="AX37" s="719"/>
      <c r="AY37" s="720"/>
      <c r="AZ37" s="678">
        <v>95341</v>
      </c>
      <c r="BA37" s="679"/>
      <c r="BB37" s="679"/>
      <c r="BC37" s="679"/>
      <c r="BD37" s="697"/>
      <c r="BE37" s="697"/>
      <c r="BF37" s="721"/>
      <c r="BG37" s="711" t="s">
        <v>341</v>
      </c>
      <c r="BH37" s="712"/>
      <c r="BI37" s="712"/>
      <c r="BJ37" s="712"/>
      <c r="BK37" s="712"/>
      <c r="BL37" s="712"/>
      <c r="BM37" s="712"/>
      <c r="BN37" s="712"/>
      <c r="BO37" s="712"/>
      <c r="BP37" s="712"/>
      <c r="BQ37" s="712"/>
      <c r="BR37" s="712"/>
      <c r="BS37" s="712"/>
      <c r="BT37" s="712"/>
      <c r="BU37" s="713"/>
      <c r="BV37" s="678">
        <v>9880</v>
      </c>
      <c r="BW37" s="679"/>
      <c r="BX37" s="679"/>
      <c r="BY37" s="679"/>
      <c r="BZ37" s="679"/>
      <c r="CA37" s="679"/>
      <c r="CB37" s="722"/>
      <c r="CD37" s="711" t="s">
        <v>342</v>
      </c>
      <c r="CE37" s="712"/>
      <c r="CF37" s="712"/>
      <c r="CG37" s="712"/>
      <c r="CH37" s="712"/>
      <c r="CI37" s="712"/>
      <c r="CJ37" s="712"/>
      <c r="CK37" s="712"/>
      <c r="CL37" s="712"/>
      <c r="CM37" s="712"/>
      <c r="CN37" s="712"/>
      <c r="CO37" s="712"/>
      <c r="CP37" s="712"/>
      <c r="CQ37" s="713"/>
      <c r="CR37" s="678">
        <v>446186</v>
      </c>
      <c r="CS37" s="697"/>
      <c r="CT37" s="697"/>
      <c r="CU37" s="697"/>
      <c r="CV37" s="697"/>
      <c r="CW37" s="697"/>
      <c r="CX37" s="697"/>
      <c r="CY37" s="698"/>
      <c r="CZ37" s="681">
        <v>4</v>
      </c>
      <c r="DA37" s="699"/>
      <c r="DB37" s="699"/>
      <c r="DC37" s="700"/>
      <c r="DD37" s="684">
        <v>446186</v>
      </c>
      <c r="DE37" s="697"/>
      <c r="DF37" s="697"/>
      <c r="DG37" s="697"/>
      <c r="DH37" s="697"/>
      <c r="DI37" s="697"/>
      <c r="DJ37" s="697"/>
      <c r="DK37" s="698"/>
      <c r="DL37" s="684">
        <v>434132</v>
      </c>
      <c r="DM37" s="697"/>
      <c r="DN37" s="697"/>
      <c r="DO37" s="697"/>
      <c r="DP37" s="697"/>
      <c r="DQ37" s="697"/>
      <c r="DR37" s="697"/>
      <c r="DS37" s="697"/>
      <c r="DT37" s="697"/>
      <c r="DU37" s="697"/>
      <c r="DV37" s="698"/>
      <c r="DW37" s="681">
        <v>9</v>
      </c>
      <c r="DX37" s="699"/>
      <c r="DY37" s="699"/>
      <c r="DZ37" s="699"/>
      <c r="EA37" s="699"/>
      <c r="EB37" s="699"/>
      <c r="EC37" s="714"/>
    </row>
    <row r="38" spans="2:133" ht="11.25" customHeight="1" x14ac:dyDescent="0.15">
      <c r="B38" s="675" t="s">
        <v>343</v>
      </c>
      <c r="C38" s="676"/>
      <c r="D38" s="676"/>
      <c r="E38" s="676"/>
      <c r="F38" s="676"/>
      <c r="G38" s="676"/>
      <c r="H38" s="676"/>
      <c r="I38" s="676"/>
      <c r="J38" s="676"/>
      <c r="K38" s="676"/>
      <c r="L38" s="676"/>
      <c r="M38" s="676"/>
      <c r="N38" s="676"/>
      <c r="O38" s="676"/>
      <c r="P38" s="676"/>
      <c r="Q38" s="677"/>
      <c r="R38" s="678">
        <v>158248</v>
      </c>
      <c r="S38" s="679"/>
      <c r="T38" s="679"/>
      <c r="U38" s="679"/>
      <c r="V38" s="679"/>
      <c r="W38" s="679"/>
      <c r="X38" s="679"/>
      <c r="Y38" s="680"/>
      <c r="Z38" s="715">
        <v>1.4</v>
      </c>
      <c r="AA38" s="715"/>
      <c r="AB38" s="715"/>
      <c r="AC38" s="715"/>
      <c r="AD38" s="716">
        <v>2170</v>
      </c>
      <c r="AE38" s="716"/>
      <c r="AF38" s="716"/>
      <c r="AG38" s="716"/>
      <c r="AH38" s="716"/>
      <c r="AI38" s="716"/>
      <c r="AJ38" s="716"/>
      <c r="AK38" s="716"/>
      <c r="AL38" s="681">
        <v>0</v>
      </c>
      <c r="AM38" s="682"/>
      <c r="AN38" s="682"/>
      <c r="AO38" s="717"/>
      <c r="AQ38" s="718" t="s">
        <v>344</v>
      </c>
      <c r="AR38" s="719"/>
      <c r="AS38" s="719"/>
      <c r="AT38" s="719"/>
      <c r="AU38" s="719"/>
      <c r="AV38" s="719"/>
      <c r="AW38" s="719"/>
      <c r="AX38" s="719"/>
      <c r="AY38" s="720"/>
      <c r="AZ38" s="678">
        <v>34463</v>
      </c>
      <c r="BA38" s="679"/>
      <c r="BB38" s="679"/>
      <c r="BC38" s="679"/>
      <c r="BD38" s="697"/>
      <c r="BE38" s="697"/>
      <c r="BF38" s="721"/>
      <c r="BG38" s="711" t="s">
        <v>345</v>
      </c>
      <c r="BH38" s="712"/>
      <c r="BI38" s="712"/>
      <c r="BJ38" s="712"/>
      <c r="BK38" s="712"/>
      <c r="BL38" s="712"/>
      <c r="BM38" s="712"/>
      <c r="BN38" s="712"/>
      <c r="BO38" s="712"/>
      <c r="BP38" s="712"/>
      <c r="BQ38" s="712"/>
      <c r="BR38" s="712"/>
      <c r="BS38" s="712"/>
      <c r="BT38" s="712"/>
      <c r="BU38" s="713"/>
      <c r="BV38" s="678">
        <v>2697</v>
      </c>
      <c r="BW38" s="679"/>
      <c r="BX38" s="679"/>
      <c r="BY38" s="679"/>
      <c r="BZ38" s="679"/>
      <c r="CA38" s="679"/>
      <c r="CB38" s="722"/>
      <c r="CD38" s="711" t="s">
        <v>346</v>
      </c>
      <c r="CE38" s="712"/>
      <c r="CF38" s="712"/>
      <c r="CG38" s="712"/>
      <c r="CH38" s="712"/>
      <c r="CI38" s="712"/>
      <c r="CJ38" s="712"/>
      <c r="CK38" s="712"/>
      <c r="CL38" s="712"/>
      <c r="CM38" s="712"/>
      <c r="CN38" s="712"/>
      <c r="CO38" s="712"/>
      <c r="CP38" s="712"/>
      <c r="CQ38" s="713"/>
      <c r="CR38" s="678">
        <v>846490</v>
      </c>
      <c r="CS38" s="679"/>
      <c r="CT38" s="679"/>
      <c r="CU38" s="679"/>
      <c r="CV38" s="679"/>
      <c r="CW38" s="679"/>
      <c r="CX38" s="679"/>
      <c r="CY38" s="680"/>
      <c r="CZ38" s="681">
        <v>7.6</v>
      </c>
      <c r="DA38" s="699"/>
      <c r="DB38" s="699"/>
      <c r="DC38" s="700"/>
      <c r="DD38" s="684">
        <v>691173</v>
      </c>
      <c r="DE38" s="679"/>
      <c r="DF38" s="679"/>
      <c r="DG38" s="679"/>
      <c r="DH38" s="679"/>
      <c r="DI38" s="679"/>
      <c r="DJ38" s="679"/>
      <c r="DK38" s="680"/>
      <c r="DL38" s="684">
        <v>643900</v>
      </c>
      <c r="DM38" s="679"/>
      <c r="DN38" s="679"/>
      <c r="DO38" s="679"/>
      <c r="DP38" s="679"/>
      <c r="DQ38" s="679"/>
      <c r="DR38" s="679"/>
      <c r="DS38" s="679"/>
      <c r="DT38" s="679"/>
      <c r="DU38" s="679"/>
      <c r="DV38" s="680"/>
      <c r="DW38" s="681">
        <v>13.4</v>
      </c>
      <c r="DX38" s="699"/>
      <c r="DY38" s="699"/>
      <c r="DZ38" s="699"/>
      <c r="EA38" s="699"/>
      <c r="EB38" s="699"/>
      <c r="EC38" s="714"/>
    </row>
    <row r="39" spans="2:133" ht="11.25" customHeight="1" x14ac:dyDescent="0.15">
      <c r="B39" s="675" t="s">
        <v>347</v>
      </c>
      <c r="C39" s="676"/>
      <c r="D39" s="676"/>
      <c r="E39" s="676"/>
      <c r="F39" s="676"/>
      <c r="G39" s="676"/>
      <c r="H39" s="676"/>
      <c r="I39" s="676"/>
      <c r="J39" s="676"/>
      <c r="K39" s="676"/>
      <c r="L39" s="676"/>
      <c r="M39" s="676"/>
      <c r="N39" s="676"/>
      <c r="O39" s="676"/>
      <c r="P39" s="676"/>
      <c r="Q39" s="677"/>
      <c r="R39" s="678">
        <v>1039697</v>
      </c>
      <c r="S39" s="679"/>
      <c r="T39" s="679"/>
      <c r="U39" s="679"/>
      <c r="V39" s="679"/>
      <c r="W39" s="679"/>
      <c r="X39" s="679"/>
      <c r="Y39" s="680"/>
      <c r="Z39" s="715">
        <v>9.1</v>
      </c>
      <c r="AA39" s="715"/>
      <c r="AB39" s="715"/>
      <c r="AC39" s="715"/>
      <c r="AD39" s="716" t="s">
        <v>129</v>
      </c>
      <c r="AE39" s="716"/>
      <c r="AF39" s="716"/>
      <c r="AG39" s="716"/>
      <c r="AH39" s="716"/>
      <c r="AI39" s="716"/>
      <c r="AJ39" s="716"/>
      <c r="AK39" s="716"/>
      <c r="AL39" s="681" t="s">
        <v>129</v>
      </c>
      <c r="AM39" s="682"/>
      <c r="AN39" s="682"/>
      <c r="AO39" s="717"/>
      <c r="AQ39" s="718" t="s">
        <v>348</v>
      </c>
      <c r="AR39" s="719"/>
      <c r="AS39" s="719"/>
      <c r="AT39" s="719"/>
      <c r="AU39" s="719"/>
      <c r="AV39" s="719"/>
      <c r="AW39" s="719"/>
      <c r="AX39" s="719"/>
      <c r="AY39" s="720"/>
      <c r="AZ39" s="678">
        <v>3010</v>
      </c>
      <c r="BA39" s="679"/>
      <c r="BB39" s="679"/>
      <c r="BC39" s="679"/>
      <c r="BD39" s="697"/>
      <c r="BE39" s="697"/>
      <c r="BF39" s="721"/>
      <c r="BG39" s="711" t="s">
        <v>349</v>
      </c>
      <c r="BH39" s="712"/>
      <c r="BI39" s="712"/>
      <c r="BJ39" s="712"/>
      <c r="BK39" s="712"/>
      <c r="BL39" s="712"/>
      <c r="BM39" s="712"/>
      <c r="BN39" s="712"/>
      <c r="BO39" s="712"/>
      <c r="BP39" s="712"/>
      <c r="BQ39" s="712"/>
      <c r="BR39" s="712"/>
      <c r="BS39" s="712"/>
      <c r="BT39" s="712"/>
      <c r="BU39" s="713"/>
      <c r="BV39" s="678">
        <v>4765</v>
      </c>
      <c r="BW39" s="679"/>
      <c r="BX39" s="679"/>
      <c r="BY39" s="679"/>
      <c r="BZ39" s="679"/>
      <c r="CA39" s="679"/>
      <c r="CB39" s="722"/>
      <c r="CD39" s="711" t="s">
        <v>350</v>
      </c>
      <c r="CE39" s="712"/>
      <c r="CF39" s="712"/>
      <c r="CG39" s="712"/>
      <c r="CH39" s="712"/>
      <c r="CI39" s="712"/>
      <c r="CJ39" s="712"/>
      <c r="CK39" s="712"/>
      <c r="CL39" s="712"/>
      <c r="CM39" s="712"/>
      <c r="CN39" s="712"/>
      <c r="CO39" s="712"/>
      <c r="CP39" s="712"/>
      <c r="CQ39" s="713"/>
      <c r="CR39" s="678">
        <v>1489790</v>
      </c>
      <c r="CS39" s="697"/>
      <c r="CT39" s="697"/>
      <c r="CU39" s="697"/>
      <c r="CV39" s="697"/>
      <c r="CW39" s="697"/>
      <c r="CX39" s="697"/>
      <c r="CY39" s="698"/>
      <c r="CZ39" s="681">
        <v>13.4</v>
      </c>
      <c r="DA39" s="699"/>
      <c r="DB39" s="699"/>
      <c r="DC39" s="700"/>
      <c r="DD39" s="684">
        <v>1333199</v>
      </c>
      <c r="DE39" s="697"/>
      <c r="DF39" s="697"/>
      <c r="DG39" s="697"/>
      <c r="DH39" s="697"/>
      <c r="DI39" s="697"/>
      <c r="DJ39" s="697"/>
      <c r="DK39" s="698"/>
      <c r="DL39" s="684" t="s">
        <v>129</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15">
      <c r="B40" s="675" t="s">
        <v>351</v>
      </c>
      <c r="C40" s="676"/>
      <c r="D40" s="676"/>
      <c r="E40" s="676"/>
      <c r="F40" s="676"/>
      <c r="G40" s="676"/>
      <c r="H40" s="676"/>
      <c r="I40" s="676"/>
      <c r="J40" s="676"/>
      <c r="K40" s="676"/>
      <c r="L40" s="676"/>
      <c r="M40" s="676"/>
      <c r="N40" s="676"/>
      <c r="O40" s="676"/>
      <c r="P40" s="676"/>
      <c r="Q40" s="677"/>
      <c r="R40" s="678" t="s">
        <v>241</v>
      </c>
      <c r="S40" s="679"/>
      <c r="T40" s="679"/>
      <c r="U40" s="679"/>
      <c r="V40" s="679"/>
      <c r="W40" s="679"/>
      <c r="X40" s="679"/>
      <c r="Y40" s="680"/>
      <c r="Z40" s="715" t="s">
        <v>241</v>
      </c>
      <c r="AA40" s="715"/>
      <c r="AB40" s="715"/>
      <c r="AC40" s="715"/>
      <c r="AD40" s="716" t="s">
        <v>129</v>
      </c>
      <c r="AE40" s="716"/>
      <c r="AF40" s="716"/>
      <c r="AG40" s="716"/>
      <c r="AH40" s="716"/>
      <c r="AI40" s="716"/>
      <c r="AJ40" s="716"/>
      <c r="AK40" s="716"/>
      <c r="AL40" s="681" t="s">
        <v>247</v>
      </c>
      <c r="AM40" s="682"/>
      <c r="AN40" s="682"/>
      <c r="AO40" s="717"/>
      <c r="AQ40" s="718" t="s">
        <v>352</v>
      </c>
      <c r="AR40" s="719"/>
      <c r="AS40" s="719"/>
      <c r="AT40" s="719"/>
      <c r="AU40" s="719"/>
      <c r="AV40" s="719"/>
      <c r="AW40" s="719"/>
      <c r="AX40" s="719"/>
      <c r="AY40" s="720"/>
      <c r="AZ40" s="678" t="s">
        <v>129</v>
      </c>
      <c r="BA40" s="679"/>
      <c r="BB40" s="679"/>
      <c r="BC40" s="679"/>
      <c r="BD40" s="697"/>
      <c r="BE40" s="697"/>
      <c r="BF40" s="721"/>
      <c r="BG40" s="723" t="s">
        <v>353</v>
      </c>
      <c r="BH40" s="724"/>
      <c r="BI40" s="724"/>
      <c r="BJ40" s="724"/>
      <c r="BK40" s="724"/>
      <c r="BL40" s="236"/>
      <c r="BM40" s="712" t="s">
        <v>354</v>
      </c>
      <c r="BN40" s="712"/>
      <c r="BO40" s="712"/>
      <c r="BP40" s="712"/>
      <c r="BQ40" s="712"/>
      <c r="BR40" s="712"/>
      <c r="BS40" s="712"/>
      <c r="BT40" s="712"/>
      <c r="BU40" s="713"/>
      <c r="BV40" s="678">
        <v>89</v>
      </c>
      <c r="BW40" s="679"/>
      <c r="BX40" s="679"/>
      <c r="BY40" s="679"/>
      <c r="BZ40" s="679"/>
      <c r="CA40" s="679"/>
      <c r="CB40" s="722"/>
      <c r="CD40" s="711" t="s">
        <v>355</v>
      </c>
      <c r="CE40" s="712"/>
      <c r="CF40" s="712"/>
      <c r="CG40" s="712"/>
      <c r="CH40" s="712"/>
      <c r="CI40" s="712"/>
      <c r="CJ40" s="712"/>
      <c r="CK40" s="712"/>
      <c r="CL40" s="712"/>
      <c r="CM40" s="712"/>
      <c r="CN40" s="712"/>
      <c r="CO40" s="712"/>
      <c r="CP40" s="712"/>
      <c r="CQ40" s="713"/>
      <c r="CR40" s="678">
        <v>47875</v>
      </c>
      <c r="CS40" s="679"/>
      <c r="CT40" s="679"/>
      <c r="CU40" s="679"/>
      <c r="CV40" s="679"/>
      <c r="CW40" s="679"/>
      <c r="CX40" s="679"/>
      <c r="CY40" s="680"/>
      <c r="CZ40" s="681">
        <v>0.4</v>
      </c>
      <c r="DA40" s="699"/>
      <c r="DB40" s="699"/>
      <c r="DC40" s="700"/>
      <c r="DD40" s="684">
        <v>9879</v>
      </c>
      <c r="DE40" s="679"/>
      <c r="DF40" s="679"/>
      <c r="DG40" s="679"/>
      <c r="DH40" s="679"/>
      <c r="DI40" s="679"/>
      <c r="DJ40" s="679"/>
      <c r="DK40" s="680"/>
      <c r="DL40" s="684" t="s">
        <v>129</v>
      </c>
      <c r="DM40" s="679"/>
      <c r="DN40" s="679"/>
      <c r="DO40" s="679"/>
      <c r="DP40" s="679"/>
      <c r="DQ40" s="679"/>
      <c r="DR40" s="679"/>
      <c r="DS40" s="679"/>
      <c r="DT40" s="679"/>
      <c r="DU40" s="679"/>
      <c r="DV40" s="680"/>
      <c r="DW40" s="681" t="s">
        <v>129</v>
      </c>
      <c r="DX40" s="699"/>
      <c r="DY40" s="699"/>
      <c r="DZ40" s="699"/>
      <c r="EA40" s="699"/>
      <c r="EB40" s="699"/>
      <c r="EC40" s="714"/>
    </row>
    <row r="41" spans="2:133" ht="11.25" customHeight="1" x14ac:dyDescent="0.15">
      <c r="B41" s="675" t="s">
        <v>356</v>
      </c>
      <c r="C41" s="676"/>
      <c r="D41" s="676"/>
      <c r="E41" s="676"/>
      <c r="F41" s="676"/>
      <c r="G41" s="676"/>
      <c r="H41" s="676"/>
      <c r="I41" s="676"/>
      <c r="J41" s="676"/>
      <c r="K41" s="676"/>
      <c r="L41" s="676"/>
      <c r="M41" s="676"/>
      <c r="N41" s="676"/>
      <c r="O41" s="676"/>
      <c r="P41" s="676"/>
      <c r="Q41" s="677"/>
      <c r="R41" s="678">
        <v>173897</v>
      </c>
      <c r="S41" s="679"/>
      <c r="T41" s="679"/>
      <c r="U41" s="679"/>
      <c r="V41" s="679"/>
      <c r="W41" s="679"/>
      <c r="X41" s="679"/>
      <c r="Y41" s="680"/>
      <c r="Z41" s="715">
        <v>1.5</v>
      </c>
      <c r="AA41" s="715"/>
      <c r="AB41" s="715"/>
      <c r="AC41" s="715"/>
      <c r="AD41" s="716" t="s">
        <v>138</v>
      </c>
      <c r="AE41" s="716"/>
      <c r="AF41" s="716"/>
      <c r="AG41" s="716"/>
      <c r="AH41" s="716"/>
      <c r="AI41" s="716"/>
      <c r="AJ41" s="716"/>
      <c r="AK41" s="716"/>
      <c r="AL41" s="681" t="s">
        <v>129</v>
      </c>
      <c r="AM41" s="682"/>
      <c r="AN41" s="682"/>
      <c r="AO41" s="717"/>
      <c r="AQ41" s="718" t="s">
        <v>357</v>
      </c>
      <c r="AR41" s="719"/>
      <c r="AS41" s="719"/>
      <c r="AT41" s="719"/>
      <c r="AU41" s="719"/>
      <c r="AV41" s="719"/>
      <c r="AW41" s="719"/>
      <c r="AX41" s="719"/>
      <c r="AY41" s="720"/>
      <c r="AZ41" s="678">
        <v>172469</v>
      </c>
      <c r="BA41" s="679"/>
      <c r="BB41" s="679"/>
      <c r="BC41" s="679"/>
      <c r="BD41" s="697"/>
      <c r="BE41" s="697"/>
      <c r="BF41" s="721"/>
      <c r="BG41" s="723"/>
      <c r="BH41" s="724"/>
      <c r="BI41" s="724"/>
      <c r="BJ41" s="724"/>
      <c r="BK41" s="724"/>
      <c r="BL41" s="236"/>
      <c r="BM41" s="712" t="s">
        <v>358</v>
      </c>
      <c r="BN41" s="712"/>
      <c r="BO41" s="712"/>
      <c r="BP41" s="712"/>
      <c r="BQ41" s="712"/>
      <c r="BR41" s="712"/>
      <c r="BS41" s="712"/>
      <c r="BT41" s="712"/>
      <c r="BU41" s="713"/>
      <c r="BV41" s="678" t="s">
        <v>129</v>
      </c>
      <c r="BW41" s="679"/>
      <c r="BX41" s="679"/>
      <c r="BY41" s="679"/>
      <c r="BZ41" s="679"/>
      <c r="CA41" s="679"/>
      <c r="CB41" s="722"/>
      <c r="CD41" s="711" t="s">
        <v>359</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241</v>
      </c>
      <c r="DA41" s="699"/>
      <c r="DB41" s="699"/>
      <c r="DC41" s="700"/>
      <c r="DD41" s="684" t="s">
        <v>241</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360</v>
      </c>
      <c r="C42" s="660"/>
      <c r="D42" s="660"/>
      <c r="E42" s="660"/>
      <c r="F42" s="660"/>
      <c r="G42" s="660"/>
      <c r="H42" s="660"/>
      <c r="I42" s="660"/>
      <c r="J42" s="660"/>
      <c r="K42" s="660"/>
      <c r="L42" s="660"/>
      <c r="M42" s="660"/>
      <c r="N42" s="660"/>
      <c r="O42" s="660"/>
      <c r="P42" s="660"/>
      <c r="Q42" s="661"/>
      <c r="R42" s="662">
        <v>11437904</v>
      </c>
      <c r="S42" s="701"/>
      <c r="T42" s="701"/>
      <c r="U42" s="701"/>
      <c r="V42" s="701"/>
      <c r="W42" s="701"/>
      <c r="X42" s="701"/>
      <c r="Y42" s="703"/>
      <c r="Z42" s="704">
        <v>100</v>
      </c>
      <c r="AA42" s="704"/>
      <c r="AB42" s="704"/>
      <c r="AC42" s="704"/>
      <c r="AD42" s="705">
        <v>4634983</v>
      </c>
      <c r="AE42" s="705"/>
      <c r="AF42" s="705"/>
      <c r="AG42" s="705"/>
      <c r="AH42" s="705"/>
      <c r="AI42" s="705"/>
      <c r="AJ42" s="705"/>
      <c r="AK42" s="705"/>
      <c r="AL42" s="665">
        <v>100</v>
      </c>
      <c r="AM42" s="706"/>
      <c r="AN42" s="706"/>
      <c r="AO42" s="707"/>
      <c r="AQ42" s="708" t="s">
        <v>361</v>
      </c>
      <c r="AR42" s="709"/>
      <c r="AS42" s="709"/>
      <c r="AT42" s="709"/>
      <c r="AU42" s="709"/>
      <c r="AV42" s="709"/>
      <c r="AW42" s="709"/>
      <c r="AX42" s="709"/>
      <c r="AY42" s="710"/>
      <c r="AZ42" s="662">
        <v>544217</v>
      </c>
      <c r="BA42" s="701"/>
      <c r="BB42" s="701"/>
      <c r="BC42" s="701"/>
      <c r="BD42" s="663"/>
      <c r="BE42" s="663"/>
      <c r="BF42" s="727"/>
      <c r="BG42" s="725"/>
      <c r="BH42" s="726"/>
      <c r="BI42" s="726"/>
      <c r="BJ42" s="726"/>
      <c r="BK42" s="726"/>
      <c r="BL42" s="237"/>
      <c r="BM42" s="728" t="s">
        <v>362</v>
      </c>
      <c r="BN42" s="728"/>
      <c r="BO42" s="728"/>
      <c r="BP42" s="728"/>
      <c r="BQ42" s="728"/>
      <c r="BR42" s="728"/>
      <c r="BS42" s="728"/>
      <c r="BT42" s="728"/>
      <c r="BU42" s="729"/>
      <c r="BV42" s="662">
        <v>322</v>
      </c>
      <c r="BW42" s="701"/>
      <c r="BX42" s="701"/>
      <c r="BY42" s="701"/>
      <c r="BZ42" s="701"/>
      <c r="CA42" s="701"/>
      <c r="CB42" s="702"/>
      <c r="CD42" s="675" t="s">
        <v>363</v>
      </c>
      <c r="CE42" s="676"/>
      <c r="CF42" s="676"/>
      <c r="CG42" s="676"/>
      <c r="CH42" s="676"/>
      <c r="CI42" s="676"/>
      <c r="CJ42" s="676"/>
      <c r="CK42" s="676"/>
      <c r="CL42" s="676"/>
      <c r="CM42" s="676"/>
      <c r="CN42" s="676"/>
      <c r="CO42" s="676"/>
      <c r="CP42" s="676"/>
      <c r="CQ42" s="677"/>
      <c r="CR42" s="678">
        <v>2897600</v>
      </c>
      <c r="CS42" s="679"/>
      <c r="CT42" s="679"/>
      <c r="CU42" s="679"/>
      <c r="CV42" s="679"/>
      <c r="CW42" s="679"/>
      <c r="CX42" s="679"/>
      <c r="CY42" s="680"/>
      <c r="CZ42" s="681">
        <v>26</v>
      </c>
      <c r="DA42" s="682"/>
      <c r="DB42" s="682"/>
      <c r="DC42" s="683"/>
      <c r="DD42" s="684">
        <v>285733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364</v>
      </c>
      <c r="CE43" s="676"/>
      <c r="CF43" s="676"/>
      <c r="CG43" s="676"/>
      <c r="CH43" s="676"/>
      <c r="CI43" s="676"/>
      <c r="CJ43" s="676"/>
      <c r="CK43" s="676"/>
      <c r="CL43" s="676"/>
      <c r="CM43" s="676"/>
      <c r="CN43" s="676"/>
      <c r="CO43" s="676"/>
      <c r="CP43" s="676"/>
      <c r="CQ43" s="677"/>
      <c r="CR43" s="678">
        <v>15752</v>
      </c>
      <c r="CS43" s="697"/>
      <c r="CT43" s="697"/>
      <c r="CU43" s="697"/>
      <c r="CV43" s="697"/>
      <c r="CW43" s="697"/>
      <c r="CX43" s="697"/>
      <c r="CY43" s="698"/>
      <c r="CZ43" s="681">
        <v>0.1</v>
      </c>
      <c r="DA43" s="699"/>
      <c r="DB43" s="699"/>
      <c r="DC43" s="700"/>
      <c r="DD43" s="684">
        <v>15752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312</v>
      </c>
      <c r="CE44" s="692"/>
      <c r="CF44" s="675" t="s">
        <v>365</v>
      </c>
      <c r="CG44" s="676"/>
      <c r="CH44" s="676"/>
      <c r="CI44" s="676"/>
      <c r="CJ44" s="676"/>
      <c r="CK44" s="676"/>
      <c r="CL44" s="676"/>
      <c r="CM44" s="676"/>
      <c r="CN44" s="676"/>
      <c r="CO44" s="676"/>
      <c r="CP44" s="676"/>
      <c r="CQ44" s="677"/>
      <c r="CR44" s="678">
        <v>2849959</v>
      </c>
      <c r="CS44" s="679"/>
      <c r="CT44" s="679"/>
      <c r="CU44" s="679"/>
      <c r="CV44" s="679"/>
      <c r="CW44" s="679"/>
      <c r="CX44" s="679"/>
      <c r="CY44" s="680"/>
      <c r="CZ44" s="681">
        <v>25.6</v>
      </c>
      <c r="DA44" s="682"/>
      <c r="DB44" s="682"/>
      <c r="DC44" s="683"/>
      <c r="DD44" s="684">
        <v>271726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366</v>
      </c>
      <c r="CG45" s="676"/>
      <c r="CH45" s="676"/>
      <c r="CI45" s="676"/>
      <c r="CJ45" s="676"/>
      <c r="CK45" s="676"/>
      <c r="CL45" s="676"/>
      <c r="CM45" s="676"/>
      <c r="CN45" s="676"/>
      <c r="CO45" s="676"/>
      <c r="CP45" s="676"/>
      <c r="CQ45" s="677"/>
      <c r="CR45" s="678">
        <v>1742390</v>
      </c>
      <c r="CS45" s="697"/>
      <c r="CT45" s="697"/>
      <c r="CU45" s="697"/>
      <c r="CV45" s="697"/>
      <c r="CW45" s="697"/>
      <c r="CX45" s="697"/>
      <c r="CY45" s="698"/>
      <c r="CZ45" s="681">
        <v>15.6</v>
      </c>
      <c r="DA45" s="699"/>
      <c r="DB45" s="699"/>
      <c r="DC45" s="700"/>
      <c r="DD45" s="684">
        <v>32131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368</v>
      </c>
      <c r="CG46" s="676"/>
      <c r="CH46" s="676"/>
      <c r="CI46" s="676"/>
      <c r="CJ46" s="676"/>
      <c r="CK46" s="676"/>
      <c r="CL46" s="676"/>
      <c r="CM46" s="676"/>
      <c r="CN46" s="676"/>
      <c r="CO46" s="676"/>
      <c r="CP46" s="676"/>
      <c r="CQ46" s="677"/>
      <c r="CR46" s="678">
        <v>761115</v>
      </c>
      <c r="CS46" s="679"/>
      <c r="CT46" s="679"/>
      <c r="CU46" s="679"/>
      <c r="CV46" s="679"/>
      <c r="CW46" s="679"/>
      <c r="CX46" s="679"/>
      <c r="CY46" s="680"/>
      <c r="CZ46" s="681">
        <v>6.8</v>
      </c>
      <c r="DA46" s="682"/>
      <c r="DB46" s="682"/>
      <c r="DC46" s="683"/>
      <c r="DD46" s="684">
        <v>138175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370</v>
      </c>
      <c r="CG47" s="676"/>
      <c r="CH47" s="676"/>
      <c r="CI47" s="676"/>
      <c r="CJ47" s="676"/>
      <c r="CK47" s="676"/>
      <c r="CL47" s="676"/>
      <c r="CM47" s="676"/>
      <c r="CN47" s="676"/>
      <c r="CO47" s="676"/>
      <c r="CP47" s="676"/>
      <c r="CQ47" s="677"/>
      <c r="CR47" s="678">
        <v>47641</v>
      </c>
      <c r="CS47" s="697"/>
      <c r="CT47" s="697"/>
      <c r="CU47" s="697"/>
      <c r="CV47" s="697"/>
      <c r="CW47" s="697"/>
      <c r="CX47" s="697"/>
      <c r="CY47" s="698"/>
      <c r="CZ47" s="681">
        <v>0.4</v>
      </c>
      <c r="DA47" s="699"/>
      <c r="DB47" s="699"/>
      <c r="DC47" s="700"/>
      <c r="DD47" s="684">
        <v>14007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371</v>
      </c>
      <c r="CD48" s="695"/>
      <c r="CE48" s="696"/>
      <c r="CF48" s="675" t="s">
        <v>372</v>
      </c>
      <c r="CG48" s="676"/>
      <c r="CH48" s="676"/>
      <c r="CI48" s="676"/>
      <c r="CJ48" s="676"/>
      <c r="CK48" s="676"/>
      <c r="CL48" s="676"/>
      <c r="CM48" s="676"/>
      <c r="CN48" s="676"/>
      <c r="CO48" s="676"/>
      <c r="CP48" s="676"/>
      <c r="CQ48" s="677"/>
      <c r="CR48" s="678" t="s">
        <v>138</v>
      </c>
      <c r="CS48" s="679"/>
      <c r="CT48" s="679"/>
      <c r="CU48" s="679"/>
      <c r="CV48" s="679"/>
      <c r="CW48" s="679"/>
      <c r="CX48" s="679"/>
      <c r="CY48" s="680"/>
      <c r="CZ48" s="681" t="s">
        <v>129</v>
      </c>
      <c r="DA48" s="682"/>
      <c r="DB48" s="682"/>
      <c r="DC48" s="683"/>
      <c r="DD48" s="684" t="s">
        <v>138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373</v>
      </c>
      <c r="CE49" s="660"/>
      <c r="CF49" s="660"/>
      <c r="CG49" s="660"/>
      <c r="CH49" s="660"/>
      <c r="CI49" s="660"/>
      <c r="CJ49" s="660"/>
      <c r="CK49" s="660"/>
      <c r="CL49" s="660"/>
      <c r="CM49" s="660"/>
      <c r="CN49" s="660"/>
      <c r="CO49" s="660"/>
      <c r="CP49" s="660"/>
      <c r="CQ49" s="661"/>
      <c r="CR49" s="662">
        <v>11149746</v>
      </c>
      <c r="CS49" s="663"/>
      <c r="CT49" s="663"/>
      <c r="CU49" s="663"/>
      <c r="CV49" s="663"/>
      <c r="CW49" s="663"/>
      <c r="CX49" s="663"/>
      <c r="CY49" s="664"/>
      <c r="CZ49" s="665">
        <v>100</v>
      </c>
      <c r="DA49" s="666"/>
      <c r="DB49" s="666"/>
      <c r="DC49" s="667"/>
      <c r="DD49" s="668">
        <v>6131871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SK4Ubnz67W3RSPMOP4g0B4HsCQM09jCEtBxs9wSfyBHTlOw5cXcKd5M/GT4ADxjrEuEMSMHx0NdsbxOKJERbg==" saltValue="i2YrSfTmNeHWpre2LRaI+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375</v>
      </c>
      <c r="DK2" s="1204"/>
      <c r="DL2" s="1204"/>
      <c r="DM2" s="1204"/>
      <c r="DN2" s="1204"/>
      <c r="DO2" s="1205"/>
      <c r="DP2" s="250"/>
      <c r="DQ2" s="1203" t="s">
        <v>376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379</v>
      </c>
      <c r="B5" s="1089"/>
      <c r="C5" s="1089"/>
      <c r="D5" s="1089"/>
      <c r="E5" s="1089"/>
      <c r="F5" s="1089"/>
      <c r="G5" s="1089"/>
      <c r="H5" s="1089"/>
      <c r="I5" s="1089"/>
      <c r="J5" s="1089"/>
      <c r="K5" s="1089"/>
      <c r="L5" s="1089"/>
      <c r="M5" s="1089"/>
      <c r="N5" s="1089"/>
      <c r="O5" s="1089"/>
      <c r="P5" s="1090"/>
      <c r="Q5" s="1094" t="s">
        <v>380</v>
      </c>
      <c r="R5" s="1095"/>
      <c r="S5" s="1095"/>
      <c r="T5" s="1095"/>
      <c r="U5" s="1096"/>
      <c r="V5" s="1094" t="s">
        <v>381</v>
      </c>
      <c r="W5" s="1095"/>
      <c r="X5" s="1095"/>
      <c r="Y5" s="1095"/>
      <c r="Z5" s="1096"/>
      <c r="AA5" s="1094" t="s">
        <v>382</v>
      </c>
      <c r="AB5" s="1095"/>
      <c r="AC5" s="1095"/>
      <c r="AD5" s="1095"/>
      <c r="AE5" s="1095"/>
      <c r="AF5" s="1206" t="s">
        <v>383</v>
      </c>
      <c r="AG5" s="1095"/>
      <c r="AH5" s="1095"/>
      <c r="AI5" s="1095"/>
      <c r="AJ5" s="1110"/>
      <c r="AK5" s="1095" t="s">
        <v>384</v>
      </c>
      <c r="AL5" s="1095"/>
      <c r="AM5" s="1095"/>
      <c r="AN5" s="1095"/>
      <c r="AO5" s="1096"/>
      <c r="AP5" s="1094" t="s">
        <v>385</v>
      </c>
      <c r="AQ5" s="1095"/>
      <c r="AR5" s="1095"/>
      <c r="AS5" s="1095"/>
      <c r="AT5" s="1096"/>
      <c r="AU5" s="1094" t="s">
        <v>386</v>
      </c>
      <c r="AV5" s="1095"/>
      <c r="AW5" s="1095"/>
      <c r="AX5" s="1095"/>
      <c r="AY5" s="1110"/>
      <c r="AZ5" s="257"/>
      <c r="BA5" s="257"/>
      <c r="BB5" s="257"/>
      <c r="BC5" s="257"/>
      <c r="BD5" s="257"/>
      <c r="BE5" s="258"/>
      <c r="BF5" s="258"/>
      <c r="BG5" s="258"/>
      <c r="BH5" s="258"/>
      <c r="BI5" s="258"/>
      <c r="BJ5" s="258"/>
      <c r="BK5" s="258"/>
      <c r="BL5" s="258"/>
      <c r="BM5" s="258"/>
      <c r="BN5" s="258"/>
      <c r="BO5" s="258"/>
      <c r="BP5" s="258"/>
      <c r="BQ5" s="1088" t="s">
        <v>387</v>
      </c>
      <c r="BR5" s="1089"/>
      <c r="BS5" s="1089"/>
      <c r="BT5" s="1089"/>
      <c r="BU5" s="1089"/>
      <c r="BV5" s="1089"/>
      <c r="BW5" s="1089"/>
      <c r="BX5" s="1089"/>
      <c r="BY5" s="1089"/>
      <c r="BZ5" s="1089"/>
      <c r="CA5" s="1089"/>
      <c r="CB5" s="1089"/>
      <c r="CC5" s="1089"/>
      <c r="CD5" s="1089"/>
      <c r="CE5" s="1089"/>
      <c r="CF5" s="1089"/>
      <c r="CG5" s="1090"/>
      <c r="CH5" s="1094" t="s">
        <v>388</v>
      </c>
      <c r="CI5" s="1095"/>
      <c r="CJ5" s="1095"/>
      <c r="CK5" s="1095"/>
      <c r="CL5" s="1096"/>
      <c r="CM5" s="1094" t="s">
        <v>389</v>
      </c>
      <c r="CN5" s="1095"/>
      <c r="CO5" s="1095"/>
      <c r="CP5" s="1095"/>
      <c r="CQ5" s="1096"/>
      <c r="CR5" s="1094" t="s">
        <v>390</v>
      </c>
      <c r="CS5" s="1095"/>
      <c r="CT5" s="1095"/>
      <c r="CU5" s="1095"/>
      <c r="CV5" s="1096"/>
      <c r="CW5" s="1094" t="s">
        <v>391</v>
      </c>
      <c r="CX5" s="1095"/>
      <c r="CY5" s="1095"/>
      <c r="CZ5" s="1095"/>
      <c r="DA5" s="1096"/>
      <c r="DB5" s="1094" t="s">
        <v>392</v>
      </c>
      <c r="DC5" s="1095"/>
      <c r="DD5" s="1095"/>
      <c r="DE5" s="1095"/>
      <c r="DF5" s="1096"/>
      <c r="DG5" s="1191" t="s">
        <v>393</v>
      </c>
      <c r="DH5" s="1192"/>
      <c r="DI5" s="1192"/>
      <c r="DJ5" s="1192"/>
      <c r="DK5" s="1193"/>
      <c r="DL5" s="1191" t="s">
        <v>394</v>
      </c>
      <c r="DM5" s="1192"/>
      <c r="DN5" s="1192"/>
      <c r="DO5" s="1192"/>
      <c r="DP5" s="1193"/>
      <c r="DQ5" s="1094" t="s">
        <v>395</v>
      </c>
      <c r="DR5" s="1095"/>
      <c r="DS5" s="1095"/>
      <c r="DT5" s="1095"/>
      <c r="DU5" s="1096"/>
      <c r="DV5" s="1094" t="s">
        <v>386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396</v>
      </c>
      <c r="C7" s="1144"/>
      <c r="D7" s="1144"/>
      <c r="E7" s="1144"/>
      <c r="F7" s="1144"/>
      <c r="G7" s="1144"/>
      <c r="H7" s="1144"/>
      <c r="I7" s="1144"/>
      <c r="J7" s="1144"/>
      <c r="K7" s="1144"/>
      <c r="L7" s="1144"/>
      <c r="M7" s="1144"/>
      <c r="N7" s="1144"/>
      <c r="O7" s="1144"/>
      <c r="P7" s="1145"/>
      <c r="Q7" s="1197">
        <v>11438</v>
      </c>
      <c r="R7" s="1198"/>
      <c r="S7" s="1198"/>
      <c r="T7" s="1198"/>
      <c r="U7" s="1198"/>
      <c r="V7" s="1198">
        <v>11150</v>
      </c>
      <c r="W7" s="1198"/>
      <c r="X7" s="1198"/>
      <c r="Y7" s="1198"/>
      <c r="Z7" s="1198"/>
      <c r="AA7" s="1198">
        <v>288</v>
      </c>
      <c r="AB7" s="1198"/>
      <c r="AC7" s="1198"/>
      <c r="AD7" s="1198"/>
      <c r="AE7" s="1199"/>
      <c r="AF7" s="1200">
        <v>241</v>
      </c>
      <c r="AG7" s="1201"/>
      <c r="AH7" s="1201"/>
      <c r="AI7" s="1201"/>
      <c r="AJ7" s="1202"/>
      <c r="AK7" s="1184">
        <v>1863</v>
      </c>
      <c r="AL7" s="1185"/>
      <c r="AM7" s="1185"/>
      <c r="AN7" s="1185"/>
      <c r="AO7" s="1185"/>
      <c r="AP7" s="1185">
        <v>5620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596</v>
      </c>
      <c r="BT7" s="1189"/>
      <c r="BU7" s="1189"/>
      <c r="BV7" s="1189"/>
      <c r="BW7" s="1189"/>
      <c r="BX7" s="1189"/>
      <c r="BY7" s="1189"/>
      <c r="BZ7" s="1189"/>
      <c r="CA7" s="1189"/>
      <c r="CB7" s="1189"/>
      <c r="CC7" s="1189"/>
      <c r="CD7" s="1189"/>
      <c r="CE7" s="1189"/>
      <c r="CF7" s="1189"/>
      <c r="CG7" s="1190"/>
      <c r="CH7" s="1181">
        <v>1</v>
      </c>
      <c r="CI7" s="1182"/>
      <c r="CJ7" s="1182"/>
      <c r="CK7" s="1182"/>
      <c r="CL7" s="1183"/>
      <c r="CM7" s="1181">
        <v>22</v>
      </c>
      <c r="CN7" s="1182"/>
      <c r="CO7" s="1182"/>
      <c r="CP7" s="1182"/>
      <c r="CQ7" s="1183"/>
      <c r="CR7" s="1181">
        <v>4</v>
      </c>
      <c r="CS7" s="1182"/>
      <c r="CT7" s="1182"/>
      <c r="CU7" s="1182"/>
      <c r="CV7" s="1183"/>
      <c r="CW7" s="1181">
        <v>13</v>
      </c>
      <c r="CX7" s="1182"/>
      <c r="CY7" s="1182"/>
      <c r="CZ7" s="1182"/>
      <c r="DA7" s="1183"/>
      <c r="DB7" s="1181" t="s">
        <v>601</v>
      </c>
      <c r="DC7" s="1182"/>
      <c r="DD7" s="1182"/>
      <c r="DE7" s="1182"/>
      <c r="DF7" s="1183"/>
      <c r="DG7" s="1181" t="s">
        <v>601</v>
      </c>
      <c r="DH7" s="1182"/>
      <c r="DI7" s="1182"/>
      <c r="DJ7" s="1182"/>
      <c r="DK7" s="1183"/>
      <c r="DL7" s="1181" t="s">
        <v>601</v>
      </c>
      <c r="DM7" s="1182"/>
      <c r="DN7" s="1182"/>
      <c r="DO7" s="1182"/>
      <c r="DP7" s="1183"/>
      <c r="DQ7" s="1181" t="s">
        <v>601</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597</v>
      </c>
      <c r="BT8" s="1108"/>
      <c r="BU8" s="1108"/>
      <c r="BV8" s="1108"/>
      <c r="BW8" s="1108"/>
      <c r="BX8" s="1108"/>
      <c r="BY8" s="1108"/>
      <c r="BZ8" s="1108"/>
      <c r="CA8" s="1108"/>
      <c r="CB8" s="1108"/>
      <c r="CC8" s="1108"/>
      <c r="CD8" s="1108"/>
      <c r="CE8" s="1108"/>
      <c r="CF8" s="1108"/>
      <c r="CG8" s="1109"/>
      <c r="CH8" s="1082">
        <v>-215</v>
      </c>
      <c r="CI8" s="1083"/>
      <c r="CJ8" s="1083"/>
      <c r="CK8" s="1083"/>
      <c r="CL8" s="1084"/>
      <c r="CM8" s="1082">
        <v>2249</v>
      </c>
      <c r="CN8" s="1083"/>
      <c r="CO8" s="1083"/>
      <c r="CP8" s="1083"/>
      <c r="CQ8" s="1084"/>
      <c r="CR8" s="1082">
        <v>0</v>
      </c>
      <c r="CS8" s="1083"/>
      <c r="CT8" s="1083"/>
      <c r="CU8" s="1083"/>
      <c r="CV8" s="1084"/>
      <c r="CW8" s="1082" t="s">
        <v>598</v>
      </c>
      <c r="CX8" s="1083"/>
      <c r="CY8" s="1083"/>
      <c r="CZ8" s="1083"/>
      <c r="DA8" s="1084"/>
      <c r="DB8" s="1082">
        <v>7</v>
      </c>
      <c r="DC8" s="1083"/>
      <c r="DD8" s="1083"/>
      <c r="DE8" s="1083"/>
      <c r="DF8" s="1084"/>
      <c r="DG8" s="1082" t="s">
        <v>598</v>
      </c>
      <c r="DH8" s="1083"/>
      <c r="DI8" s="1083"/>
      <c r="DJ8" s="1083"/>
      <c r="DK8" s="1084"/>
      <c r="DL8" s="1082" t="s">
        <v>598</v>
      </c>
      <c r="DM8" s="1083"/>
      <c r="DN8" s="1083"/>
      <c r="DO8" s="1083"/>
      <c r="DP8" s="1084"/>
      <c r="DQ8" s="1082" t="s">
        <v>600</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398</v>
      </c>
      <c r="B23" s="1037" t="s">
        <v>399</v>
      </c>
      <c r="C23" s="1038"/>
      <c r="D23" s="1038"/>
      <c r="E23" s="1038"/>
      <c r="F23" s="1038"/>
      <c r="G23" s="1038"/>
      <c r="H23" s="1038"/>
      <c r="I23" s="1038"/>
      <c r="J23" s="1038"/>
      <c r="K23" s="1038"/>
      <c r="L23" s="1038"/>
      <c r="M23" s="1038"/>
      <c r="N23" s="1038"/>
      <c r="O23" s="1038"/>
      <c r="P23" s="1039"/>
      <c r="Q23" s="1161">
        <v>11438</v>
      </c>
      <c r="R23" s="1162"/>
      <c r="S23" s="1162"/>
      <c r="T23" s="1162"/>
      <c r="U23" s="1162"/>
      <c r="V23" s="1162">
        <v>11150</v>
      </c>
      <c r="W23" s="1162"/>
      <c r="X23" s="1162"/>
      <c r="Y23" s="1162"/>
      <c r="Z23" s="1162"/>
      <c r="AA23" s="1162">
        <v>288</v>
      </c>
      <c r="AB23" s="1162"/>
      <c r="AC23" s="1162"/>
      <c r="AD23" s="1162"/>
      <c r="AE23" s="1163"/>
      <c r="AF23" s="1164">
        <v>241</v>
      </c>
      <c r="AG23" s="1162"/>
      <c r="AH23" s="1162"/>
      <c r="AI23" s="1162"/>
      <c r="AJ23" s="1165"/>
      <c r="AK23" s="1166"/>
      <c r="AL23" s="1167"/>
      <c r="AM23" s="1167"/>
      <c r="AN23" s="1167"/>
      <c r="AO23" s="1167"/>
      <c r="AP23" s="1162">
        <v>5620</v>
      </c>
      <c r="AQ23" s="1162"/>
      <c r="AR23" s="1162"/>
      <c r="AS23" s="1162"/>
      <c r="AT23" s="1162"/>
      <c r="AU23" s="1168"/>
      <c r="AV23" s="1168"/>
      <c r="AW23" s="1168"/>
      <c r="AX23" s="1168"/>
      <c r="AY23" s="1169"/>
      <c r="AZ23" s="1158" t="s">
        <v>129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400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401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379</v>
      </c>
      <c r="B26" s="1089"/>
      <c r="C26" s="1089"/>
      <c r="D26" s="1089"/>
      <c r="E26" s="1089"/>
      <c r="F26" s="1089"/>
      <c r="G26" s="1089"/>
      <c r="H26" s="1089"/>
      <c r="I26" s="1089"/>
      <c r="J26" s="1089"/>
      <c r="K26" s="1089"/>
      <c r="L26" s="1089"/>
      <c r="M26" s="1089"/>
      <c r="N26" s="1089"/>
      <c r="O26" s="1089"/>
      <c r="P26" s="1090"/>
      <c r="Q26" s="1094" t="s">
        <v>402</v>
      </c>
      <c r="R26" s="1095"/>
      <c r="S26" s="1095"/>
      <c r="T26" s="1095"/>
      <c r="U26" s="1096"/>
      <c r="V26" s="1094" t="s">
        <v>403</v>
      </c>
      <c r="W26" s="1095"/>
      <c r="X26" s="1095"/>
      <c r="Y26" s="1095"/>
      <c r="Z26" s="1096"/>
      <c r="AA26" s="1094" t="s">
        <v>404</v>
      </c>
      <c r="AB26" s="1095"/>
      <c r="AC26" s="1095"/>
      <c r="AD26" s="1095"/>
      <c r="AE26" s="1095"/>
      <c r="AF26" s="1152" t="s">
        <v>405</v>
      </c>
      <c r="AG26" s="1101"/>
      <c r="AH26" s="1101"/>
      <c r="AI26" s="1101"/>
      <c r="AJ26" s="1153"/>
      <c r="AK26" s="1095" t="s">
        <v>406</v>
      </c>
      <c r="AL26" s="1095"/>
      <c r="AM26" s="1095"/>
      <c r="AN26" s="1095"/>
      <c r="AO26" s="1096"/>
      <c r="AP26" s="1094" t="s">
        <v>407</v>
      </c>
      <c r="AQ26" s="1095"/>
      <c r="AR26" s="1095"/>
      <c r="AS26" s="1095"/>
      <c r="AT26" s="1096"/>
      <c r="AU26" s="1094" t="s">
        <v>408</v>
      </c>
      <c r="AV26" s="1095"/>
      <c r="AW26" s="1095"/>
      <c r="AX26" s="1095"/>
      <c r="AY26" s="1096"/>
      <c r="AZ26" s="1094" t="s">
        <v>409</v>
      </c>
      <c r="BA26" s="1095"/>
      <c r="BB26" s="1095"/>
      <c r="BC26" s="1095"/>
      <c r="BD26" s="1096"/>
      <c r="BE26" s="1094" t="s">
        <v>386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410</v>
      </c>
      <c r="C28" s="1144"/>
      <c r="D28" s="1144"/>
      <c r="E28" s="1144"/>
      <c r="F28" s="1144"/>
      <c r="G28" s="1144"/>
      <c r="H28" s="1144"/>
      <c r="I28" s="1144"/>
      <c r="J28" s="1144"/>
      <c r="K28" s="1144"/>
      <c r="L28" s="1144"/>
      <c r="M28" s="1144"/>
      <c r="N28" s="1144"/>
      <c r="O28" s="1144"/>
      <c r="P28" s="1145"/>
      <c r="Q28" s="1146">
        <v>2302</v>
      </c>
      <c r="R28" s="1147"/>
      <c r="S28" s="1147"/>
      <c r="T28" s="1147"/>
      <c r="U28" s="1147"/>
      <c r="V28" s="1147">
        <v>2261</v>
      </c>
      <c r="W28" s="1147"/>
      <c r="X28" s="1147"/>
      <c r="Y28" s="1147"/>
      <c r="Z28" s="1147"/>
      <c r="AA28" s="1147">
        <v>41</v>
      </c>
      <c r="AB28" s="1147"/>
      <c r="AC28" s="1147"/>
      <c r="AD28" s="1147"/>
      <c r="AE28" s="1148"/>
      <c r="AF28" s="1149">
        <v>41</v>
      </c>
      <c r="AG28" s="1147"/>
      <c r="AH28" s="1147"/>
      <c r="AI28" s="1147"/>
      <c r="AJ28" s="1150"/>
      <c r="AK28" s="1151">
        <v>271</v>
      </c>
      <c r="AL28" s="1139"/>
      <c r="AM28" s="1139"/>
      <c r="AN28" s="1139"/>
      <c r="AO28" s="1139"/>
      <c r="AP28" s="1139" t="s">
        <v>587</v>
      </c>
      <c r="AQ28" s="1139"/>
      <c r="AR28" s="1139"/>
      <c r="AS28" s="1139"/>
      <c r="AT28" s="1139"/>
      <c r="AU28" s="1139">
        <v>140</v>
      </c>
      <c r="AV28" s="1139"/>
      <c r="AW28" s="1139"/>
      <c r="AX28" s="1139"/>
      <c r="AY28" s="1139"/>
      <c r="AZ28" s="1140" t="s">
        <v>587</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411</v>
      </c>
      <c r="C29" s="1131"/>
      <c r="D29" s="1131"/>
      <c r="E29" s="1131"/>
      <c r="F29" s="1131"/>
      <c r="G29" s="1131"/>
      <c r="H29" s="1131"/>
      <c r="I29" s="1131"/>
      <c r="J29" s="1131"/>
      <c r="K29" s="1131"/>
      <c r="L29" s="1131"/>
      <c r="M29" s="1131"/>
      <c r="N29" s="1131"/>
      <c r="O29" s="1131"/>
      <c r="P29" s="1132"/>
      <c r="Q29" s="1136">
        <v>7</v>
      </c>
      <c r="R29" s="1137"/>
      <c r="S29" s="1137"/>
      <c r="T29" s="1137"/>
      <c r="U29" s="1137"/>
      <c r="V29" s="1137">
        <v>6</v>
      </c>
      <c r="W29" s="1137"/>
      <c r="X29" s="1137"/>
      <c r="Y29" s="1137"/>
      <c r="Z29" s="1137"/>
      <c r="AA29" s="1137">
        <v>1</v>
      </c>
      <c r="AB29" s="1137"/>
      <c r="AC29" s="1137"/>
      <c r="AD29" s="1137"/>
      <c r="AE29" s="1138"/>
      <c r="AF29" s="1112">
        <v>1</v>
      </c>
      <c r="AG29" s="1113"/>
      <c r="AH29" s="1113"/>
      <c r="AI29" s="1113"/>
      <c r="AJ29" s="1114"/>
      <c r="AK29" s="1073">
        <v>0</v>
      </c>
      <c r="AL29" s="1064"/>
      <c r="AM29" s="1064"/>
      <c r="AN29" s="1064"/>
      <c r="AO29" s="1064"/>
      <c r="AP29" s="1064" t="s">
        <v>587</v>
      </c>
      <c r="AQ29" s="1064"/>
      <c r="AR29" s="1064"/>
      <c r="AS29" s="1064"/>
      <c r="AT29" s="1064"/>
      <c r="AU29" s="1064" t="s">
        <v>587</v>
      </c>
      <c r="AV29" s="1064"/>
      <c r="AW29" s="1064"/>
      <c r="AX29" s="1064"/>
      <c r="AY29" s="1064"/>
      <c r="AZ29" s="1135" t="s">
        <v>587</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412</v>
      </c>
      <c r="C30" s="1131"/>
      <c r="D30" s="1131"/>
      <c r="E30" s="1131"/>
      <c r="F30" s="1131"/>
      <c r="G30" s="1131"/>
      <c r="H30" s="1131"/>
      <c r="I30" s="1131"/>
      <c r="J30" s="1131"/>
      <c r="K30" s="1131"/>
      <c r="L30" s="1131"/>
      <c r="M30" s="1131"/>
      <c r="N30" s="1131"/>
      <c r="O30" s="1131"/>
      <c r="P30" s="1132"/>
      <c r="Q30" s="1136">
        <v>1757</v>
      </c>
      <c r="R30" s="1137"/>
      <c r="S30" s="1137"/>
      <c r="T30" s="1137"/>
      <c r="U30" s="1137"/>
      <c r="V30" s="1137">
        <v>1708</v>
      </c>
      <c r="W30" s="1137"/>
      <c r="X30" s="1137"/>
      <c r="Y30" s="1137"/>
      <c r="Z30" s="1137"/>
      <c r="AA30" s="1137">
        <v>49</v>
      </c>
      <c r="AB30" s="1137"/>
      <c r="AC30" s="1137"/>
      <c r="AD30" s="1137"/>
      <c r="AE30" s="1138"/>
      <c r="AF30" s="1112">
        <v>50</v>
      </c>
      <c r="AG30" s="1113"/>
      <c r="AH30" s="1113"/>
      <c r="AI30" s="1113"/>
      <c r="AJ30" s="1114"/>
      <c r="AK30" s="1073">
        <v>284</v>
      </c>
      <c r="AL30" s="1064"/>
      <c r="AM30" s="1064"/>
      <c r="AN30" s="1064"/>
      <c r="AO30" s="1064"/>
      <c r="AP30" s="1064" t="s">
        <v>587</v>
      </c>
      <c r="AQ30" s="1064"/>
      <c r="AR30" s="1064"/>
      <c r="AS30" s="1064"/>
      <c r="AT30" s="1064"/>
      <c r="AU30" s="1064">
        <v>242</v>
      </c>
      <c r="AV30" s="1064"/>
      <c r="AW30" s="1064"/>
      <c r="AX30" s="1064"/>
      <c r="AY30" s="1064"/>
      <c r="AZ30" s="1135" t="s">
        <v>587</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413</v>
      </c>
      <c r="C31" s="1131"/>
      <c r="D31" s="1131"/>
      <c r="E31" s="1131"/>
      <c r="F31" s="1131"/>
      <c r="G31" s="1131"/>
      <c r="H31" s="1131"/>
      <c r="I31" s="1131"/>
      <c r="J31" s="1131"/>
      <c r="K31" s="1131"/>
      <c r="L31" s="1131"/>
      <c r="M31" s="1131"/>
      <c r="N31" s="1131"/>
      <c r="O31" s="1131"/>
      <c r="P31" s="1132"/>
      <c r="Q31" s="1136">
        <v>191</v>
      </c>
      <c r="R31" s="1137"/>
      <c r="S31" s="1137"/>
      <c r="T31" s="1137"/>
      <c r="U31" s="1137"/>
      <c r="V31" s="1137">
        <v>186</v>
      </c>
      <c r="W31" s="1137"/>
      <c r="X31" s="1137"/>
      <c r="Y31" s="1137"/>
      <c r="Z31" s="1137"/>
      <c r="AA31" s="1137">
        <v>5</v>
      </c>
      <c r="AB31" s="1137"/>
      <c r="AC31" s="1137"/>
      <c r="AD31" s="1137"/>
      <c r="AE31" s="1138"/>
      <c r="AF31" s="1112">
        <v>4</v>
      </c>
      <c r="AG31" s="1113"/>
      <c r="AH31" s="1113"/>
      <c r="AI31" s="1113"/>
      <c r="AJ31" s="1114"/>
      <c r="AK31" s="1073">
        <v>64</v>
      </c>
      <c r="AL31" s="1064"/>
      <c r="AM31" s="1064"/>
      <c r="AN31" s="1064"/>
      <c r="AO31" s="1064"/>
      <c r="AP31" s="1064" t="s">
        <v>587</v>
      </c>
      <c r="AQ31" s="1064"/>
      <c r="AR31" s="1064"/>
      <c r="AS31" s="1064"/>
      <c r="AT31" s="1064"/>
      <c r="AU31" s="1064">
        <v>64</v>
      </c>
      <c r="AV31" s="1064"/>
      <c r="AW31" s="1064"/>
      <c r="AX31" s="1064"/>
      <c r="AY31" s="1064"/>
      <c r="AZ31" s="1135" t="s">
        <v>587</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414</v>
      </c>
      <c r="C32" s="1131"/>
      <c r="D32" s="1131"/>
      <c r="E32" s="1131"/>
      <c r="F32" s="1131"/>
      <c r="G32" s="1131"/>
      <c r="H32" s="1131"/>
      <c r="I32" s="1131"/>
      <c r="J32" s="1131"/>
      <c r="K32" s="1131"/>
      <c r="L32" s="1131"/>
      <c r="M32" s="1131"/>
      <c r="N32" s="1131"/>
      <c r="O32" s="1131"/>
      <c r="P32" s="1132"/>
      <c r="Q32" s="1136">
        <v>349</v>
      </c>
      <c r="R32" s="1137"/>
      <c r="S32" s="1137"/>
      <c r="T32" s="1137"/>
      <c r="U32" s="1137"/>
      <c r="V32" s="1137">
        <v>272</v>
      </c>
      <c r="W32" s="1137"/>
      <c r="X32" s="1137"/>
      <c r="Y32" s="1137"/>
      <c r="Z32" s="1137"/>
      <c r="AA32" s="1137">
        <v>77</v>
      </c>
      <c r="AB32" s="1137"/>
      <c r="AC32" s="1137"/>
      <c r="AD32" s="1137"/>
      <c r="AE32" s="1138"/>
      <c r="AF32" s="1112">
        <v>552</v>
      </c>
      <c r="AG32" s="1113"/>
      <c r="AH32" s="1113"/>
      <c r="AI32" s="1113"/>
      <c r="AJ32" s="1114"/>
      <c r="AK32" s="1073">
        <v>4</v>
      </c>
      <c r="AL32" s="1064"/>
      <c r="AM32" s="1064"/>
      <c r="AN32" s="1064"/>
      <c r="AO32" s="1064"/>
      <c r="AP32" s="1064">
        <v>216</v>
      </c>
      <c r="AQ32" s="1064"/>
      <c r="AR32" s="1064"/>
      <c r="AS32" s="1064"/>
      <c r="AT32" s="1064"/>
      <c r="AU32" s="1064">
        <v>4</v>
      </c>
      <c r="AV32" s="1064"/>
      <c r="AW32" s="1064"/>
      <c r="AX32" s="1064"/>
      <c r="AY32" s="1064"/>
      <c r="AZ32" s="1135" t="s">
        <v>587</v>
      </c>
      <c r="BA32" s="1135"/>
      <c r="BB32" s="1135"/>
      <c r="BC32" s="1135"/>
      <c r="BD32" s="1135"/>
      <c r="BE32" s="1125" t="s">
        <v>415</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416</v>
      </c>
      <c r="C33" s="1131"/>
      <c r="D33" s="1131"/>
      <c r="E33" s="1131"/>
      <c r="F33" s="1131"/>
      <c r="G33" s="1131"/>
      <c r="H33" s="1131"/>
      <c r="I33" s="1131"/>
      <c r="J33" s="1131"/>
      <c r="K33" s="1131"/>
      <c r="L33" s="1131"/>
      <c r="M33" s="1131"/>
      <c r="N33" s="1131"/>
      <c r="O33" s="1131"/>
      <c r="P33" s="1132"/>
      <c r="Q33" s="1136">
        <v>41</v>
      </c>
      <c r="R33" s="1137"/>
      <c r="S33" s="1137"/>
      <c r="T33" s="1137"/>
      <c r="U33" s="1137"/>
      <c r="V33" s="1137">
        <v>21</v>
      </c>
      <c r="W33" s="1137"/>
      <c r="X33" s="1137"/>
      <c r="Y33" s="1137"/>
      <c r="Z33" s="1137"/>
      <c r="AA33" s="1137">
        <v>20</v>
      </c>
      <c r="AB33" s="1137"/>
      <c r="AC33" s="1137"/>
      <c r="AD33" s="1137"/>
      <c r="AE33" s="1138"/>
      <c r="AF33" s="1112">
        <v>20</v>
      </c>
      <c r="AG33" s="1113"/>
      <c r="AH33" s="1113"/>
      <c r="AI33" s="1113"/>
      <c r="AJ33" s="1114"/>
      <c r="AK33" s="1073">
        <v>34</v>
      </c>
      <c r="AL33" s="1064"/>
      <c r="AM33" s="1064"/>
      <c r="AN33" s="1064"/>
      <c r="AO33" s="1064"/>
      <c r="AP33" s="1064">
        <v>1</v>
      </c>
      <c r="AQ33" s="1064"/>
      <c r="AR33" s="1064"/>
      <c r="AS33" s="1064"/>
      <c r="AT33" s="1064"/>
      <c r="AU33" s="1064">
        <v>34</v>
      </c>
      <c r="AV33" s="1064"/>
      <c r="AW33" s="1064"/>
      <c r="AX33" s="1064"/>
      <c r="AY33" s="1064"/>
      <c r="AZ33" s="1135" t="s">
        <v>587</v>
      </c>
      <c r="BA33" s="1135"/>
      <c r="BB33" s="1135"/>
      <c r="BC33" s="1135"/>
      <c r="BD33" s="1135"/>
      <c r="BE33" s="1125" t="s">
        <v>417</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418</v>
      </c>
      <c r="C34" s="1131"/>
      <c r="D34" s="1131"/>
      <c r="E34" s="1131"/>
      <c r="F34" s="1131"/>
      <c r="G34" s="1131"/>
      <c r="H34" s="1131"/>
      <c r="I34" s="1131"/>
      <c r="J34" s="1131"/>
      <c r="K34" s="1131"/>
      <c r="L34" s="1131"/>
      <c r="M34" s="1131"/>
      <c r="N34" s="1131"/>
      <c r="O34" s="1131"/>
      <c r="P34" s="1132"/>
      <c r="Q34" s="1136">
        <v>29</v>
      </c>
      <c r="R34" s="1137"/>
      <c r="S34" s="1137"/>
      <c r="T34" s="1137"/>
      <c r="U34" s="1137"/>
      <c r="V34" s="1137">
        <v>26</v>
      </c>
      <c r="W34" s="1137"/>
      <c r="X34" s="1137"/>
      <c r="Y34" s="1137"/>
      <c r="Z34" s="1137"/>
      <c r="AA34" s="1137">
        <v>3</v>
      </c>
      <c r="AB34" s="1137"/>
      <c r="AC34" s="1137"/>
      <c r="AD34" s="1137"/>
      <c r="AE34" s="1138"/>
      <c r="AF34" s="1112">
        <v>3</v>
      </c>
      <c r="AG34" s="1113"/>
      <c r="AH34" s="1113"/>
      <c r="AI34" s="1113"/>
      <c r="AJ34" s="1114"/>
      <c r="AK34" s="1073">
        <v>16</v>
      </c>
      <c r="AL34" s="1064"/>
      <c r="AM34" s="1064"/>
      <c r="AN34" s="1064"/>
      <c r="AO34" s="1064"/>
      <c r="AP34" s="1064">
        <v>13</v>
      </c>
      <c r="AQ34" s="1064"/>
      <c r="AR34" s="1064"/>
      <c r="AS34" s="1064"/>
      <c r="AT34" s="1064"/>
      <c r="AU34" s="1064">
        <v>16</v>
      </c>
      <c r="AV34" s="1064"/>
      <c r="AW34" s="1064"/>
      <c r="AX34" s="1064"/>
      <c r="AY34" s="1064"/>
      <c r="AZ34" s="1135" t="s">
        <v>587</v>
      </c>
      <c r="BA34" s="1135"/>
      <c r="BB34" s="1135"/>
      <c r="BC34" s="1135"/>
      <c r="BD34" s="1135"/>
      <c r="BE34" s="1125" t="s">
        <v>419</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420</v>
      </c>
      <c r="C35" s="1131"/>
      <c r="D35" s="1131"/>
      <c r="E35" s="1131"/>
      <c r="F35" s="1131"/>
      <c r="G35" s="1131"/>
      <c r="H35" s="1131"/>
      <c r="I35" s="1131"/>
      <c r="J35" s="1131"/>
      <c r="K35" s="1131"/>
      <c r="L35" s="1131"/>
      <c r="M35" s="1131"/>
      <c r="N35" s="1131"/>
      <c r="O35" s="1131"/>
      <c r="P35" s="1132"/>
      <c r="Q35" s="1136">
        <v>138</v>
      </c>
      <c r="R35" s="1137"/>
      <c r="S35" s="1137"/>
      <c r="T35" s="1137"/>
      <c r="U35" s="1137"/>
      <c r="V35" s="1137">
        <v>128</v>
      </c>
      <c r="W35" s="1137"/>
      <c r="X35" s="1137"/>
      <c r="Y35" s="1137"/>
      <c r="Z35" s="1137"/>
      <c r="AA35" s="1137">
        <v>9</v>
      </c>
      <c r="AB35" s="1137"/>
      <c r="AC35" s="1137"/>
      <c r="AD35" s="1137"/>
      <c r="AE35" s="1138"/>
      <c r="AF35" s="1112">
        <v>9</v>
      </c>
      <c r="AG35" s="1113"/>
      <c r="AH35" s="1113"/>
      <c r="AI35" s="1113"/>
      <c r="AJ35" s="1114"/>
      <c r="AK35" s="1073">
        <v>79</v>
      </c>
      <c r="AL35" s="1064"/>
      <c r="AM35" s="1064"/>
      <c r="AN35" s="1064"/>
      <c r="AO35" s="1064"/>
      <c r="AP35" s="1064">
        <v>654</v>
      </c>
      <c r="AQ35" s="1064"/>
      <c r="AR35" s="1064"/>
      <c r="AS35" s="1064"/>
      <c r="AT35" s="1064"/>
      <c r="AU35" s="1064">
        <v>63</v>
      </c>
      <c r="AV35" s="1064"/>
      <c r="AW35" s="1064"/>
      <c r="AX35" s="1064"/>
      <c r="AY35" s="1064"/>
      <c r="AZ35" s="1135" t="s">
        <v>587</v>
      </c>
      <c r="BA35" s="1135"/>
      <c r="BB35" s="1135"/>
      <c r="BC35" s="1135"/>
      <c r="BD35" s="1135"/>
      <c r="BE35" s="1125" t="s">
        <v>421</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398</v>
      </c>
      <c r="B63" s="1037" t="s">
        <v>423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679</v>
      </c>
      <c r="AG63" s="1052"/>
      <c r="AH63" s="1052"/>
      <c r="AI63" s="1052"/>
      <c r="AJ63" s="1123"/>
      <c r="AK63" s="1124"/>
      <c r="AL63" s="1056"/>
      <c r="AM63" s="1056"/>
      <c r="AN63" s="1056"/>
      <c r="AO63" s="1056"/>
      <c r="AP63" s="1052">
        <v>884</v>
      </c>
      <c r="AQ63" s="1052"/>
      <c r="AR63" s="1052"/>
      <c r="AS63" s="1052"/>
      <c r="AT63" s="1052"/>
      <c r="AU63" s="1052">
        <v>563</v>
      </c>
      <c r="AV63" s="1052"/>
      <c r="AW63" s="1052"/>
      <c r="AX63" s="1052"/>
      <c r="AY63" s="1052"/>
      <c r="AZ63" s="1118"/>
      <c r="BA63" s="1118"/>
      <c r="BB63" s="1118"/>
      <c r="BC63" s="1118"/>
      <c r="BD63" s="1118"/>
      <c r="BE63" s="1053"/>
      <c r="BF63" s="1053"/>
      <c r="BG63" s="1053"/>
      <c r="BH63" s="1053"/>
      <c r="BI63" s="1054"/>
      <c r="BJ63" s="1119" t="s">
        <v>424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426</v>
      </c>
      <c r="B66" s="1089"/>
      <c r="C66" s="1089"/>
      <c r="D66" s="1089"/>
      <c r="E66" s="1089"/>
      <c r="F66" s="1089"/>
      <c r="G66" s="1089"/>
      <c r="H66" s="1089"/>
      <c r="I66" s="1089"/>
      <c r="J66" s="1089"/>
      <c r="K66" s="1089"/>
      <c r="L66" s="1089"/>
      <c r="M66" s="1089"/>
      <c r="N66" s="1089"/>
      <c r="O66" s="1089"/>
      <c r="P66" s="1090"/>
      <c r="Q66" s="1094" t="s">
        <v>427</v>
      </c>
      <c r="R66" s="1095"/>
      <c r="S66" s="1095"/>
      <c r="T66" s="1095"/>
      <c r="U66" s="1096"/>
      <c r="V66" s="1094" t="s">
        <v>428</v>
      </c>
      <c r="W66" s="1095"/>
      <c r="X66" s="1095"/>
      <c r="Y66" s="1095"/>
      <c r="Z66" s="1096"/>
      <c r="AA66" s="1094" t="s">
        <v>404</v>
      </c>
      <c r="AB66" s="1095"/>
      <c r="AC66" s="1095"/>
      <c r="AD66" s="1095"/>
      <c r="AE66" s="1096"/>
      <c r="AF66" s="1100" t="s">
        <v>429</v>
      </c>
      <c r="AG66" s="1101"/>
      <c r="AH66" s="1101"/>
      <c r="AI66" s="1101"/>
      <c r="AJ66" s="1102"/>
      <c r="AK66" s="1094" t="s">
        <v>430</v>
      </c>
      <c r="AL66" s="1089"/>
      <c r="AM66" s="1089"/>
      <c r="AN66" s="1089"/>
      <c r="AO66" s="1090"/>
      <c r="AP66" s="1094" t="s">
        <v>407</v>
      </c>
      <c r="AQ66" s="1095"/>
      <c r="AR66" s="1095"/>
      <c r="AS66" s="1095"/>
      <c r="AT66" s="1096"/>
      <c r="AU66" s="1094" t="s">
        <v>431</v>
      </c>
      <c r="AV66" s="1095"/>
      <c r="AW66" s="1095"/>
      <c r="AX66" s="1095"/>
      <c r="AY66" s="1096"/>
      <c r="AZ66" s="1094" t="s">
        <v>386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588</v>
      </c>
      <c r="C68" s="1079"/>
      <c r="D68" s="1079"/>
      <c r="E68" s="1079"/>
      <c r="F68" s="1079"/>
      <c r="G68" s="1079"/>
      <c r="H68" s="1079"/>
      <c r="I68" s="1079"/>
      <c r="J68" s="1079"/>
      <c r="K68" s="1079"/>
      <c r="L68" s="1079"/>
      <c r="M68" s="1079"/>
      <c r="N68" s="1079"/>
      <c r="O68" s="1079"/>
      <c r="P68" s="1080"/>
      <c r="Q68" s="1081">
        <v>1416</v>
      </c>
      <c r="R68" s="1075"/>
      <c r="S68" s="1075"/>
      <c r="T68" s="1075"/>
      <c r="U68" s="1075"/>
      <c r="V68" s="1075">
        <v>1388</v>
      </c>
      <c r="W68" s="1075"/>
      <c r="X68" s="1075"/>
      <c r="Y68" s="1075"/>
      <c r="Z68" s="1075"/>
      <c r="AA68" s="1075">
        <v>28</v>
      </c>
      <c r="AB68" s="1075"/>
      <c r="AC68" s="1075"/>
      <c r="AD68" s="1075"/>
      <c r="AE68" s="1075"/>
      <c r="AF68" s="1075">
        <v>28</v>
      </c>
      <c r="AG68" s="1075"/>
      <c r="AH68" s="1075"/>
      <c r="AI68" s="1075"/>
      <c r="AJ68" s="1075"/>
      <c r="AK68" s="1075">
        <v>21</v>
      </c>
      <c r="AL68" s="1075"/>
      <c r="AM68" s="1075"/>
      <c r="AN68" s="1075"/>
      <c r="AO68" s="1075"/>
      <c r="AP68" s="1075">
        <v>302</v>
      </c>
      <c r="AQ68" s="1075"/>
      <c r="AR68" s="1075"/>
      <c r="AS68" s="1075"/>
      <c r="AT68" s="1075"/>
      <c r="AU68" s="1075">
        <v>44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589</v>
      </c>
      <c r="C69" s="1068"/>
      <c r="D69" s="1068"/>
      <c r="E69" s="1068"/>
      <c r="F69" s="1068"/>
      <c r="G69" s="1068"/>
      <c r="H69" s="1068"/>
      <c r="I69" s="1068"/>
      <c r="J69" s="1068"/>
      <c r="K69" s="1068"/>
      <c r="L69" s="1068"/>
      <c r="M69" s="1068"/>
      <c r="N69" s="1068"/>
      <c r="O69" s="1068"/>
      <c r="P69" s="1069"/>
      <c r="Q69" s="1070">
        <v>1073</v>
      </c>
      <c r="R69" s="1064"/>
      <c r="S69" s="1064"/>
      <c r="T69" s="1064"/>
      <c r="U69" s="1064"/>
      <c r="V69" s="1064">
        <v>1059</v>
      </c>
      <c r="W69" s="1064"/>
      <c r="X69" s="1064"/>
      <c r="Y69" s="1064"/>
      <c r="Z69" s="1064"/>
      <c r="AA69" s="1064">
        <v>14</v>
      </c>
      <c r="AB69" s="1064"/>
      <c r="AC69" s="1064"/>
      <c r="AD69" s="1064"/>
      <c r="AE69" s="1064"/>
      <c r="AF69" s="1064">
        <v>14</v>
      </c>
      <c r="AG69" s="1064"/>
      <c r="AH69" s="1064"/>
      <c r="AI69" s="1064"/>
      <c r="AJ69" s="1064"/>
      <c r="AK69" s="1064" t="s">
        <v>598</v>
      </c>
      <c r="AL69" s="1064"/>
      <c r="AM69" s="1064"/>
      <c r="AN69" s="1064"/>
      <c r="AO69" s="1064"/>
      <c r="AP69" s="1064">
        <v>1157</v>
      </c>
      <c r="AQ69" s="1064"/>
      <c r="AR69" s="1064"/>
      <c r="AS69" s="1064"/>
      <c r="AT69" s="1064"/>
      <c r="AU69" s="1064">
        <v>259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590</v>
      </c>
      <c r="C70" s="1068"/>
      <c r="D70" s="1068"/>
      <c r="E70" s="1068"/>
      <c r="F70" s="1068"/>
      <c r="G70" s="1068"/>
      <c r="H70" s="1068"/>
      <c r="I70" s="1068"/>
      <c r="J70" s="1068"/>
      <c r="K70" s="1068"/>
      <c r="L70" s="1068"/>
      <c r="M70" s="1068"/>
      <c r="N70" s="1068"/>
      <c r="O70" s="1068"/>
      <c r="P70" s="1069"/>
      <c r="Q70" s="1070">
        <v>104</v>
      </c>
      <c r="R70" s="1064"/>
      <c r="S70" s="1064"/>
      <c r="T70" s="1064"/>
      <c r="U70" s="1064"/>
      <c r="V70" s="1064">
        <v>94</v>
      </c>
      <c r="W70" s="1064"/>
      <c r="X70" s="1064"/>
      <c r="Y70" s="1064"/>
      <c r="Z70" s="1064"/>
      <c r="AA70" s="1064">
        <v>10</v>
      </c>
      <c r="AB70" s="1064"/>
      <c r="AC70" s="1064"/>
      <c r="AD70" s="1064"/>
      <c r="AE70" s="1064"/>
      <c r="AF70" s="1064">
        <v>10</v>
      </c>
      <c r="AG70" s="1064"/>
      <c r="AH70" s="1064"/>
      <c r="AI70" s="1064"/>
      <c r="AJ70" s="1064"/>
      <c r="AK70" s="1064" t="s">
        <v>601</v>
      </c>
      <c r="AL70" s="1064"/>
      <c r="AM70" s="1064"/>
      <c r="AN70" s="1064"/>
      <c r="AO70" s="1064"/>
      <c r="AP70" s="1064" t="s">
        <v>602</v>
      </c>
      <c r="AQ70" s="1064"/>
      <c r="AR70" s="1064"/>
      <c r="AS70" s="1064"/>
      <c r="AT70" s="1064"/>
      <c r="AU70" s="1064" t="s">
        <v>601</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591</v>
      </c>
      <c r="C71" s="1068"/>
      <c r="D71" s="1068"/>
      <c r="E71" s="1068"/>
      <c r="F71" s="1068"/>
      <c r="G71" s="1068"/>
      <c r="H71" s="1068"/>
      <c r="I71" s="1068"/>
      <c r="J71" s="1068"/>
      <c r="K71" s="1068"/>
      <c r="L71" s="1068"/>
      <c r="M71" s="1068"/>
      <c r="N71" s="1068"/>
      <c r="O71" s="1068"/>
      <c r="P71" s="1069"/>
      <c r="Q71" s="1070">
        <v>2104</v>
      </c>
      <c r="R71" s="1064"/>
      <c r="S71" s="1064"/>
      <c r="T71" s="1064"/>
      <c r="U71" s="1064"/>
      <c r="V71" s="1064">
        <v>2021</v>
      </c>
      <c r="W71" s="1064"/>
      <c r="X71" s="1064"/>
      <c r="Y71" s="1064"/>
      <c r="Z71" s="1064"/>
      <c r="AA71" s="1064">
        <v>82</v>
      </c>
      <c r="AB71" s="1064"/>
      <c r="AC71" s="1064"/>
      <c r="AD71" s="1064"/>
      <c r="AE71" s="1064"/>
      <c r="AF71" s="1064">
        <v>82</v>
      </c>
      <c r="AG71" s="1064"/>
      <c r="AH71" s="1064"/>
      <c r="AI71" s="1064"/>
      <c r="AJ71" s="1064"/>
      <c r="AK71" s="1064">
        <v>160</v>
      </c>
      <c r="AL71" s="1064"/>
      <c r="AM71" s="1064"/>
      <c r="AN71" s="1064"/>
      <c r="AO71" s="1064"/>
      <c r="AP71" s="1064" t="s">
        <v>598</v>
      </c>
      <c r="AQ71" s="1064"/>
      <c r="AR71" s="1064"/>
      <c r="AS71" s="1064"/>
      <c r="AT71" s="1064"/>
      <c r="AU71" s="1064" t="s">
        <v>598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592</v>
      </c>
      <c r="C72" s="1068"/>
      <c r="D72" s="1068"/>
      <c r="E72" s="1068"/>
      <c r="F72" s="1068"/>
      <c r="G72" s="1068"/>
      <c r="H72" s="1068"/>
      <c r="I72" s="1068"/>
      <c r="J72" s="1068"/>
      <c r="K72" s="1068"/>
      <c r="L72" s="1068"/>
      <c r="M72" s="1068"/>
      <c r="N72" s="1068"/>
      <c r="O72" s="1068"/>
      <c r="P72" s="1069"/>
      <c r="Q72" s="1070">
        <v>18</v>
      </c>
      <c r="R72" s="1064"/>
      <c r="S72" s="1064"/>
      <c r="T72" s="1064"/>
      <c r="U72" s="1064"/>
      <c r="V72" s="1064">
        <v>17</v>
      </c>
      <c r="W72" s="1064"/>
      <c r="X72" s="1064"/>
      <c r="Y72" s="1064"/>
      <c r="Z72" s="1064"/>
      <c r="AA72" s="1064">
        <v>1</v>
      </c>
      <c r="AB72" s="1064"/>
      <c r="AC72" s="1064"/>
      <c r="AD72" s="1064"/>
      <c r="AE72" s="1064"/>
      <c r="AF72" s="1064">
        <v>1</v>
      </c>
      <c r="AG72" s="1064"/>
      <c r="AH72" s="1064"/>
      <c r="AI72" s="1064"/>
      <c r="AJ72" s="1064"/>
      <c r="AK72" s="1064" t="s">
        <v>598</v>
      </c>
      <c r="AL72" s="1064"/>
      <c r="AM72" s="1064"/>
      <c r="AN72" s="1064"/>
      <c r="AO72" s="1064"/>
      <c r="AP72" s="1064" t="s">
        <v>598</v>
      </c>
      <c r="AQ72" s="1064"/>
      <c r="AR72" s="1064"/>
      <c r="AS72" s="1064"/>
      <c r="AT72" s="1064"/>
      <c r="AU72" s="1064" t="s">
        <v>598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593</v>
      </c>
      <c r="C73" s="1068"/>
      <c r="D73" s="1068"/>
      <c r="E73" s="1068"/>
      <c r="F73" s="1068"/>
      <c r="G73" s="1068"/>
      <c r="H73" s="1068"/>
      <c r="I73" s="1068"/>
      <c r="J73" s="1068"/>
      <c r="K73" s="1068"/>
      <c r="L73" s="1068"/>
      <c r="M73" s="1068"/>
      <c r="N73" s="1068"/>
      <c r="O73" s="1068"/>
      <c r="P73" s="1069"/>
      <c r="Q73" s="1070">
        <v>24</v>
      </c>
      <c r="R73" s="1064"/>
      <c r="S73" s="1064"/>
      <c r="T73" s="1064"/>
      <c r="U73" s="1064"/>
      <c r="V73" s="1064">
        <v>19</v>
      </c>
      <c r="W73" s="1064"/>
      <c r="X73" s="1064"/>
      <c r="Y73" s="1064"/>
      <c r="Z73" s="1064"/>
      <c r="AA73" s="1064">
        <v>5</v>
      </c>
      <c r="AB73" s="1064"/>
      <c r="AC73" s="1064"/>
      <c r="AD73" s="1064"/>
      <c r="AE73" s="1064"/>
      <c r="AF73" s="1064">
        <v>5</v>
      </c>
      <c r="AG73" s="1064"/>
      <c r="AH73" s="1064"/>
      <c r="AI73" s="1064"/>
      <c r="AJ73" s="1064"/>
      <c r="AK73" s="1064" t="s">
        <v>598</v>
      </c>
      <c r="AL73" s="1064"/>
      <c r="AM73" s="1064"/>
      <c r="AN73" s="1064"/>
      <c r="AO73" s="1064"/>
      <c r="AP73" s="1064" t="s">
        <v>598</v>
      </c>
      <c r="AQ73" s="1064"/>
      <c r="AR73" s="1064"/>
      <c r="AS73" s="1064"/>
      <c r="AT73" s="1064"/>
      <c r="AU73" s="1064" t="s">
        <v>598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594</v>
      </c>
      <c r="C74" s="1068"/>
      <c r="D74" s="1068"/>
      <c r="E74" s="1068"/>
      <c r="F74" s="1068"/>
      <c r="G74" s="1068"/>
      <c r="H74" s="1068"/>
      <c r="I74" s="1068"/>
      <c r="J74" s="1068"/>
      <c r="K74" s="1068"/>
      <c r="L74" s="1068"/>
      <c r="M74" s="1068"/>
      <c r="N74" s="1068"/>
      <c r="O74" s="1068"/>
      <c r="P74" s="1069"/>
      <c r="Q74" s="1070">
        <v>207</v>
      </c>
      <c r="R74" s="1064"/>
      <c r="S74" s="1064"/>
      <c r="T74" s="1064"/>
      <c r="U74" s="1064"/>
      <c r="V74" s="1064">
        <v>202</v>
      </c>
      <c r="W74" s="1064"/>
      <c r="X74" s="1064"/>
      <c r="Y74" s="1064"/>
      <c r="Z74" s="1064"/>
      <c r="AA74" s="1064">
        <v>5</v>
      </c>
      <c r="AB74" s="1064"/>
      <c r="AC74" s="1064"/>
      <c r="AD74" s="1064"/>
      <c r="AE74" s="1064"/>
      <c r="AF74" s="1064">
        <v>5</v>
      </c>
      <c r="AG74" s="1064"/>
      <c r="AH74" s="1064"/>
      <c r="AI74" s="1064"/>
      <c r="AJ74" s="1064"/>
      <c r="AK74" s="1064">
        <v>5</v>
      </c>
      <c r="AL74" s="1064"/>
      <c r="AM74" s="1064"/>
      <c r="AN74" s="1064"/>
      <c r="AO74" s="1064"/>
      <c r="AP74" s="1064" t="s">
        <v>598</v>
      </c>
      <c r="AQ74" s="1064"/>
      <c r="AR74" s="1064"/>
      <c r="AS74" s="1064"/>
      <c r="AT74" s="1064"/>
      <c r="AU74" s="1064" t="s">
        <v>598</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595</v>
      </c>
      <c r="C75" s="1068"/>
      <c r="D75" s="1068"/>
      <c r="E75" s="1068"/>
      <c r="F75" s="1068"/>
      <c r="G75" s="1068"/>
      <c r="H75" s="1068"/>
      <c r="I75" s="1068"/>
      <c r="J75" s="1068"/>
      <c r="K75" s="1068"/>
      <c r="L75" s="1068"/>
      <c r="M75" s="1068"/>
      <c r="N75" s="1068"/>
      <c r="O75" s="1068"/>
      <c r="P75" s="1069"/>
      <c r="Q75" s="1071">
        <v>160702</v>
      </c>
      <c r="R75" s="1072"/>
      <c r="S75" s="1072"/>
      <c r="T75" s="1072"/>
      <c r="U75" s="1073"/>
      <c r="V75" s="1074">
        <v>157371</v>
      </c>
      <c r="W75" s="1072"/>
      <c r="X75" s="1072"/>
      <c r="Y75" s="1072"/>
      <c r="Z75" s="1073"/>
      <c r="AA75" s="1074">
        <v>3331</v>
      </c>
      <c r="AB75" s="1072"/>
      <c r="AC75" s="1072"/>
      <c r="AD75" s="1072"/>
      <c r="AE75" s="1073"/>
      <c r="AF75" s="1074">
        <v>3331</v>
      </c>
      <c r="AG75" s="1072"/>
      <c r="AH75" s="1072"/>
      <c r="AI75" s="1072"/>
      <c r="AJ75" s="1073"/>
      <c r="AK75" s="1074">
        <v>295</v>
      </c>
      <c r="AL75" s="1072"/>
      <c r="AM75" s="1072"/>
      <c r="AN75" s="1072"/>
      <c r="AO75" s="1073"/>
      <c r="AP75" s="1074" t="s">
        <v>598</v>
      </c>
      <c r="AQ75" s="1072"/>
      <c r="AR75" s="1072"/>
      <c r="AS75" s="1072"/>
      <c r="AT75" s="1073"/>
      <c r="AU75" s="1074" t="s">
        <v>599</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398</v>
      </c>
      <c r="B88" s="1037" t="s">
        <v>432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3476</v>
      </c>
      <c r="AG88" s="1052"/>
      <c r="AH88" s="1052"/>
      <c r="AI88" s="1052"/>
      <c r="AJ88" s="1052"/>
      <c r="AK88" s="1056"/>
      <c r="AL88" s="1056"/>
      <c r="AM88" s="1056"/>
      <c r="AN88" s="1056"/>
      <c r="AO88" s="1056"/>
      <c r="AP88" s="1052">
        <v>1459</v>
      </c>
      <c r="AQ88" s="1052"/>
      <c r="AR88" s="1052"/>
      <c r="AS88" s="1052"/>
      <c r="AT88" s="1052"/>
      <c r="AU88" s="1052">
        <v>303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398</v>
      </c>
      <c r="BR102" s="1037" t="s">
        <v>433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4</v>
      </c>
      <c r="CS102" s="1044"/>
      <c r="CT102" s="1044"/>
      <c r="CU102" s="1044"/>
      <c r="CV102" s="1045"/>
      <c r="CW102" s="1043">
        <v>13</v>
      </c>
      <c r="CX102" s="1044"/>
      <c r="CY102" s="1044"/>
      <c r="CZ102" s="1044"/>
      <c r="DA102" s="1045"/>
      <c r="DB102" s="1043">
        <v>7</v>
      </c>
      <c r="DC102" s="1044"/>
      <c r="DD102" s="1044"/>
      <c r="DE102" s="1044"/>
      <c r="DF102" s="1045"/>
      <c r="DG102" s="1043" t="s">
        <v>601</v>
      </c>
      <c r="DH102" s="1044"/>
      <c r="DI102" s="1044"/>
      <c r="DJ102" s="1044"/>
      <c r="DK102" s="1045"/>
      <c r="DL102" s="1043" t="s">
        <v>601</v>
      </c>
      <c r="DM102" s="1044"/>
      <c r="DN102" s="1044"/>
      <c r="DO102" s="1044"/>
      <c r="DP102" s="1045"/>
      <c r="DQ102" s="1043" t="s">
        <v>601</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440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441</v>
      </c>
      <c r="AB109" s="987"/>
      <c r="AC109" s="987"/>
      <c r="AD109" s="987"/>
      <c r="AE109" s="988"/>
      <c r="AF109" s="989" t="s">
        <v>316</v>
      </c>
      <c r="AG109" s="987"/>
      <c r="AH109" s="987"/>
      <c r="AI109" s="987"/>
      <c r="AJ109" s="988"/>
      <c r="AK109" s="989" t="s">
        <v>315</v>
      </c>
      <c r="AL109" s="987"/>
      <c r="AM109" s="987"/>
      <c r="AN109" s="987"/>
      <c r="AO109" s="988"/>
      <c r="AP109" s="989" t="s">
        <v>442</v>
      </c>
      <c r="AQ109" s="987"/>
      <c r="AR109" s="987"/>
      <c r="AS109" s="987"/>
      <c r="AT109" s="1018"/>
      <c r="AU109" s="986" t="s">
        <v>440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441</v>
      </c>
      <c r="BR109" s="987"/>
      <c r="BS109" s="987"/>
      <c r="BT109" s="987"/>
      <c r="BU109" s="988"/>
      <c r="BV109" s="989" t="s">
        <v>316</v>
      </c>
      <c r="BW109" s="987"/>
      <c r="BX109" s="987"/>
      <c r="BY109" s="987"/>
      <c r="BZ109" s="988"/>
      <c r="CA109" s="989" t="s">
        <v>315</v>
      </c>
      <c r="CB109" s="987"/>
      <c r="CC109" s="987"/>
      <c r="CD109" s="987"/>
      <c r="CE109" s="988"/>
      <c r="CF109" s="1025" t="s">
        <v>442</v>
      </c>
      <c r="CG109" s="1025"/>
      <c r="CH109" s="1025"/>
      <c r="CI109" s="1025"/>
      <c r="CJ109" s="1025"/>
      <c r="CK109" s="989" t="s">
        <v>443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441</v>
      </c>
      <c r="DH109" s="987"/>
      <c r="DI109" s="987"/>
      <c r="DJ109" s="987"/>
      <c r="DK109" s="988"/>
      <c r="DL109" s="989" t="s">
        <v>316</v>
      </c>
      <c r="DM109" s="987"/>
      <c r="DN109" s="987"/>
      <c r="DO109" s="987"/>
      <c r="DP109" s="988"/>
      <c r="DQ109" s="989" t="s">
        <v>315</v>
      </c>
      <c r="DR109" s="987"/>
      <c r="DS109" s="987"/>
      <c r="DT109" s="987"/>
      <c r="DU109" s="988"/>
      <c r="DV109" s="989" t="s">
        <v>442</v>
      </c>
      <c r="DW109" s="987"/>
      <c r="DX109" s="987"/>
      <c r="DY109" s="987"/>
      <c r="DZ109" s="1018"/>
    </row>
    <row r="110" spans="1:131" s="247" customFormat="1" ht="26.25" customHeight="1" x14ac:dyDescent="0.15">
      <c r="A110" s="889" t="s">
        <v>444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563541</v>
      </c>
      <c r="AB110" s="980"/>
      <c r="AC110" s="980"/>
      <c r="AD110" s="980"/>
      <c r="AE110" s="981"/>
      <c r="AF110" s="982">
        <v>578217</v>
      </c>
      <c r="AG110" s="980"/>
      <c r="AH110" s="980"/>
      <c r="AI110" s="980"/>
      <c r="AJ110" s="981"/>
      <c r="AK110" s="982">
        <v>598650</v>
      </c>
      <c r="AL110" s="980"/>
      <c r="AM110" s="980"/>
      <c r="AN110" s="980"/>
      <c r="AO110" s="981"/>
      <c r="AP110" s="983">
        <v>13.6</v>
      </c>
      <c r="AQ110" s="984"/>
      <c r="AR110" s="984"/>
      <c r="AS110" s="984"/>
      <c r="AT110" s="985"/>
      <c r="AU110" s="1019" t="s">
        <v>73</v>
      </c>
      <c r="AV110" s="1020"/>
      <c r="AW110" s="1020"/>
      <c r="AX110" s="1020"/>
      <c r="AY110" s="1020"/>
      <c r="AZ110" s="945" t="s">
        <v>445</v>
      </c>
      <c r="BA110" s="890"/>
      <c r="BB110" s="890"/>
      <c r="BC110" s="890"/>
      <c r="BD110" s="890"/>
      <c r="BE110" s="890"/>
      <c r="BF110" s="890"/>
      <c r="BG110" s="890"/>
      <c r="BH110" s="890"/>
      <c r="BI110" s="890"/>
      <c r="BJ110" s="890"/>
      <c r="BK110" s="890"/>
      <c r="BL110" s="890"/>
      <c r="BM110" s="890"/>
      <c r="BN110" s="890"/>
      <c r="BO110" s="890"/>
      <c r="BP110" s="891"/>
      <c r="BQ110" s="946">
        <v>5050966</v>
      </c>
      <c r="BR110" s="927"/>
      <c r="BS110" s="927"/>
      <c r="BT110" s="927"/>
      <c r="BU110" s="927"/>
      <c r="BV110" s="927">
        <v>5148001</v>
      </c>
      <c r="BW110" s="927"/>
      <c r="BX110" s="927"/>
      <c r="BY110" s="927"/>
      <c r="BZ110" s="927"/>
      <c r="CA110" s="927">
        <v>5619866</v>
      </c>
      <c r="CB110" s="927"/>
      <c r="CC110" s="927"/>
      <c r="CD110" s="927"/>
      <c r="CE110" s="927"/>
      <c r="CF110" s="951">
        <v>127.9</v>
      </c>
      <c r="CG110" s="952"/>
      <c r="CH110" s="952"/>
      <c r="CI110" s="952"/>
      <c r="CJ110" s="952"/>
      <c r="CK110" s="1015" t="s">
        <v>446</v>
      </c>
      <c r="CL110" s="901"/>
      <c r="CM110" s="976" t="s">
        <v>447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129</v>
      </c>
      <c r="DH110" s="927"/>
      <c r="DI110" s="927"/>
      <c r="DJ110" s="927"/>
      <c r="DK110" s="927"/>
      <c r="DL110" s="927" t="s">
        <v>448</v>
      </c>
      <c r="DM110" s="927"/>
      <c r="DN110" s="927"/>
      <c r="DO110" s="927"/>
      <c r="DP110" s="927"/>
      <c r="DQ110" s="927" t="s">
        <v>129</v>
      </c>
      <c r="DR110" s="927"/>
      <c r="DS110" s="927"/>
      <c r="DT110" s="927"/>
      <c r="DU110" s="927"/>
      <c r="DV110" s="928" t="s">
        <v>129</v>
      </c>
      <c r="DW110" s="928"/>
      <c r="DX110" s="928"/>
      <c r="DY110" s="928"/>
      <c r="DZ110" s="929"/>
    </row>
    <row r="111" spans="1:131" s="247" customFormat="1" ht="26.25" customHeight="1" x14ac:dyDescent="0.15">
      <c r="A111" s="856" t="s">
        <v>449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129</v>
      </c>
      <c r="AB111" s="1008"/>
      <c r="AC111" s="1008"/>
      <c r="AD111" s="1008"/>
      <c r="AE111" s="1009"/>
      <c r="AF111" s="1010" t="s">
        <v>448</v>
      </c>
      <c r="AG111" s="1008"/>
      <c r="AH111" s="1008"/>
      <c r="AI111" s="1008"/>
      <c r="AJ111" s="1009"/>
      <c r="AK111" s="1010" t="s">
        <v>129</v>
      </c>
      <c r="AL111" s="1008"/>
      <c r="AM111" s="1008"/>
      <c r="AN111" s="1008"/>
      <c r="AO111" s="1009"/>
      <c r="AP111" s="1011" t="s">
        <v>129</v>
      </c>
      <c r="AQ111" s="1012"/>
      <c r="AR111" s="1012"/>
      <c r="AS111" s="1012"/>
      <c r="AT111" s="1013"/>
      <c r="AU111" s="1021"/>
      <c r="AV111" s="1022"/>
      <c r="AW111" s="1022"/>
      <c r="AX111" s="1022"/>
      <c r="AY111" s="1022"/>
      <c r="AZ111" s="897" t="s">
        <v>450</v>
      </c>
      <c r="BA111" s="832"/>
      <c r="BB111" s="832"/>
      <c r="BC111" s="832"/>
      <c r="BD111" s="832"/>
      <c r="BE111" s="832"/>
      <c r="BF111" s="832"/>
      <c r="BG111" s="832"/>
      <c r="BH111" s="832"/>
      <c r="BI111" s="832"/>
      <c r="BJ111" s="832"/>
      <c r="BK111" s="832"/>
      <c r="BL111" s="832"/>
      <c r="BM111" s="832"/>
      <c r="BN111" s="832"/>
      <c r="BO111" s="832"/>
      <c r="BP111" s="833"/>
      <c r="BQ111" s="898" t="s">
        <v>448</v>
      </c>
      <c r="BR111" s="899"/>
      <c r="BS111" s="899"/>
      <c r="BT111" s="899"/>
      <c r="BU111" s="899"/>
      <c r="BV111" s="899" t="s">
        <v>129</v>
      </c>
      <c r="BW111" s="899"/>
      <c r="BX111" s="899"/>
      <c r="BY111" s="899"/>
      <c r="BZ111" s="899"/>
      <c r="CA111" s="899" t="s">
        <v>448</v>
      </c>
      <c r="CB111" s="899"/>
      <c r="CC111" s="899"/>
      <c r="CD111" s="899"/>
      <c r="CE111" s="899"/>
      <c r="CF111" s="960" t="s">
        <v>129</v>
      </c>
      <c r="CG111" s="961"/>
      <c r="CH111" s="961"/>
      <c r="CI111" s="961"/>
      <c r="CJ111" s="961"/>
      <c r="CK111" s="1016"/>
      <c r="CL111" s="903"/>
      <c r="CM111" s="906" t="s">
        <v>451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129</v>
      </c>
      <c r="DH111" s="899"/>
      <c r="DI111" s="899"/>
      <c r="DJ111" s="899"/>
      <c r="DK111" s="899"/>
      <c r="DL111" s="899" t="s">
        <v>129</v>
      </c>
      <c r="DM111" s="899"/>
      <c r="DN111" s="899"/>
      <c r="DO111" s="899"/>
      <c r="DP111" s="899"/>
      <c r="DQ111" s="899" t="s">
        <v>448</v>
      </c>
      <c r="DR111" s="899"/>
      <c r="DS111" s="899"/>
      <c r="DT111" s="899"/>
      <c r="DU111" s="899"/>
      <c r="DV111" s="876" t="s">
        <v>129</v>
      </c>
      <c r="DW111" s="876"/>
      <c r="DX111" s="876"/>
      <c r="DY111" s="876"/>
      <c r="DZ111" s="877"/>
    </row>
    <row r="112" spans="1:131" s="247" customFormat="1" ht="26.25" customHeight="1" x14ac:dyDescent="0.15">
      <c r="A112" s="1001" t="s">
        <v>452</v>
      </c>
      <c r="B112" s="1002"/>
      <c r="C112" s="832" t="s">
        <v>453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448</v>
      </c>
      <c r="AB112" s="862"/>
      <c r="AC112" s="862"/>
      <c r="AD112" s="862"/>
      <c r="AE112" s="863"/>
      <c r="AF112" s="864" t="s">
        <v>448</v>
      </c>
      <c r="AG112" s="862"/>
      <c r="AH112" s="862"/>
      <c r="AI112" s="862"/>
      <c r="AJ112" s="863"/>
      <c r="AK112" s="864" t="s">
        <v>129</v>
      </c>
      <c r="AL112" s="862"/>
      <c r="AM112" s="862"/>
      <c r="AN112" s="862"/>
      <c r="AO112" s="863"/>
      <c r="AP112" s="909" t="s">
        <v>129</v>
      </c>
      <c r="AQ112" s="910"/>
      <c r="AR112" s="910"/>
      <c r="AS112" s="910"/>
      <c r="AT112" s="911"/>
      <c r="AU112" s="1021"/>
      <c r="AV112" s="1022"/>
      <c r="AW112" s="1022"/>
      <c r="AX112" s="1022"/>
      <c r="AY112" s="1022"/>
      <c r="AZ112" s="897" t="s">
        <v>454</v>
      </c>
      <c r="BA112" s="832"/>
      <c r="BB112" s="832"/>
      <c r="BC112" s="832"/>
      <c r="BD112" s="832"/>
      <c r="BE112" s="832"/>
      <c r="BF112" s="832"/>
      <c r="BG112" s="832"/>
      <c r="BH112" s="832"/>
      <c r="BI112" s="832"/>
      <c r="BJ112" s="832"/>
      <c r="BK112" s="832"/>
      <c r="BL112" s="832"/>
      <c r="BM112" s="832"/>
      <c r="BN112" s="832"/>
      <c r="BO112" s="832"/>
      <c r="BP112" s="833"/>
      <c r="BQ112" s="898">
        <v>691522</v>
      </c>
      <c r="BR112" s="899"/>
      <c r="BS112" s="899"/>
      <c r="BT112" s="899"/>
      <c r="BU112" s="899"/>
      <c r="BV112" s="899">
        <v>682913</v>
      </c>
      <c r="BW112" s="899"/>
      <c r="BX112" s="899"/>
      <c r="BY112" s="899"/>
      <c r="BZ112" s="899"/>
      <c r="CA112" s="899">
        <v>637928</v>
      </c>
      <c r="CB112" s="899"/>
      <c r="CC112" s="899"/>
      <c r="CD112" s="899"/>
      <c r="CE112" s="899"/>
      <c r="CF112" s="960">
        <v>14.5</v>
      </c>
      <c r="CG112" s="961"/>
      <c r="CH112" s="961"/>
      <c r="CI112" s="961"/>
      <c r="CJ112" s="961"/>
      <c r="CK112" s="1016"/>
      <c r="CL112" s="903"/>
      <c r="CM112" s="906" t="s">
        <v>455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448</v>
      </c>
      <c r="DH112" s="899"/>
      <c r="DI112" s="899"/>
      <c r="DJ112" s="899"/>
      <c r="DK112" s="899"/>
      <c r="DL112" s="899" t="s">
        <v>448</v>
      </c>
      <c r="DM112" s="899"/>
      <c r="DN112" s="899"/>
      <c r="DO112" s="899"/>
      <c r="DP112" s="899"/>
      <c r="DQ112" s="899" t="s">
        <v>129</v>
      </c>
      <c r="DR112" s="899"/>
      <c r="DS112" s="899"/>
      <c r="DT112" s="899"/>
      <c r="DU112" s="899"/>
      <c r="DV112" s="876" t="s">
        <v>129</v>
      </c>
      <c r="DW112" s="876"/>
      <c r="DX112" s="876"/>
      <c r="DY112" s="876"/>
      <c r="DZ112" s="877"/>
    </row>
    <row r="113" spans="1:130" s="247" customFormat="1" ht="26.25" customHeight="1" x14ac:dyDescent="0.15">
      <c r="A113" s="1003"/>
      <c r="B113" s="1004"/>
      <c r="C113" s="832" t="s">
        <v>456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75855</v>
      </c>
      <c r="AB113" s="1008"/>
      <c r="AC113" s="1008"/>
      <c r="AD113" s="1008"/>
      <c r="AE113" s="1009"/>
      <c r="AF113" s="1010">
        <v>88844</v>
      </c>
      <c r="AG113" s="1008"/>
      <c r="AH113" s="1008"/>
      <c r="AI113" s="1008"/>
      <c r="AJ113" s="1009"/>
      <c r="AK113" s="1010">
        <v>83115</v>
      </c>
      <c r="AL113" s="1008"/>
      <c r="AM113" s="1008"/>
      <c r="AN113" s="1008"/>
      <c r="AO113" s="1009"/>
      <c r="AP113" s="1011">
        <v>1.9</v>
      </c>
      <c r="AQ113" s="1012"/>
      <c r="AR113" s="1012"/>
      <c r="AS113" s="1012"/>
      <c r="AT113" s="1013"/>
      <c r="AU113" s="1021"/>
      <c r="AV113" s="1022"/>
      <c r="AW113" s="1022"/>
      <c r="AX113" s="1022"/>
      <c r="AY113" s="1022"/>
      <c r="AZ113" s="897" t="s">
        <v>457</v>
      </c>
      <c r="BA113" s="832"/>
      <c r="BB113" s="832"/>
      <c r="BC113" s="832"/>
      <c r="BD113" s="832"/>
      <c r="BE113" s="832"/>
      <c r="BF113" s="832"/>
      <c r="BG113" s="832"/>
      <c r="BH113" s="832"/>
      <c r="BI113" s="832"/>
      <c r="BJ113" s="832"/>
      <c r="BK113" s="832"/>
      <c r="BL113" s="832"/>
      <c r="BM113" s="832"/>
      <c r="BN113" s="832"/>
      <c r="BO113" s="832"/>
      <c r="BP113" s="833"/>
      <c r="BQ113" s="898">
        <v>510121</v>
      </c>
      <c r="BR113" s="899"/>
      <c r="BS113" s="899"/>
      <c r="BT113" s="899"/>
      <c r="BU113" s="899"/>
      <c r="BV113" s="899">
        <v>388200</v>
      </c>
      <c r="BW113" s="899"/>
      <c r="BX113" s="899"/>
      <c r="BY113" s="899"/>
      <c r="BZ113" s="899"/>
      <c r="CA113" s="899">
        <v>302852</v>
      </c>
      <c r="CB113" s="899"/>
      <c r="CC113" s="899"/>
      <c r="CD113" s="899"/>
      <c r="CE113" s="899"/>
      <c r="CF113" s="960">
        <v>6.9</v>
      </c>
      <c r="CG113" s="961"/>
      <c r="CH113" s="961"/>
      <c r="CI113" s="961"/>
      <c r="CJ113" s="961"/>
      <c r="CK113" s="1016"/>
      <c r="CL113" s="903"/>
      <c r="CM113" s="906" t="s">
        <v>458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129</v>
      </c>
      <c r="DH113" s="862"/>
      <c r="DI113" s="862"/>
      <c r="DJ113" s="862"/>
      <c r="DK113" s="863"/>
      <c r="DL113" s="864" t="s">
        <v>448</v>
      </c>
      <c r="DM113" s="862"/>
      <c r="DN113" s="862"/>
      <c r="DO113" s="862"/>
      <c r="DP113" s="863"/>
      <c r="DQ113" s="864" t="s">
        <v>129</v>
      </c>
      <c r="DR113" s="862"/>
      <c r="DS113" s="862"/>
      <c r="DT113" s="862"/>
      <c r="DU113" s="863"/>
      <c r="DV113" s="909" t="s">
        <v>448</v>
      </c>
      <c r="DW113" s="910"/>
      <c r="DX113" s="910"/>
      <c r="DY113" s="910"/>
      <c r="DZ113" s="911"/>
    </row>
    <row r="114" spans="1:130" s="247" customFormat="1" ht="26.25" customHeight="1" x14ac:dyDescent="0.15">
      <c r="A114" s="1003"/>
      <c r="B114" s="1004"/>
      <c r="C114" s="832" t="s">
        <v>459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107601</v>
      </c>
      <c r="AB114" s="862"/>
      <c r="AC114" s="862"/>
      <c r="AD114" s="862"/>
      <c r="AE114" s="863"/>
      <c r="AF114" s="864">
        <v>120585</v>
      </c>
      <c r="AG114" s="862"/>
      <c r="AH114" s="862"/>
      <c r="AI114" s="862"/>
      <c r="AJ114" s="863"/>
      <c r="AK114" s="864">
        <v>94198</v>
      </c>
      <c r="AL114" s="862"/>
      <c r="AM114" s="862"/>
      <c r="AN114" s="862"/>
      <c r="AO114" s="863"/>
      <c r="AP114" s="909">
        <v>2.1</v>
      </c>
      <c r="AQ114" s="910"/>
      <c r="AR114" s="910"/>
      <c r="AS114" s="910"/>
      <c r="AT114" s="911"/>
      <c r="AU114" s="1021"/>
      <c r="AV114" s="1022"/>
      <c r="AW114" s="1022"/>
      <c r="AX114" s="1022"/>
      <c r="AY114" s="1022"/>
      <c r="AZ114" s="897" t="s">
        <v>460</v>
      </c>
      <c r="BA114" s="832"/>
      <c r="BB114" s="832"/>
      <c r="BC114" s="832"/>
      <c r="BD114" s="832"/>
      <c r="BE114" s="832"/>
      <c r="BF114" s="832"/>
      <c r="BG114" s="832"/>
      <c r="BH114" s="832"/>
      <c r="BI114" s="832"/>
      <c r="BJ114" s="832"/>
      <c r="BK114" s="832"/>
      <c r="BL114" s="832"/>
      <c r="BM114" s="832"/>
      <c r="BN114" s="832"/>
      <c r="BO114" s="832"/>
      <c r="BP114" s="833"/>
      <c r="BQ114" s="898">
        <v>1263722</v>
      </c>
      <c r="BR114" s="899"/>
      <c r="BS114" s="899"/>
      <c r="BT114" s="899"/>
      <c r="BU114" s="899"/>
      <c r="BV114" s="899">
        <v>1264741</v>
      </c>
      <c r="BW114" s="899"/>
      <c r="BX114" s="899"/>
      <c r="BY114" s="899"/>
      <c r="BZ114" s="899"/>
      <c r="CA114" s="899">
        <v>1204084</v>
      </c>
      <c r="CB114" s="899"/>
      <c r="CC114" s="899"/>
      <c r="CD114" s="899"/>
      <c r="CE114" s="899"/>
      <c r="CF114" s="960">
        <v>27.4</v>
      </c>
      <c r="CG114" s="961"/>
      <c r="CH114" s="961"/>
      <c r="CI114" s="961"/>
      <c r="CJ114" s="961"/>
      <c r="CK114" s="1016"/>
      <c r="CL114" s="903"/>
      <c r="CM114" s="906" t="s">
        <v>461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129</v>
      </c>
      <c r="DH114" s="862"/>
      <c r="DI114" s="862"/>
      <c r="DJ114" s="862"/>
      <c r="DK114" s="863"/>
      <c r="DL114" s="864" t="s">
        <v>129</v>
      </c>
      <c r="DM114" s="862"/>
      <c r="DN114" s="862"/>
      <c r="DO114" s="862"/>
      <c r="DP114" s="863"/>
      <c r="DQ114" s="864" t="s">
        <v>129</v>
      </c>
      <c r="DR114" s="862"/>
      <c r="DS114" s="862"/>
      <c r="DT114" s="862"/>
      <c r="DU114" s="863"/>
      <c r="DV114" s="909" t="s">
        <v>448</v>
      </c>
      <c r="DW114" s="910"/>
      <c r="DX114" s="910"/>
      <c r="DY114" s="910"/>
      <c r="DZ114" s="911"/>
    </row>
    <row r="115" spans="1:130" s="247" customFormat="1" ht="26.25" customHeight="1" x14ac:dyDescent="0.15">
      <c r="A115" s="1003"/>
      <c r="B115" s="1004"/>
      <c r="C115" s="832" t="s">
        <v>462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448</v>
      </c>
      <c r="AB115" s="1008"/>
      <c r="AC115" s="1008"/>
      <c r="AD115" s="1008"/>
      <c r="AE115" s="1009"/>
      <c r="AF115" s="1010" t="s">
        <v>448</v>
      </c>
      <c r="AG115" s="1008"/>
      <c r="AH115" s="1008"/>
      <c r="AI115" s="1008"/>
      <c r="AJ115" s="1009"/>
      <c r="AK115" s="1010" t="s">
        <v>129</v>
      </c>
      <c r="AL115" s="1008"/>
      <c r="AM115" s="1008"/>
      <c r="AN115" s="1008"/>
      <c r="AO115" s="1009"/>
      <c r="AP115" s="1011" t="s">
        <v>129</v>
      </c>
      <c r="AQ115" s="1012"/>
      <c r="AR115" s="1012"/>
      <c r="AS115" s="1012"/>
      <c r="AT115" s="1013"/>
      <c r="AU115" s="1021"/>
      <c r="AV115" s="1022"/>
      <c r="AW115" s="1022"/>
      <c r="AX115" s="1022"/>
      <c r="AY115" s="1022"/>
      <c r="AZ115" s="897" t="s">
        <v>463</v>
      </c>
      <c r="BA115" s="832"/>
      <c r="BB115" s="832"/>
      <c r="BC115" s="832"/>
      <c r="BD115" s="832"/>
      <c r="BE115" s="832"/>
      <c r="BF115" s="832"/>
      <c r="BG115" s="832"/>
      <c r="BH115" s="832"/>
      <c r="BI115" s="832"/>
      <c r="BJ115" s="832"/>
      <c r="BK115" s="832"/>
      <c r="BL115" s="832"/>
      <c r="BM115" s="832"/>
      <c r="BN115" s="832"/>
      <c r="BO115" s="832"/>
      <c r="BP115" s="833"/>
      <c r="BQ115" s="898">
        <v>6731</v>
      </c>
      <c r="BR115" s="899"/>
      <c r="BS115" s="899"/>
      <c r="BT115" s="899"/>
      <c r="BU115" s="899"/>
      <c r="BV115" s="899">
        <v>5235</v>
      </c>
      <c r="BW115" s="899"/>
      <c r="BX115" s="899"/>
      <c r="BY115" s="899"/>
      <c r="BZ115" s="899"/>
      <c r="CA115" s="899">
        <v>6731</v>
      </c>
      <c r="CB115" s="899"/>
      <c r="CC115" s="899"/>
      <c r="CD115" s="899"/>
      <c r="CE115" s="899"/>
      <c r="CF115" s="960">
        <v>0.2</v>
      </c>
      <c r="CG115" s="961"/>
      <c r="CH115" s="961"/>
      <c r="CI115" s="961"/>
      <c r="CJ115" s="961"/>
      <c r="CK115" s="1016"/>
      <c r="CL115" s="903"/>
      <c r="CM115" s="897" t="s">
        <v>464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448</v>
      </c>
      <c r="DH115" s="862"/>
      <c r="DI115" s="862"/>
      <c r="DJ115" s="862"/>
      <c r="DK115" s="863"/>
      <c r="DL115" s="864" t="s">
        <v>129</v>
      </c>
      <c r="DM115" s="862"/>
      <c r="DN115" s="862"/>
      <c r="DO115" s="862"/>
      <c r="DP115" s="863"/>
      <c r="DQ115" s="864" t="s">
        <v>129</v>
      </c>
      <c r="DR115" s="862"/>
      <c r="DS115" s="862"/>
      <c r="DT115" s="862"/>
      <c r="DU115" s="863"/>
      <c r="DV115" s="909" t="s">
        <v>448</v>
      </c>
      <c r="DW115" s="910"/>
      <c r="DX115" s="910"/>
      <c r="DY115" s="910"/>
      <c r="DZ115" s="911"/>
    </row>
    <row r="116" spans="1:130" s="247" customFormat="1" ht="26.25" customHeight="1" x14ac:dyDescent="0.15">
      <c r="A116" s="1005"/>
      <c r="B116" s="1006"/>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129</v>
      </c>
      <c r="AB116" s="862"/>
      <c r="AC116" s="862"/>
      <c r="AD116" s="862"/>
      <c r="AE116" s="863"/>
      <c r="AF116" s="864" t="s">
        <v>448</v>
      </c>
      <c r="AG116" s="862"/>
      <c r="AH116" s="862"/>
      <c r="AI116" s="862"/>
      <c r="AJ116" s="863"/>
      <c r="AK116" s="864" t="s">
        <v>129</v>
      </c>
      <c r="AL116" s="862"/>
      <c r="AM116" s="862"/>
      <c r="AN116" s="862"/>
      <c r="AO116" s="863"/>
      <c r="AP116" s="909" t="s">
        <v>129</v>
      </c>
      <c r="AQ116" s="910"/>
      <c r="AR116" s="910"/>
      <c r="AS116" s="910"/>
      <c r="AT116" s="911"/>
      <c r="AU116" s="1021"/>
      <c r="AV116" s="1022"/>
      <c r="AW116" s="1022"/>
      <c r="AX116" s="1022"/>
      <c r="AY116" s="1022"/>
      <c r="AZ116" s="948" t="s">
        <v>466</v>
      </c>
      <c r="BA116" s="949"/>
      <c r="BB116" s="949"/>
      <c r="BC116" s="949"/>
      <c r="BD116" s="949"/>
      <c r="BE116" s="949"/>
      <c r="BF116" s="949"/>
      <c r="BG116" s="949"/>
      <c r="BH116" s="949"/>
      <c r="BI116" s="949"/>
      <c r="BJ116" s="949"/>
      <c r="BK116" s="949"/>
      <c r="BL116" s="949"/>
      <c r="BM116" s="949"/>
      <c r="BN116" s="949"/>
      <c r="BO116" s="949"/>
      <c r="BP116" s="950"/>
      <c r="BQ116" s="898" t="s">
        <v>129</v>
      </c>
      <c r="BR116" s="899"/>
      <c r="BS116" s="899"/>
      <c r="BT116" s="899"/>
      <c r="BU116" s="899"/>
      <c r="BV116" s="899" t="s">
        <v>129</v>
      </c>
      <c r="BW116" s="899"/>
      <c r="BX116" s="899"/>
      <c r="BY116" s="899"/>
      <c r="BZ116" s="899"/>
      <c r="CA116" s="899" t="s">
        <v>448</v>
      </c>
      <c r="CB116" s="899"/>
      <c r="CC116" s="899"/>
      <c r="CD116" s="899"/>
      <c r="CE116" s="899"/>
      <c r="CF116" s="960" t="s">
        <v>448</v>
      </c>
      <c r="CG116" s="961"/>
      <c r="CH116" s="961"/>
      <c r="CI116" s="961"/>
      <c r="CJ116" s="961"/>
      <c r="CK116" s="1016"/>
      <c r="CL116" s="903"/>
      <c r="CM116" s="906" t="s">
        <v>467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129</v>
      </c>
      <c r="DH116" s="862"/>
      <c r="DI116" s="862"/>
      <c r="DJ116" s="862"/>
      <c r="DK116" s="863"/>
      <c r="DL116" s="864" t="s">
        <v>448</v>
      </c>
      <c r="DM116" s="862"/>
      <c r="DN116" s="862"/>
      <c r="DO116" s="862"/>
      <c r="DP116" s="863"/>
      <c r="DQ116" s="864" t="s">
        <v>448</v>
      </c>
      <c r="DR116" s="862"/>
      <c r="DS116" s="862"/>
      <c r="DT116" s="862"/>
      <c r="DU116" s="863"/>
      <c r="DV116" s="909" t="s">
        <v>448</v>
      </c>
      <c r="DW116" s="910"/>
      <c r="DX116" s="910"/>
      <c r="DY116" s="910"/>
      <c r="DZ116" s="911"/>
    </row>
    <row r="117" spans="1:130" s="247" customFormat="1" ht="26.25" customHeight="1" x14ac:dyDescent="0.15">
      <c r="A117" s="986" t="s">
        <v>191</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468</v>
      </c>
      <c r="Z117" s="988"/>
      <c r="AA117" s="993">
        <v>746997</v>
      </c>
      <c r="AB117" s="994"/>
      <c r="AC117" s="994"/>
      <c r="AD117" s="994"/>
      <c r="AE117" s="995"/>
      <c r="AF117" s="996">
        <v>787646</v>
      </c>
      <c r="AG117" s="994"/>
      <c r="AH117" s="994"/>
      <c r="AI117" s="994"/>
      <c r="AJ117" s="995"/>
      <c r="AK117" s="996">
        <v>775963</v>
      </c>
      <c r="AL117" s="994"/>
      <c r="AM117" s="994"/>
      <c r="AN117" s="994"/>
      <c r="AO117" s="995"/>
      <c r="AP117" s="997"/>
      <c r="AQ117" s="998"/>
      <c r="AR117" s="998"/>
      <c r="AS117" s="998"/>
      <c r="AT117" s="999"/>
      <c r="AU117" s="1021"/>
      <c r="AV117" s="1022"/>
      <c r="AW117" s="1022"/>
      <c r="AX117" s="1022"/>
      <c r="AY117" s="1022"/>
      <c r="AZ117" s="948" t="s">
        <v>469</v>
      </c>
      <c r="BA117" s="949"/>
      <c r="BB117" s="949"/>
      <c r="BC117" s="949"/>
      <c r="BD117" s="949"/>
      <c r="BE117" s="949"/>
      <c r="BF117" s="949"/>
      <c r="BG117" s="949"/>
      <c r="BH117" s="949"/>
      <c r="BI117" s="949"/>
      <c r="BJ117" s="949"/>
      <c r="BK117" s="949"/>
      <c r="BL117" s="949"/>
      <c r="BM117" s="949"/>
      <c r="BN117" s="949"/>
      <c r="BO117" s="949"/>
      <c r="BP117" s="950"/>
      <c r="BQ117" s="898" t="s">
        <v>448</v>
      </c>
      <c r="BR117" s="899"/>
      <c r="BS117" s="899"/>
      <c r="BT117" s="899"/>
      <c r="BU117" s="899"/>
      <c r="BV117" s="899" t="s">
        <v>129</v>
      </c>
      <c r="BW117" s="899"/>
      <c r="BX117" s="899"/>
      <c r="BY117" s="899"/>
      <c r="BZ117" s="899"/>
      <c r="CA117" s="899" t="s">
        <v>129</v>
      </c>
      <c r="CB117" s="899"/>
      <c r="CC117" s="899"/>
      <c r="CD117" s="899"/>
      <c r="CE117" s="899"/>
      <c r="CF117" s="960" t="s">
        <v>129</v>
      </c>
      <c r="CG117" s="961"/>
      <c r="CH117" s="961"/>
      <c r="CI117" s="961"/>
      <c r="CJ117" s="961"/>
      <c r="CK117" s="1016"/>
      <c r="CL117" s="903"/>
      <c r="CM117" s="906" t="s">
        <v>470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129</v>
      </c>
      <c r="DH117" s="862"/>
      <c r="DI117" s="862"/>
      <c r="DJ117" s="862"/>
      <c r="DK117" s="863"/>
      <c r="DL117" s="864" t="s">
        <v>129</v>
      </c>
      <c r="DM117" s="862"/>
      <c r="DN117" s="862"/>
      <c r="DO117" s="862"/>
      <c r="DP117" s="863"/>
      <c r="DQ117" s="864" t="s">
        <v>129</v>
      </c>
      <c r="DR117" s="862"/>
      <c r="DS117" s="862"/>
      <c r="DT117" s="862"/>
      <c r="DU117" s="863"/>
      <c r="DV117" s="909" t="s">
        <v>129</v>
      </c>
      <c r="DW117" s="910"/>
      <c r="DX117" s="910"/>
      <c r="DY117" s="910"/>
      <c r="DZ117" s="911"/>
    </row>
    <row r="118" spans="1:130" s="247" customFormat="1" ht="26.25" customHeight="1" x14ac:dyDescent="0.15">
      <c r="A118" s="986" t="s">
        <v>443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441</v>
      </c>
      <c r="AB118" s="987"/>
      <c r="AC118" s="987"/>
      <c r="AD118" s="987"/>
      <c r="AE118" s="988"/>
      <c r="AF118" s="989" t="s">
        <v>316</v>
      </c>
      <c r="AG118" s="987"/>
      <c r="AH118" s="987"/>
      <c r="AI118" s="987"/>
      <c r="AJ118" s="988"/>
      <c r="AK118" s="989" t="s">
        <v>315</v>
      </c>
      <c r="AL118" s="987"/>
      <c r="AM118" s="987"/>
      <c r="AN118" s="987"/>
      <c r="AO118" s="988"/>
      <c r="AP118" s="990" t="s">
        <v>442</v>
      </c>
      <c r="AQ118" s="991"/>
      <c r="AR118" s="991"/>
      <c r="AS118" s="991"/>
      <c r="AT118" s="992"/>
      <c r="AU118" s="1021"/>
      <c r="AV118" s="1022"/>
      <c r="AW118" s="1022"/>
      <c r="AX118" s="1022"/>
      <c r="AY118" s="1022"/>
      <c r="AZ118" s="964" t="s">
        <v>471</v>
      </c>
      <c r="BA118" s="965"/>
      <c r="BB118" s="965"/>
      <c r="BC118" s="965"/>
      <c r="BD118" s="965"/>
      <c r="BE118" s="965"/>
      <c r="BF118" s="965"/>
      <c r="BG118" s="965"/>
      <c r="BH118" s="965"/>
      <c r="BI118" s="965"/>
      <c r="BJ118" s="965"/>
      <c r="BK118" s="965"/>
      <c r="BL118" s="965"/>
      <c r="BM118" s="965"/>
      <c r="BN118" s="965"/>
      <c r="BO118" s="965"/>
      <c r="BP118" s="966"/>
      <c r="BQ118" s="967" t="s">
        <v>129</v>
      </c>
      <c r="BR118" s="930"/>
      <c r="BS118" s="930"/>
      <c r="BT118" s="930"/>
      <c r="BU118" s="930"/>
      <c r="BV118" s="930" t="s">
        <v>448</v>
      </c>
      <c r="BW118" s="930"/>
      <c r="BX118" s="930"/>
      <c r="BY118" s="930"/>
      <c r="BZ118" s="930"/>
      <c r="CA118" s="930" t="s">
        <v>448</v>
      </c>
      <c r="CB118" s="930"/>
      <c r="CC118" s="930"/>
      <c r="CD118" s="930"/>
      <c r="CE118" s="930"/>
      <c r="CF118" s="960" t="s">
        <v>448</v>
      </c>
      <c r="CG118" s="961"/>
      <c r="CH118" s="961"/>
      <c r="CI118" s="961"/>
      <c r="CJ118" s="961"/>
      <c r="CK118" s="1016"/>
      <c r="CL118" s="903"/>
      <c r="CM118" s="906" t="s">
        <v>472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129</v>
      </c>
      <c r="DH118" s="862"/>
      <c r="DI118" s="862"/>
      <c r="DJ118" s="862"/>
      <c r="DK118" s="863"/>
      <c r="DL118" s="864" t="s">
        <v>129</v>
      </c>
      <c r="DM118" s="862"/>
      <c r="DN118" s="862"/>
      <c r="DO118" s="862"/>
      <c r="DP118" s="863"/>
      <c r="DQ118" s="864" t="s">
        <v>129</v>
      </c>
      <c r="DR118" s="862"/>
      <c r="DS118" s="862"/>
      <c r="DT118" s="862"/>
      <c r="DU118" s="863"/>
      <c r="DV118" s="909" t="s">
        <v>448</v>
      </c>
      <c r="DW118" s="910"/>
      <c r="DX118" s="910"/>
      <c r="DY118" s="910"/>
      <c r="DZ118" s="911"/>
    </row>
    <row r="119" spans="1:130" s="247" customFormat="1" ht="26.25" customHeight="1" x14ac:dyDescent="0.15">
      <c r="A119" s="900" t="s">
        <v>446</v>
      </c>
      <c r="B119" s="901"/>
      <c r="C119" s="976" t="s">
        <v>447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129</v>
      </c>
      <c r="AB119" s="980"/>
      <c r="AC119" s="980"/>
      <c r="AD119" s="980"/>
      <c r="AE119" s="981"/>
      <c r="AF119" s="982" t="s">
        <v>129</v>
      </c>
      <c r="AG119" s="980"/>
      <c r="AH119" s="980"/>
      <c r="AI119" s="980"/>
      <c r="AJ119" s="981"/>
      <c r="AK119" s="982" t="s">
        <v>448</v>
      </c>
      <c r="AL119" s="980"/>
      <c r="AM119" s="980"/>
      <c r="AN119" s="980"/>
      <c r="AO119" s="981"/>
      <c r="AP119" s="983" t="s">
        <v>448</v>
      </c>
      <c r="AQ119" s="984"/>
      <c r="AR119" s="984"/>
      <c r="AS119" s="984"/>
      <c r="AT119" s="985"/>
      <c r="AU119" s="1023"/>
      <c r="AV119" s="1024"/>
      <c r="AW119" s="1024"/>
      <c r="AX119" s="1024"/>
      <c r="AY119" s="1024"/>
      <c r="AZ119" s="278" t="s">
        <v>191</v>
      </c>
      <c r="BA119" s="278"/>
      <c r="BB119" s="278"/>
      <c r="BC119" s="278"/>
      <c r="BD119" s="278"/>
      <c r="BE119" s="278"/>
      <c r="BF119" s="278"/>
      <c r="BG119" s="278"/>
      <c r="BH119" s="278"/>
      <c r="BI119" s="278"/>
      <c r="BJ119" s="278"/>
      <c r="BK119" s="278"/>
      <c r="BL119" s="278"/>
      <c r="BM119" s="278"/>
      <c r="BN119" s="278"/>
      <c r="BO119" s="962" t="s">
        <v>473</v>
      </c>
      <c r="BP119" s="963"/>
      <c r="BQ119" s="967">
        <v>7523062</v>
      </c>
      <c r="BR119" s="930"/>
      <c r="BS119" s="930"/>
      <c r="BT119" s="930"/>
      <c r="BU119" s="930"/>
      <c r="BV119" s="930">
        <v>7489090</v>
      </c>
      <c r="BW119" s="930"/>
      <c r="BX119" s="930"/>
      <c r="BY119" s="930"/>
      <c r="BZ119" s="930"/>
      <c r="CA119" s="930">
        <v>7771461</v>
      </c>
      <c r="CB119" s="930"/>
      <c r="CC119" s="930"/>
      <c r="CD119" s="930"/>
      <c r="CE119" s="930"/>
      <c r="CF119" s="828"/>
      <c r="CG119" s="829"/>
      <c r="CH119" s="829"/>
      <c r="CI119" s="829"/>
      <c r="CJ119" s="919"/>
      <c r="CK119" s="1017"/>
      <c r="CL119" s="905"/>
      <c r="CM119" s="923" t="s">
        <v>474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129</v>
      </c>
      <c r="DH119" s="845"/>
      <c r="DI119" s="845"/>
      <c r="DJ119" s="845"/>
      <c r="DK119" s="846"/>
      <c r="DL119" s="847" t="s">
        <v>448</v>
      </c>
      <c r="DM119" s="845"/>
      <c r="DN119" s="845"/>
      <c r="DO119" s="845"/>
      <c r="DP119" s="846"/>
      <c r="DQ119" s="847" t="s">
        <v>448</v>
      </c>
      <c r="DR119" s="845"/>
      <c r="DS119" s="845"/>
      <c r="DT119" s="845"/>
      <c r="DU119" s="846"/>
      <c r="DV119" s="933" t="s">
        <v>448</v>
      </c>
      <c r="DW119" s="934"/>
      <c r="DX119" s="934"/>
      <c r="DY119" s="934"/>
      <c r="DZ119" s="935"/>
    </row>
    <row r="120" spans="1:130" s="247" customFormat="1" ht="26.25" customHeight="1" x14ac:dyDescent="0.15">
      <c r="A120" s="902"/>
      <c r="B120" s="903"/>
      <c r="C120" s="906" t="s">
        <v>451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448</v>
      </c>
      <c r="AB120" s="862"/>
      <c r="AC120" s="862"/>
      <c r="AD120" s="862"/>
      <c r="AE120" s="863"/>
      <c r="AF120" s="864" t="s">
        <v>129</v>
      </c>
      <c r="AG120" s="862"/>
      <c r="AH120" s="862"/>
      <c r="AI120" s="862"/>
      <c r="AJ120" s="863"/>
      <c r="AK120" s="864" t="s">
        <v>129</v>
      </c>
      <c r="AL120" s="862"/>
      <c r="AM120" s="862"/>
      <c r="AN120" s="862"/>
      <c r="AO120" s="863"/>
      <c r="AP120" s="909" t="s">
        <v>129</v>
      </c>
      <c r="AQ120" s="910"/>
      <c r="AR120" s="910"/>
      <c r="AS120" s="910"/>
      <c r="AT120" s="911"/>
      <c r="AU120" s="968" t="s">
        <v>475</v>
      </c>
      <c r="AV120" s="969"/>
      <c r="AW120" s="969"/>
      <c r="AX120" s="969"/>
      <c r="AY120" s="970"/>
      <c r="AZ120" s="945" t="s">
        <v>476</v>
      </c>
      <c r="BA120" s="890"/>
      <c r="BB120" s="890"/>
      <c r="BC120" s="890"/>
      <c r="BD120" s="890"/>
      <c r="BE120" s="890"/>
      <c r="BF120" s="890"/>
      <c r="BG120" s="890"/>
      <c r="BH120" s="890"/>
      <c r="BI120" s="890"/>
      <c r="BJ120" s="890"/>
      <c r="BK120" s="890"/>
      <c r="BL120" s="890"/>
      <c r="BM120" s="890"/>
      <c r="BN120" s="890"/>
      <c r="BO120" s="890"/>
      <c r="BP120" s="891"/>
      <c r="BQ120" s="946">
        <v>6333638</v>
      </c>
      <c r="BR120" s="927"/>
      <c r="BS120" s="927"/>
      <c r="BT120" s="927"/>
      <c r="BU120" s="927"/>
      <c r="BV120" s="927">
        <v>5951908</v>
      </c>
      <c r="BW120" s="927"/>
      <c r="BX120" s="927"/>
      <c r="BY120" s="927"/>
      <c r="BZ120" s="927"/>
      <c r="CA120" s="927">
        <v>5750527</v>
      </c>
      <c r="CB120" s="927"/>
      <c r="CC120" s="927"/>
      <c r="CD120" s="927"/>
      <c r="CE120" s="927"/>
      <c r="CF120" s="951">
        <v>130.9</v>
      </c>
      <c r="CG120" s="952"/>
      <c r="CH120" s="952"/>
      <c r="CI120" s="952"/>
      <c r="CJ120" s="952"/>
      <c r="CK120" s="953" t="s">
        <v>477</v>
      </c>
      <c r="CL120" s="937"/>
      <c r="CM120" s="937"/>
      <c r="CN120" s="937"/>
      <c r="CO120" s="938"/>
      <c r="CP120" s="957" t="s">
        <v>478</v>
      </c>
      <c r="CQ120" s="958"/>
      <c r="CR120" s="958"/>
      <c r="CS120" s="958"/>
      <c r="CT120" s="958"/>
      <c r="CU120" s="958"/>
      <c r="CV120" s="958"/>
      <c r="CW120" s="958"/>
      <c r="CX120" s="958"/>
      <c r="CY120" s="958"/>
      <c r="CZ120" s="958"/>
      <c r="DA120" s="958"/>
      <c r="DB120" s="958"/>
      <c r="DC120" s="958"/>
      <c r="DD120" s="958"/>
      <c r="DE120" s="958"/>
      <c r="DF120" s="959"/>
      <c r="DG120" s="946">
        <v>655940</v>
      </c>
      <c r="DH120" s="927"/>
      <c r="DI120" s="927"/>
      <c r="DJ120" s="927"/>
      <c r="DK120" s="927"/>
      <c r="DL120" s="927">
        <v>658970</v>
      </c>
      <c r="DM120" s="927"/>
      <c r="DN120" s="927"/>
      <c r="DO120" s="927"/>
      <c r="DP120" s="927"/>
      <c r="DQ120" s="927">
        <v>623661</v>
      </c>
      <c r="DR120" s="927"/>
      <c r="DS120" s="927"/>
      <c r="DT120" s="927"/>
      <c r="DU120" s="927"/>
      <c r="DV120" s="928">
        <v>14.2</v>
      </c>
      <c r="DW120" s="928"/>
      <c r="DX120" s="928"/>
      <c r="DY120" s="928"/>
      <c r="DZ120" s="929"/>
    </row>
    <row r="121" spans="1:130" s="247" customFormat="1" ht="26.25" customHeight="1" x14ac:dyDescent="0.15">
      <c r="A121" s="902"/>
      <c r="B121" s="903"/>
      <c r="C121" s="948" t="s">
        <v>479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448</v>
      </c>
      <c r="AB121" s="862"/>
      <c r="AC121" s="862"/>
      <c r="AD121" s="862"/>
      <c r="AE121" s="863"/>
      <c r="AF121" s="864" t="s">
        <v>448</v>
      </c>
      <c r="AG121" s="862"/>
      <c r="AH121" s="862"/>
      <c r="AI121" s="862"/>
      <c r="AJ121" s="863"/>
      <c r="AK121" s="864" t="s">
        <v>448</v>
      </c>
      <c r="AL121" s="862"/>
      <c r="AM121" s="862"/>
      <c r="AN121" s="862"/>
      <c r="AO121" s="863"/>
      <c r="AP121" s="909" t="s">
        <v>448</v>
      </c>
      <c r="AQ121" s="910"/>
      <c r="AR121" s="910"/>
      <c r="AS121" s="910"/>
      <c r="AT121" s="911"/>
      <c r="AU121" s="971"/>
      <c r="AV121" s="972"/>
      <c r="AW121" s="972"/>
      <c r="AX121" s="972"/>
      <c r="AY121" s="973"/>
      <c r="AZ121" s="897" t="s">
        <v>480</v>
      </c>
      <c r="BA121" s="832"/>
      <c r="BB121" s="832"/>
      <c r="BC121" s="832"/>
      <c r="BD121" s="832"/>
      <c r="BE121" s="832"/>
      <c r="BF121" s="832"/>
      <c r="BG121" s="832"/>
      <c r="BH121" s="832"/>
      <c r="BI121" s="832"/>
      <c r="BJ121" s="832"/>
      <c r="BK121" s="832"/>
      <c r="BL121" s="832"/>
      <c r="BM121" s="832"/>
      <c r="BN121" s="832"/>
      <c r="BO121" s="832"/>
      <c r="BP121" s="833"/>
      <c r="BQ121" s="898">
        <v>140731</v>
      </c>
      <c r="BR121" s="899"/>
      <c r="BS121" s="899"/>
      <c r="BT121" s="899"/>
      <c r="BU121" s="899"/>
      <c r="BV121" s="899">
        <v>120182</v>
      </c>
      <c r="BW121" s="899"/>
      <c r="BX121" s="899"/>
      <c r="BY121" s="899"/>
      <c r="BZ121" s="899"/>
      <c r="CA121" s="899">
        <v>99120</v>
      </c>
      <c r="CB121" s="899"/>
      <c r="CC121" s="899"/>
      <c r="CD121" s="899"/>
      <c r="CE121" s="899"/>
      <c r="CF121" s="960">
        <v>2.2999999999999998</v>
      </c>
      <c r="CG121" s="961"/>
      <c r="CH121" s="961"/>
      <c r="CI121" s="961"/>
      <c r="CJ121" s="961"/>
      <c r="CK121" s="954"/>
      <c r="CL121" s="940"/>
      <c r="CM121" s="940"/>
      <c r="CN121" s="940"/>
      <c r="CO121" s="941"/>
      <c r="CP121" s="920" t="s">
        <v>481</v>
      </c>
      <c r="CQ121" s="921"/>
      <c r="CR121" s="921"/>
      <c r="CS121" s="921"/>
      <c r="CT121" s="921"/>
      <c r="CU121" s="921"/>
      <c r="CV121" s="921"/>
      <c r="CW121" s="921"/>
      <c r="CX121" s="921"/>
      <c r="CY121" s="921"/>
      <c r="CZ121" s="921"/>
      <c r="DA121" s="921"/>
      <c r="DB121" s="921"/>
      <c r="DC121" s="921"/>
      <c r="DD121" s="921"/>
      <c r="DE121" s="921"/>
      <c r="DF121" s="922"/>
      <c r="DG121" s="898">
        <v>28066</v>
      </c>
      <c r="DH121" s="899"/>
      <c r="DI121" s="899"/>
      <c r="DJ121" s="899"/>
      <c r="DK121" s="899"/>
      <c r="DL121" s="899">
        <v>19047</v>
      </c>
      <c r="DM121" s="899"/>
      <c r="DN121" s="899"/>
      <c r="DO121" s="899"/>
      <c r="DP121" s="899"/>
      <c r="DQ121" s="899">
        <v>11342</v>
      </c>
      <c r="DR121" s="899"/>
      <c r="DS121" s="899"/>
      <c r="DT121" s="899"/>
      <c r="DU121" s="899"/>
      <c r="DV121" s="876">
        <v>0.3</v>
      </c>
      <c r="DW121" s="876"/>
      <c r="DX121" s="876"/>
      <c r="DY121" s="876"/>
      <c r="DZ121" s="877"/>
    </row>
    <row r="122" spans="1:130" s="247" customFormat="1" ht="26.25" customHeight="1" x14ac:dyDescent="0.15">
      <c r="A122" s="902"/>
      <c r="B122" s="903"/>
      <c r="C122" s="906" t="s">
        <v>461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448</v>
      </c>
      <c r="AB122" s="862"/>
      <c r="AC122" s="862"/>
      <c r="AD122" s="862"/>
      <c r="AE122" s="863"/>
      <c r="AF122" s="864" t="s">
        <v>129</v>
      </c>
      <c r="AG122" s="862"/>
      <c r="AH122" s="862"/>
      <c r="AI122" s="862"/>
      <c r="AJ122" s="863"/>
      <c r="AK122" s="864" t="s">
        <v>448</v>
      </c>
      <c r="AL122" s="862"/>
      <c r="AM122" s="862"/>
      <c r="AN122" s="862"/>
      <c r="AO122" s="863"/>
      <c r="AP122" s="909" t="s">
        <v>448</v>
      </c>
      <c r="AQ122" s="910"/>
      <c r="AR122" s="910"/>
      <c r="AS122" s="910"/>
      <c r="AT122" s="911"/>
      <c r="AU122" s="971"/>
      <c r="AV122" s="972"/>
      <c r="AW122" s="972"/>
      <c r="AX122" s="972"/>
      <c r="AY122" s="973"/>
      <c r="AZ122" s="964" t="s">
        <v>482</v>
      </c>
      <c r="BA122" s="965"/>
      <c r="BB122" s="965"/>
      <c r="BC122" s="965"/>
      <c r="BD122" s="965"/>
      <c r="BE122" s="965"/>
      <c r="BF122" s="965"/>
      <c r="BG122" s="965"/>
      <c r="BH122" s="965"/>
      <c r="BI122" s="965"/>
      <c r="BJ122" s="965"/>
      <c r="BK122" s="965"/>
      <c r="BL122" s="965"/>
      <c r="BM122" s="965"/>
      <c r="BN122" s="965"/>
      <c r="BO122" s="965"/>
      <c r="BP122" s="966"/>
      <c r="BQ122" s="967">
        <v>4512208</v>
      </c>
      <c r="BR122" s="930"/>
      <c r="BS122" s="930"/>
      <c r="BT122" s="930"/>
      <c r="BU122" s="930"/>
      <c r="BV122" s="930">
        <v>4536455</v>
      </c>
      <c r="BW122" s="930"/>
      <c r="BX122" s="930"/>
      <c r="BY122" s="930"/>
      <c r="BZ122" s="930"/>
      <c r="CA122" s="930">
        <v>4761839</v>
      </c>
      <c r="CB122" s="930"/>
      <c r="CC122" s="930"/>
      <c r="CD122" s="930"/>
      <c r="CE122" s="930"/>
      <c r="CF122" s="931">
        <v>108.4</v>
      </c>
      <c r="CG122" s="932"/>
      <c r="CH122" s="932"/>
      <c r="CI122" s="932"/>
      <c r="CJ122" s="932"/>
      <c r="CK122" s="954"/>
      <c r="CL122" s="940"/>
      <c r="CM122" s="940"/>
      <c r="CN122" s="940"/>
      <c r="CO122" s="941"/>
      <c r="CP122" s="920" t="s">
        <v>483</v>
      </c>
      <c r="CQ122" s="921"/>
      <c r="CR122" s="921"/>
      <c r="CS122" s="921"/>
      <c r="CT122" s="921"/>
      <c r="CU122" s="921"/>
      <c r="CV122" s="921"/>
      <c r="CW122" s="921"/>
      <c r="CX122" s="921"/>
      <c r="CY122" s="921"/>
      <c r="CZ122" s="921"/>
      <c r="DA122" s="921"/>
      <c r="DB122" s="921"/>
      <c r="DC122" s="921"/>
      <c r="DD122" s="921"/>
      <c r="DE122" s="921"/>
      <c r="DF122" s="922"/>
      <c r="DG122" s="898">
        <v>1425</v>
      </c>
      <c r="DH122" s="899"/>
      <c r="DI122" s="899"/>
      <c r="DJ122" s="899"/>
      <c r="DK122" s="899"/>
      <c r="DL122" s="899">
        <v>2509</v>
      </c>
      <c r="DM122" s="899"/>
      <c r="DN122" s="899"/>
      <c r="DO122" s="899"/>
      <c r="DP122" s="899"/>
      <c r="DQ122" s="899">
        <v>2155</v>
      </c>
      <c r="DR122" s="899"/>
      <c r="DS122" s="899"/>
      <c r="DT122" s="899"/>
      <c r="DU122" s="899"/>
      <c r="DV122" s="876">
        <v>0</v>
      </c>
      <c r="DW122" s="876"/>
      <c r="DX122" s="876"/>
      <c r="DY122" s="876"/>
      <c r="DZ122" s="877"/>
    </row>
    <row r="123" spans="1:130" s="247" customFormat="1" ht="26.25" customHeight="1" x14ac:dyDescent="0.15">
      <c r="A123" s="902"/>
      <c r="B123" s="903"/>
      <c r="C123" s="906" t="s">
        <v>467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448</v>
      </c>
      <c r="AB123" s="862"/>
      <c r="AC123" s="862"/>
      <c r="AD123" s="862"/>
      <c r="AE123" s="863"/>
      <c r="AF123" s="864" t="s">
        <v>129</v>
      </c>
      <c r="AG123" s="862"/>
      <c r="AH123" s="862"/>
      <c r="AI123" s="862"/>
      <c r="AJ123" s="863"/>
      <c r="AK123" s="864" t="s">
        <v>448</v>
      </c>
      <c r="AL123" s="862"/>
      <c r="AM123" s="862"/>
      <c r="AN123" s="862"/>
      <c r="AO123" s="863"/>
      <c r="AP123" s="909" t="s">
        <v>448</v>
      </c>
      <c r="AQ123" s="910"/>
      <c r="AR123" s="910"/>
      <c r="AS123" s="910"/>
      <c r="AT123" s="911"/>
      <c r="AU123" s="974"/>
      <c r="AV123" s="975"/>
      <c r="AW123" s="975"/>
      <c r="AX123" s="975"/>
      <c r="AY123" s="975"/>
      <c r="AZ123" s="278" t="s">
        <v>191</v>
      </c>
      <c r="BA123" s="278"/>
      <c r="BB123" s="278"/>
      <c r="BC123" s="278"/>
      <c r="BD123" s="278"/>
      <c r="BE123" s="278"/>
      <c r="BF123" s="278"/>
      <c r="BG123" s="278"/>
      <c r="BH123" s="278"/>
      <c r="BI123" s="278"/>
      <c r="BJ123" s="278"/>
      <c r="BK123" s="278"/>
      <c r="BL123" s="278"/>
      <c r="BM123" s="278"/>
      <c r="BN123" s="278"/>
      <c r="BO123" s="962" t="s">
        <v>484</v>
      </c>
      <c r="BP123" s="963"/>
      <c r="BQ123" s="917">
        <v>10986577</v>
      </c>
      <c r="BR123" s="918"/>
      <c r="BS123" s="918"/>
      <c r="BT123" s="918"/>
      <c r="BU123" s="918"/>
      <c r="BV123" s="918">
        <v>10608545</v>
      </c>
      <c r="BW123" s="918"/>
      <c r="BX123" s="918"/>
      <c r="BY123" s="918"/>
      <c r="BZ123" s="918"/>
      <c r="CA123" s="918">
        <v>10611486</v>
      </c>
      <c r="CB123" s="918"/>
      <c r="CC123" s="918"/>
      <c r="CD123" s="918"/>
      <c r="CE123" s="918"/>
      <c r="CF123" s="828"/>
      <c r="CG123" s="829"/>
      <c r="CH123" s="829"/>
      <c r="CI123" s="829"/>
      <c r="CJ123" s="919"/>
      <c r="CK123" s="954"/>
      <c r="CL123" s="940"/>
      <c r="CM123" s="940"/>
      <c r="CN123" s="940"/>
      <c r="CO123" s="941"/>
      <c r="CP123" s="920" t="s">
        <v>485</v>
      </c>
      <c r="CQ123" s="921"/>
      <c r="CR123" s="921"/>
      <c r="CS123" s="921"/>
      <c r="CT123" s="921"/>
      <c r="CU123" s="921"/>
      <c r="CV123" s="921"/>
      <c r="CW123" s="921"/>
      <c r="CX123" s="921"/>
      <c r="CY123" s="921"/>
      <c r="CZ123" s="921"/>
      <c r="DA123" s="921"/>
      <c r="DB123" s="921"/>
      <c r="DC123" s="921"/>
      <c r="DD123" s="921"/>
      <c r="DE123" s="921"/>
      <c r="DF123" s="922"/>
      <c r="DG123" s="861">
        <v>6091</v>
      </c>
      <c r="DH123" s="862"/>
      <c r="DI123" s="862"/>
      <c r="DJ123" s="862"/>
      <c r="DK123" s="863"/>
      <c r="DL123" s="864">
        <v>2387</v>
      </c>
      <c r="DM123" s="862"/>
      <c r="DN123" s="862"/>
      <c r="DO123" s="862"/>
      <c r="DP123" s="863"/>
      <c r="DQ123" s="864">
        <v>770</v>
      </c>
      <c r="DR123" s="862"/>
      <c r="DS123" s="862"/>
      <c r="DT123" s="862"/>
      <c r="DU123" s="863"/>
      <c r="DV123" s="909">
        <v>0</v>
      </c>
      <c r="DW123" s="910"/>
      <c r="DX123" s="910"/>
      <c r="DY123" s="910"/>
      <c r="DZ123" s="911"/>
    </row>
    <row r="124" spans="1:130" s="247" customFormat="1" ht="26.25" customHeight="1" thickBot="1" x14ac:dyDescent="0.2">
      <c r="A124" s="902"/>
      <c r="B124" s="903"/>
      <c r="C124" s="906" t="s">
        <v>470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448</v>
      </c>
      <c r="AB124" s="862"/>
      <c r="AC124" s="862"/>
      <c r="AD124" s="862"/>
      <c r="AE124" s="863"/>
      <c r="AF124" s="864" t="s">
        <v>448</v>
      </c>
      <c r="AG124" s="862"/>
      <c r="AH124" s="862"/>
      <c r="AI124" s="862"/>
      <c r="AJ124" s="863"/>
      <c r="AK124" s="864" t="s">
        <v>448</v>
      </c>
      <c r="AL124" s="862"/>
      <c r="AM124" s="862"/>
      <c r="AN124" s="862"/>
      <c r="AO124" s="863"/>
      <c r="AP124" s="909" t="s">
        <v>129</v>
      </c>
      <c r="AQ124" s="910"/>
      <c r="AR124" s="910"/>
      <c r="AS124" s="910"/>
      <c r="AT124" s="911"/>
      <c r="AU124" s="912" t="s">
        <v>486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129</v>
      </c>
      <c r="BR124" s="916"/>
      <c r="BS124" s="916"/>
      <c r="BT124" s="916"/>
      <c r="BU124" s="916"/>
      <c r="BV124" s="916" t="s">
        <v>448</v>
      </c>
      <c r="BW124" s="916"/>
      <c r="BX124" s="916"/>
      <c r="BY124" s="916"/>
      <c r="BZ124" s="916"/>
      <c r="CA124" s="916" t="s">
        <v>448</v>
      </c>
      <c r="CB124" s="916"/>
      <c r="CC124" s="916"/>
      <c r="CD124" s="916"/>
      <c r="CE124" s="916"/>
      <c r="CF124" s="806"/>
      <c r="CG124" s="807"/>
      <c r="CH124" s="807"/>
      <c r="CI124" s="807"/>
      <c r="CJ124" s="947"/>
      <c r="CK124" s="955"/>
      <c r="CL124" s="955"/>
      <c r="CM124" s="955"/>
      <c r="CN124" s="955"/>
      <c r="CO124" s="956"/>
      <c r="CP124" s="920" t="s">
        <v>487</v>
      </c>
      <c r="CQ124" s="921"/>
      <c r="CR124" s="921"/>
      <c r="CS124" s="921"/>
      <c r="CT124" s="921"/>
      <c r="CU124" s="921"/>
      <c r="CV124" s="921"/>
      <c r="CW124" s="921"/>
      <c r="CX124" s="921"/>
      <c r="CY124" s="921"/>
      <c r="CZ124" s="921"/>
      <c r="DA124" s="921"/>
      <c r="DB124" s="921"/>
      <c r="DC124" s="921"/>
      <c r="DD124" s="921"/>
      <c r="DE124" s="921"/>
      <c r="DF124" s="922"/>
      <c r="DG124" s="844" t="s">
        <v>448</v>
      </c>
      <c r="DH124" s="845"/>
      <c r="DI124" s="845"/>
      <c r="DJ124" s="845"/>
      <c r="DK124" s="846"/>
      <c r="DL124" s="847" t="s">
        <v>448</v>
      </c>
      <c r="DM124" s="845"/>
      <c r="DN124" s="845"/>
      <c r="DO124" s="845"/>
      <c r="DP124" s="846"/>
      <c r="DQ124" s="847" t="s">
        <v>448</v>
      </c>
      <c r="DR124" s="845"/>
      <c r="DS124" s="845"/>
      <c r="DT124" s="845"/>
      <c r="DU124" s="846"/>
      <c r="DV124" s="933" t="s">
        <v>448</v>
      </c>
      <c r="DW124" s="934"/>
      <c r="DX124" s="934"/>
      <c r="DY124" s="934"/>
      <c r="DZ124" s="935"/>
    </row>
    <row r="125" spans="1:130" s="247" customFormat="1" ht="26.25" customHeight="1" x14ac:dyDescent="0.15">
      <c r="A125" s="902"/>
      <c r="B125" s="903"/>
      <c r="C125" s="906" t="s">
        <v>472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448</v>
      </c>
      <c r="AB125" s="862"/>
      <c r="AC125" s="862"/>
      <c r="AD125" s="862"/>
      <c r="AE125" s="863"/>
      <c r="AF125" s="864" t="s">
        <v>448</v>
      </c>
      <c r="AG125" s="862"/>
      <c r="AH125" s="862"/>
      <c r="AI125" s="862"/>
      <c r="AJ125" s="863"/>
      <c r="AK125" s="864" t="s">
        <v>448</v>
      </c>
      <c r="AL125" s="862"/>
      <c r="AM125" s="862"/>
      <c r="AN125" s="862"/>
      <c r="AO125" s="863"/>
      <c r="AP125" s="909" t="s">
        <v>448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488</v>
      </c>
      <c r="CL125" s="937"/>
      <c r="CM125" s="937"/>
      <c r="CN125" s="937"/>
      <c r="CO125" s="938"/>
      <c r="CP125" s="945" t="s">
        <v>489</v>
      </c>
      <c r="CQ125" s="890"/>
      <c r="CR125" s="890"/>
      <c r="CS125" s="890"/>
      <c r="CT125" s="890"/>
      <c r="CU125" s="890"/>
      <c r="CV125" s="890"/>
      <c r="CW125" s="890"/>
      <c r="CX125" s="890"/>
      <c r="CY125" s="890"/>
      <c r="CZ125" s="890"/>
      <c r="DA125" s="890"/>
      <c r="DB125" s="890"/>
      <c r="DC125" s="890"/>
      <c r="DD125" s="890"/>
      <c r="DE125" s="890"/>
      <c r="DF125" s="891"/>
      <c r="DG125" s="946" t="s">
        <v>448</v>
      </c>
      <c r="DH125" s="927"/>
      <c r="DI125" s="927"/>
      <c r="DJ125" s="927"/>
      <c r="DK125" s="927"/>
      <c r="DL125" s="927" t="s">
        <v>448</v>
      </c>
      <c r="DM125" s="927"/>
      <c r="DN125" s="927"/>
      <c r="DO125" s="927"/>
      <c r="DP125" s="927"/>
      <c r="DQ125" s="927" t="s">
        <v>448</v>
      </c>
      <c r="DR125" s="927"/>
      <c r="DS125" s="927"/>
      <c r="DT125" s="927"/>
      <c r="DU125" s="927"/>
      <c r="DV125" s="928" t="s">
        <v>448</v>
      </c>
      <c r="DW125" s="928"/>
      <c r="DX125" s="928"/>
      <c r="DY125" s="928"/>
      <c r="DZ125" s="929"/>
    </row>
    <row r="126" spans="1:130" s="247" customFormat="1" ht="26.25" customHeight="1" thickBot="1" x14ac:dyDescent="0.2">
      <c r="A126" s="902"/>
      <c r="B126" s="903"/>
      <c r="C126" s="906" t="s">
        <v>474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448</v>
      </c>
      <c r="AB126" s="862"/>
      <c r="AC126" s="862"/>
      <c r="AD126" s="862"/>
      <c r="AE126" s="863"/>
      <c r="AF126" s="864" t="s">
        <v>448</v>
      </c>
      <c r="AG126" s="862"/>
      <c r="AH126" s="862"/>
      <c r="AI126" s="862"/>
      <c r="AJ126" s="863"/>
      <c r="AK126" s="864" t="s">
        <v>448</v>
      </c>
      <c r="AL126" s="862"/>
      <c r="AM126" s="862"/>
      <c r="AN126" s="862"/>
      <c r="AO126" s="863"/>
      <c r="AP126" s="909" t="s">
        <v>448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490</v>
      </c>
      <c r="CQ126" s="832"/>
      <c r="CR126" s="832"/>
      <c r="CS126" s="832"/>
      <c r="CT126" s="832"/>
      <c r="CU126" s="832"/>
      <c r="CV126" s="832"/>
      <c r="CW126" s="832"/>
      <c r="CX126" s="832"/>
      <c r="CY126" s="832"/>
      <c r="CZ126" s="832"/>
      <c r="DA126" s="832"/>
      <c r="DB126" s="832"/>
      <c r="DC126" s="832"/>
      <c r="DD126" s="832"/>
      <c r="DE126" s="832"/>
      <c r="DF126" s="833"/>
      <c r="DG126" s="898" t="s">
        <v>448</v>
      </c>
      <c r="DH126" s="899"/>
      <c r="DI126" s="899"/>
      <c r="DJ126" s="899"/>
      <c r="DK126" s="899"/>
      <c r="DL126" s="899" t="s">
        <v>448</v>
      </c>
      <c r="DM126" s="899"/>
      <c r="DN126" s="899"/>
      <c r="DO126" s="899"/>
      <c r="DP126" s="899"/>
      <c r="DQ126" s="899" t="s">
        <v>448</v>
      </c>
      <c r="DR126" s="899"/>
      <c r="DS126" s="899"/>
      <c r="DT126" s="899"/>
      <c r="DU126" s="899"/>
      <c r="DV126" s="876" t="s">
        <v>448</v>
      </c>
      <c r="DW126" s="876"/>
      <c r="DX126" s="876"/>
      <c r="DY126" s="876"/>
      <c r="DZ126" s="877"/>
    </row>
    <row r="127" spans="1:130" s="247" customFormat="1" ht="26.25" customHeight="1" x14ac:dyDescent="0.15">
      <c r="A127" s="904"/>
      <c r="B127" s="905"/>
      <c r="C127" s="923" t="s">
        <v>491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448</v>
      </c>
      <c r="AB127" s="862"/>
      <c r="AC127" s="862"/>
      <c r="AD127" s="862"/>
      <c r="AE127" s="863"/>
      <c r="AF127" s="864" t="s">
        <v>448</v>
      </c>
      <c r="AG127" s="862"/>
      <c r="AH127" s="862"/>
      <c r="AI127" s="862"/>
      <c r="AJ127" s="863"/>
      <c r="AK127" s="864" t="s">
        <v>448</v>
      </c>
      <c r="AL127" s="862"/>
      <c r="AM127" s="862"/>
      <c r="AN127" s="862"/>
      <c r="AO127" s="863"/>
      <c r="AP127" s="909" t="s">
        <v>448</v>
      </c>
      <c r="AQ127" s="910"/>
      <c r="AR127" s="910"/>
      <c r="AS127" s="910"/>
      <c r="AT127" s="911"/>
      <c r="AU127" s="283"/>
      <c r="AV127" s="283"/>
      <c r="AW127" s="283"/>
      <c r="AX127" s="926" t="s">
        <v>492</v>
      </c>
      <c r="AY127" s="894"/>
      <c r="AZ127" s="894"/>
      <c r="BA127" s="894"/>
      <c r="BB127" s="894"/>
      <c r="BC127" s="894"/>
      <c r="BD127" s="894"/>
      <c r="BE127" s="895"/>
      <c r="BF127" s="893" t="s">
        <v>493</v>
      </c>
      <c r="BG127" s="894"/>
      <c r="BH127" s="894"/>
      <c r="BI127" s="894"/>
      <c r="BJ127" s="894"/>
      <c r="BK127" s="894"/>
      <c r="BL127" s="895"/>
      <c r="BM127" s="893" t="s">
        <v>494</v>
      </c>
      <c r="BN127" s="894"/>
      <c r="BO127" s="894"/>
      <c r="BP127" s="894"/>
      <c r="BQ127" s="894"/>
      <c r="BR127" s="894"/>
      <c r="BS127" s="895"/>
      <c r="BT127" s="893" t="s">
        <v>495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496</v>
      </c>
      <c r="CQ127" s="832"/>
      <c r="CR127" s="832"/>
      <c r="CS127" s="832"/>
      <c r="CT127" s="832"/>
      <c r="CU127" s="832"/>
      <c r="CV127" s="832"/>
      <c r="CW127" s="832"/>
      <c r="CX127" s="832"/>
      <c r="CY127" s="832"/>
      <c r="CZ127" s="832"/>
      <c r="DA127" s="832"/>
      <c r="DB127" s="832"/>
      <c r="DC127" s="832"/>
      <c r="DD127" s="832"/>
      <c r="DE127" s="832"/>
      <c r="DF127" s="833"/>
      <c r="DG127" s="898" t="s">
        <v>448</v>
      </c>
      <c r="DH127" s="899"/>
      <c r="DI127" s="899"/>
      <c r="DJ127" s="899"/>
      <c r="DK127" s="899"/>
      <c r="DL127" s="899" t="s">
        <v>448</v>
      </c>
      <c r="DM127" s="899"/>
      <c r="DN127" s="899"/>
      <c r="DO127" s="899"/>
      <c r="DP127" s="899"/>
      <c r="DQ127" s="899" t="s">
        <v>448</v>
      </c>
      <c r="DR127" s="899"/>
      <c r="DS127" s="899"/>
      <c r="DT127" s="899"/>
      <c r="DU127" s="899"/>
      <c r="DV127" s="876" t="s">
        <v>448</v>
      </c>
      <c r="DW127" s="876"/>
      <c r="DX127" s="876"/>
      <c r="DY127" s="876"/>
      <c r="DZ127" s="877"/>
    </row>
    <row r="128" spans="1:130" s="247" customFormat="1" ht="26.25" customHeight="1" thickBot="1" x14ac:dyDescent="0.2">
      <c r="A128" s="878" t="s">
        <v>497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498</v>
      </c>
      <c r="X128" s="880"/>
      <c r="Y128" s="880"/>
      <c r="Z128" s="881"/>
      <c r="AA128" s="882">
        <v>26335</v>
      </c>
      <c r="AB128" s="883"/>
      <c r="AC128" s="883"/>
      <c r="AD128" s="883"/>
      <c r="AE128" s="884"/>
      <c r="AF128" s="885">
        <v>23383</v>
      </c>
      <c r="AG128" s="883"/>
      <c r="AH128" s="883"/>
      <c r="AI128" s="883"/>
      <c r="AJ128" s="884"/>
      <c r="AK128" s="885">
        <v>23384</v>
      </c>
      <c r="AL128" s="883"/>
      <c r="AM128" s="883"/>
      <c r="AN128" s="883"/>
      <c r="AO128" s="884"/>
      <c r="AP128" s="886"/>
      <c r="AQ128" s="887"/>
      <c r="AR128" s="887"/>
      <c r="AS128" s="887"/>
      <c r="AT128" s="888"/>
      <c r="AU128" s="283"/>
      <c r="AV128" s="283"/>
      <c r="AW128" s="283"/>
      <c r="AX128" s="889" t="s">
        <v>499</v>
      </c>
      <c r="AY128" s="890"/>
      <c r="AZ128" s="890"/>
      <c r="BA128" s="890"/>
      <c r="BB128" s="890"/>
      <c r="BC128" s="890"/>
      <c r="BD128" s="890"/>
      <c r="BE128" s="891"/>
      <c r="BF128" s="868" t="s">
        <v>448</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500</v>
      </c>
      <c r="CQ128" s="810"/>
      <c r="CR128" s="810"/>
      <c r="CS128" s="810"/>
      <c r="CT128" s="810"/>
      <c r="CU128" s="810"/>
      <c r="CV128" s="810"/>
      <c r="CW128" s="810"/>
      <c r="CX128" s="810"/>
      <c r="CY128" s="810"/>
      <c r="CZ128" s="810"/>
      <c r="DA128" s="810"/>
      <c r="DB128" s="810"/>
      <c r="DC128" s="810"/>
      <c r="DD128" s="810"/>
      <c r="DE128" s="810"/>
      <c r="DF128" s="811"/>
      <c r="DG128" s="872">
        <v>6731</v>
      </c>
      <c r="DH128" s="873"/>
      <c r="DI128" s="873"/>
      <c r="DJ128" s="873"/>
      <c r="DK128" s="873"/>
      <c r="DL128" s="873">
        <v>5235</v>
      </c>
      <c r="DM128" s="873"/>
      <c r="DN128" s="873"/>
      <c r="DO128" s="873"/>
      <c r="DP128" s="873"/>
      <c r="DQ128" s="873">
        <v>6731</v>
      </c>
      <c r="DR128" s="873"/>
      <c r="DS128" s="873"/>
      <c r="DT128" s="873"/>
      <c r="DU128" s="873"/>
      <c r="DV128" s="874">
        <v>0.2</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501</v>
      </c>
      <c r="X129" s="859"/>
      <c r="Y129" s="859"/>
      <c r="Z129" s="860"/>
      <c r="AA129" s="861">
        <v>4463158</v>
      </c>
      <c r="AB129" s="862"/>
      <c r="AC129" s="862"/>
      <c r="AD129" s="862"/>
      <c r="AE129" s="863"/>
      <c r="AF129" s="864">
        <v>4570316</v>
      </c>
      <c r="AG129" s="862"/>
      <c r="AH129" s="862"/>
      <c r="AI129" s="862"/>
      <c r="AJ129" s="863"/>
      <c r="AK129" s="864">
        <v>4807752</v>
      </c>
      <c r="AL129" s="862"/>
      <c r="AM129" s="862"/>
      <c r="AN129" s="862"/>
      <c r="AO129" s="863"/>
      <c r="AP129" s="865"/>
      <c r="AQ129" s="866"/>
      <c r="AR129" s="866"/>
      <c r="AS129" s="866"/>
      <c r="AT129" s="867"/>
      <c r="AU129" s="285"/>
      <c r="AV129" s="285"/>
      <c r="AW129" s="285"/>
      <c r="AX129" s="831" t="s">
        <v>502</v>
      </c>
      <c r="AY129" s="832"/>
      <c r="AZ129" s="832"/>
      <c r="BA129" s="832"/>
      <c r="BB129" s="832"/>
      <c r="BC129" s="832"/>
      <c r="BD129" s="832"/>
      <c r="BE129" s="833"/>
      <c r="BF129" s="851" t="s">
        <v>129</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504</v>
      </c>
      <c r="X130" s="859"/>
      <c r="Y130" s="859"/>
      <c r="Z130" s="860"/>
      <c r="AA130" s="861">
        <v>448428</v>
      </c>
      <c r="AB130" s="862"/>
      <c r="AC130" s="862"/>
      <c r="AD130" s="862"/>
      <c r="AE130" s="863"/>
      <c r="AF130" s="864">
        <v>444119</v>
      </c>
      <c r="AG130" s="862"/>
      <c r="AH130" s="862"/>
      <c r="AI130" s="862"/>
      <c r="AJ130" s="863"/>
      <c r="AK130" s="864">
        <v>415075</v>
      </c>
      <c r="AL130" s="862"/>
      <c r="AM130" s="862"/>
      <c r="AN130" s="862"/>
      <c r="AO130" s="863"/>
      <c r="AP130" s="865"/>
      <c r="AQ130" s="866"/>
      <c r="AR130" s="866"/>
      <c r="AS130" s="866"/>
      <c r="AT130" s="867"/>
      <c r="AU130" s="285"/>
      <c r="AV130" s="285"/>
      <c r="AW130" s="285"/>
      <c r="AX130" s="831" t="s">
        <v>505</v>
      </c>
      <c r="AY130" s="832"/>
      <c r="AZ130" s="832"/>
      <c r="BA130" s="832"/>
      <c r="BB130" s="832"/>
      <c r="BC130" s="832"/>
      <c r="BD130" s="832"/>
      <c r="BE130" s="833"/>
      <c r="BF130" s="834">
        <v>7.4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506</v>
      </c>
      <c r="X131" s="842"/>
      <c r="Y131" s="842"/>
      <c r="Z131" s="843"/>
      <c r="AA131" s="844">
        <v>4014730</v>
      </c>
      <c r="AB131" s="845"/>
      <c r="AC131" s="845"/>
      <c r="AD131" s="845"/>
      <c r="AE131" s="846"/>
      <c r="AF131" s="847">
        <v>4126197</v>
      </c>
      <c r="AG131" s="845"/>
      <c r="AH131" s="845"/>
      <c r="AI131" s="845"/>
      <c r="AJ131" s="846"/>
      <c r="AK131" s="847">
        <v>4392677</v>
      </c>
      <c r="AL131" s="845"/>
      <c r="AM131" s="845"/>
      <c r="AN131" s="845"/>
      <c r="AO131" s="846"/>
      <c r="AP131" s="848"/>
      <c r="AQ131" s="849"/>
      <c r="AR131" s="849"/>
      <c r="AS131" s="849"/>
      <c r="AT131" s="850"/>
      <c r="AU131" s="285"/>
      <c r="AV131" s="285"/>
      <c r="AW131" s="285"/>
      <c r="AX131" s="809" t="s">
        <v>507</v>
      </c>
      <c r="AY131" s="810"/>
      <c r="AZ131" s="810"/>
      <c r="BA131" s="810"/>
      <c r="BB131" s="810"/>
      <c r="BC131" s="810"/>
      <c r="BD131" s="810"/>
      <c r="BE131" s="811"/>
      <c r="BF131" s="812" t="s">
        <v>129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509</v>
      </c>
      <c r="W132" s="822"/>
      <c r="X132" s="822"/>
      <c r="Y132" s="822"/>
      <c r="Z132" s="823"/>
      <c r="AA132" s="824">
        <v>6.780879412</v>
      </c>
      <c r="AB132" s="825"/>
      <c r="AC132" s="825"/>
      <c r="AD132" s="825"/>
      <c r="AE132" s="826"/>
      <c r="AF132" s="827">
        <v>7.7588151999999999</v>
      </c>
      <c r="AG132" s="825"/>
      <c r="AH132" s="825"/>
      <c r="AI132" s="825"/>
      <c r="AJ132" s="826"/>
      <c r="AK132" s="827">
        <v>7.683332965</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510</v>
      </c>
      <c r="W133" s="801"/>
      <c r="X133" s="801"/>
      <c r="Y133" s="801"/>
      <c r="Z133" s="802"/>
      <c r="AA133" s="803">
        <v>5.3</v>
      </c>
      <c r="AB133" s="804"/>
      <c r="AC133" s="804"/>
      <c r="AD133" s="804"/>
      <c r="AE133" s="805"/>
      <c r="AF133" s="803">
        <v>7.1</v>
      </c>
      <c r="AG133" s="804"/>
      <c r="AH133" s="804"/>
      <c r="AI133" s="804"/>
      <c r="AJ133" s="805"/>
      <c r="AK133" s="803">
        <v>7.4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shs06w8/4MIO740pRF3rvgQ8xfeHewQ3u3eCKVvUDsHtDhxM/lIcSd/uQrDZR03tgIEYT3qK6CpnLbYuXx+CXQ==" saltValue="+yzfQvawDLBQeJuyT3ftD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0BRfbn4O6hj/oFmbOkkjsbjLopXA1HvObnSx0pkyWvevp9Zb3Rki5fuyg92fVwR09MKLSaQUQ7h96K+l5xBAA==" saltValue="9Dmzf0sU/PBv16zFUvro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IXpVQ7fvlBKJfpXcYCmNRRSdw52Sb7z9rSQW4ecjfnMxhmitnf8dOf+aR+TkNFNDiJNUHfnQmN994rh5J2z0A==" saltValue="MOpCztYSqB2BdiNqOzqQJ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519</v>
      </c>
      <c r="AL9" s="1231"/>
      <c r="AM9" s="1231"/>
      <c r="AN9" s="1232"/>
      <c r="AO9" s="313">
        <v>1262399</v>
      </c>
      <c r="AP9" s="313">
        <v>80706</v>
      </c>
      <c r="AQ9" s="314">
        <v>95594</v>
      </c>
      <c r="AR9" s="315">
        <v>-15.6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520</v>
      </c>
      <c r="AL10" s="1231"/>
      <c r="AM10" s="1231"/>
      <c r="AN10" s="1232"/>
      <c r="AO10" s="316">
        <v>20101</v>
      </c>
      <c r="AP10" s="316">
        <v>1285</v>
      </c>
      <c r="AQ10" s="317">
        <v>8521</v>
      </c>
      <c r="AR10" s="318">
        <v>-84.9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521</v>
      </c>
      <c r="AL11" s="1231"/>
      <c r="AM11" s="1231"/>
      <c r="AN11" s="1232"/>
      <c r="AO11" s="316">
        <v>165604</v>
      </c>
      <c r="AP11" s="316">
        <v>10587</v>
      </c>
      <c r="AQ11" s="317">
        <v>14949</v>
      </c>
      <c r="AR11" s="318">
        <v>-29.2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522</v>
      </c>
      <c r="AL12" s="1231"/>
      <c r="AM12" s="1231"/>
      <c r="AN12" s="1232"/>
      <c r="AO12" s="316" t="s">
        <v>523</v>
      </c>
      <c r="AP12" s="316" t="s">
        <v>523</v>
      </c>
      <c r="AQ12" s="317">
        <v>2839</v>
      </c>
      <c r="AR12" s="318" t="s">
        <v>523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524</v>
      </c>
      <c r="AL13" s="1231"/>
      <c r="AM13" s="1231"/>
      <c r="AN13" s="1232"/>
      <c r="AO13" s="316" t="s">
        <v>523</v>
      </c>
      <c r="AP13" s="316" t="s">
        <v>523</v>
      </c>
      <c r="AQ13" s="317" t="s">
        <v>523</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525</v>
      </c>
      <c r="AL14" s="1231"/>
      <c r="AM14" s="1231"/>
      <c r="AN14" s="1232"/>
      <c r="AO14" s="316" t="s">
        <v>523</v>
      </c>
      <c r="AP14" s="316" t="s">
        <v>523</v>
      </c>
      <c r="AQ14" s="317">
        <v>6532</v>
      </c>
      <c r="AR14" s="318" t="s">
        <v>523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526</v>
      </c>
      <c r="AL15" s="1231"/>
      <c r="AM15" s="1231"/>
      <c r="AN15" s="1232"/>
      <c r="AO15" s="316">
        <v>15752</v>
      </c>
      <c r="AP15" s="316">
        <v>1007</v>
      </c>
      <c r="AQ15" s="317">
        <v>2245</v>
      </c>
      <c r="AR15" s="318">
        <v>-55.1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527</v>
      </c>
      <c r="AL16" s="1234"/>
      <c r="AM16" s="1234"/>
      <c r="AN16" s="1235"/>
      <c r="AO16" s="316">
        <v>-88748</v>
      </c>
      <c r="AP16" s="316">
        <v>-5674</v>
      </c>
      <c r="AQ16" s="317">
        <v>-9049</v>
      </c>
      <c r="AR16" s="318">
        <v>-37.299999999999997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191</v>
      </c>
      <c r="AL17" s="1234"/>
      <c r="AM17" s="1234"/>
      <c r="AN17" s="1235"/>
      <c r="AO17" s="316">
        <v>1375108</v>
      </c>
      <c r="AP17" s="316">
        <v>87911</v>
      </c>
      <c r="AQ17" s="317">
        <v>121631</v>
      </c>
      <c r="AR17" s="318">
        <v>-27.7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532</v>
      </c>
      <c r="AL21" s="1228"/>
      <c r="AM21" s="1228"/>
      <c r="AN21" s="1229"/>
      <c r="AO21" s="328">
        <v>8.9499999999999993</v>
      </c>
      <c r="AP21" s="329">
        <v>11.23</v>
      </c>
      <c r="AQ21" s="330">
        <v>-2.2799999999999998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533</v>
      </c>
      <c r="AL22" s="1228"/>
      <c r="AM22" s="1228"/>
      <c r="AN22" s="1229"/>
      <c r="AO22" s="333">
        <v>94.4</v>
      </c>
      <c r="AP22" s="334">
        <v>95.4</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537</v>
      </c>
      <c r="AL32" s="1219"/>
      <c r="AM32" s="1219"/>
      <c r="AN32" s="1220"/>
      <c r="AO32" s="343">
        <v>598650</v>
      </c>
      <c r="AP32" s="343">
        <v>38272</v>
      </c>
      <c r="AQ32" s="344">
        <v>72579</v>
      </c>
      <c r="AR32" s="345">
        <v>-47.3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538</v>
      </c>
      <c r="AL33" s="1219"/>
      <c r="AM33" s="1219"/>
      <c r="AN33" s="1220"/>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539</v>
      </c>
      <c r="AL34" s="1219"/>
      <c r="AM34" s="1219"/>
      <c r="AN34" s="1220"/>
      <c r="AO34" s="343" t="s">
        <v>523</v>
      </c>
      <c r="AP34" s="343" t="s">
        <v>523</v>
      </c>
      <c r="AQ34" s="344" t="s">
        <v>523</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540</v>
      </c>
      <c r="AL35" s="1219"/>
      <c r="AM35" s="1219"/>
      <c r="AN35" s="1220"/>
      <c r="AO35" s="343">
        <v>83115</v>
      </c>
      <c r="AP35" s="343">
        <v>5314</v>
      </c>
      <c r="AQ35" s="344">
        <v>21739</v>
      </c>
      <c r="AR35" s="345">
        <v>-75.599999999999994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541</v>
      </c>
      <c r="AL36" s="1219"/>
      <c r="AM36" s="1219"/>
      <c r="AN36" s="1220"/>
      <c r="AO36" s="343">
        <v>94198</v>
      </c>
      <c r="AP36" s="343">
        <v>6022</v>
      </c>
      <c r="AQ36" s="344">
        <v>2493</v>
      </c>
      <c r="AR36" s="345">
        <v>141.6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542</v>
      </c>
      <c r="AL37" s="1219"/>
      <c r="AM37" s="1219"/>
      <c r="AN37" s="1220"/>
      <c r="AO37" s="343" t="s">
        <v>523</v>
      </c>
      <c r="AP37" s="343" t="s">
        <v>523</v>
      </c>
      <c r="AQ37" s="344">
        <v>865</v>
      </c>
      <c r="AR37" s="345" t="s">
        <v>523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543</v>
      </c>
      <c r="AL38" s="1222"/>
      <c r="AM38" s="1222"/>
      <c r="AN38" s="1223"/>
      <c r="AO38" s="346" t="s">
        <v>523</v>
      </c>
      <c r="AP38" s="346" t="s">
        <v>523</v>
      </c>
      <c r="AQ38" s="347">
        <v>7</v>
      </c>
      <c r="AR38" s="335" t="s">
        <v>523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544</v>
      </c>
      <c r="AL39" s="1222"/>
      <c r="AM39" s="1222"/>
      <c r="AN39" s="1223"/>
      <c r="AO39" s="343">
        <v>-23384</v>
      </c>
      <c r="AP39" s="343">
        <v>-1495</v>
      </c>
      <c r="AQ39" s="344">
        <v>-2840</v>
      </c>
      <c r="AR39" s="345">
        <v>-47.4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545</v>
      </c>
      <c r="AL40" s="1219"/>
      <c r="AM40" s="1219"/>
      <c r="AN40" s="1220"/>
      <c r="AO40" s="343">
        <v>-415075</v>
      </c>
      <c r="AP40" s="343">
        <v>-26536</v>
      </c>
      <c r="AQ40" s="344">
        <v>-65347</v>
      </c>
      <c r="AR40" s="345">
        <v>-59.4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307</v>
      </c>
      <c r="AL41" s="1225"/>
      <c r="AM41" s="1225"/>
      <c r="AN41" s="1226"/>
      <c r="AO41" s="343">
        <v>337504</v>
      </c>
      <c r="AP41" s="343">
        <v>21577</v>
      </c>
      <c r="AQ41" s="344">
        <v>29497</v>
      </c>
      <c r="AR41" s="345">
        <v>-26.9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514</v>
      </c>
      <c r="AN49" s="1213" t="s">
        <v>549</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960765</v>
      </c>
      <c r="AN51" s="365">
        <v>58658</v>
      </c>
      <c r="AO51" s="366">
        <v>-50.2</v>
      </c>
      <c r="AP51" s="367">
        <v>96635</v>
      </c>
      <c r="AQ51" s="368">
        <v>-5</v>
      </c>
      <c r="AR51" s="369">
        <v>-45.2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233803</v>
      </c>
      <c r="AN52" s="373">
        <v>14275</v>
      </c>
      <c r="AO52" s="374">
        <v>-70.3</v>
      </c>
      <c r="AP52" s="375">
        <v>44408</v>
      </c>
      <c r="AQ52" s="376">
        <v>-13</v>
      </c>
      <c r="AR52" s="377">
        <v>-57.3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697356</v>
      </c>
      <c r="AN53" s="365">
        <v>43239</v>
      </c>
      <c r="AO53" s="366">
        <v>-26.3</v>
      </c>
      <c r="AP53" s="367">
        <v>97062</v>
      </c>
      <c r="AQ53" s="368">
        <v>0.4</v>
      </c>
      <c r="AR53" s="369">
        <v>-26.7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426029</v>
      </c>
      <c r="AN54" s="373">
        <v>26415</v>
      </c>
      <c r="AO54" s="374">
        <v>85</v>
      </c>
      <c r="AP54" s="375">
        <v>50112</v>
      </c>
      <c r="AQ54" s="376">
        <v>12.8</v>
      </c>
      <c r="AR54" s="377">
        <v>72.2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950989</v>
      </c>
      <c r="AN55" s="365">
        <v>59702</v>
      </c>
      <c r="AO55" s="366">
        <v>38.1</v>
      </c>
      <c r="AP55" s="367">
        <v>106005</v>
      </c>
      <c r="AQ55" s="368">
        <v>9.1999999999999993</v>
      </c>
      <c r="AR55" s="369">
        <v>28.9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381468</v>
      </c>
      <c r="AN56" s="373">
        <v>23948</v>
      </c>
      <c r="AO56" s="374">
        <v>-9.3000000000000007</v>
      </c>
      <c r="AP56" s="375">
        <v>58359</v>
      </c>
      <c r="AQ56" s="376">
        <v>16.5</v>
      </c>
      <c r="AR56" s="377">
        <v>-25.8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2055067</v>
      </c>
      <c r="AN57" s="365">
        <v>130232</v>
      </c>
      <c r="AO57" s="366">
        <v>118.1</v>
      </c>
      <c r="AP57" s="367">
        <v>98507</v>
      </c>
      <c r="AQ57" s="368">
        <v>-7.1</v>
      </c>
      <c r="AR57" s="369">
        <v>125.2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594749</v>
      </c>
      <c r="AN58" s="373">
        <v>37690</v>
      </c>
      <c r="AO58" s="374">
        <v>57.4</v>
      </c>
      <c r="AP58" s="375">
        <v>47567</v>
      </c>
      <c r="AQ58" s="376">
        <v>-18.5</v>
      </c>
      <c r="AR58" s="377">
        <v>75.900000000000006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2849959</v>
      </c>
      <c r="AN59" s="365">
        <v>182199</v>
      </c>
      <c r="AO59" s="366">
        <v>39.9</v>
      </c>
      <c r="AP59" s="367">
        <v>113347</v>
      </c>
      <c r="AQ59" s="368">
        <v>15.1</v>
      </c>
      <c r="AR59" s="369">
        <v>24.8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761115</v>
      </c>
      <c r="AN60" s="373">
        <v>48658</v>
      </c>
      <c r="AO60" s="374">
        <v>29.1</v>
      </c>
      <c r="AP60" s="375">
        <v>58728</v>
      </c>
      <c r="AQ60" s="376">
        <v>23.5</v>
      </c>
      <c r="AR60" s="377">
        <v>5.6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1502827</v>
      </c>
      <c r="AN61" s="380">
        <v>94806</v>
      </c>
      <c r="AO61" s="381">
        <v>23.9</v>
      </c>
      <c r="AP61" s="382">
        <v>102311</v>
      </c>
      <c r="AQ61" s="383">
        <v>2.5</v>
      </c>
      <c r="AR61" s="369">
        <v>21.4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479433</v>
      </c>
      <c r="AN62" s="373">
        <v>30197</v>
      </c>
      <c r="AO62" s="374">
        <v>18.399999999999999</v>
      </c>
      <c r="AP62" s="375">
        <v>51835</v>
      </c>
      <c r="AQ62" s="376">
        <v>4.3</v>
      </c>
      <c r="AR62" s="377">
        <v>14.1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efqYly8v8aodeIhpFEdW071EGlFAAbjoGEDw7Z7OKtw34ypM6impjERhreUGb1qMU/p/2odMkaiLfH6nDpjl1Q==" saltValue="jhhoWc9HoRb3BmBJ5sKre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1" spans="125:125" ht="13.5" hidden="1" customHeight="1" x14ac:dyDescent="0.15">
      <c r="DU121" s="291"/>
    </row>
  </sheetData>
  <sheetProtection algorithmName="SHA-512" hashValue="XXrWjFXz6xredhz9BNVtG499/JYgDSHtpfpu8tSkaSdSq0C/vGnc5RB45AVG9fqThxO7Cb5htY4F+81hgOHcww==" saltValue="PGhxKLsX2toUHdrMgMnFA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m8PbTRGvl8edV5WyLJXvD1TcCs3OZpAPoC7/8UxwGE3kE0i0p7zkFXLfh3iPOCO6U1Y7Xy4/Sht7XqcDYKHesQ==" saltValue="T2Y2ijd1qtghyIdGUsNaF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6" t="s">
        <v>3</v>
      </c>
      <c r="D47" s="1236"/>
      <c r="E47" s="1237"/>
      <c r="F47" s="11">
        <v>26.2</v>
      </c>
      <c r="G47" s="12">
        <v>28.61</v>
      </c>
      <c r="H47" s="12">
        <v>28.69</v>
      </c>
      <c r="I47" s="12">
        <v>20.02</v>
      </c>
      <c r="J47" s="13">
        <v>27.45</v>
      </c>
    </row>
    <row r="48" spans="2:10" ht="57.75" customHeight="1" x14ac:dyDescent="0.15">
      <c r="B48" s="14"/>
      <c r="C48" s="1238" t="s">
        <v>4</v>
      </c>
      <c r="D48" s="1238"/>
      <c r="E48" s="1239"/>
      <c r="F48" s="15">
        <v>3.99</v>
      </c>
      <c r="G48" s="16">
        <v>4.5199999999999996</v>
      </c>
      <c r="H48" s="16">
        <v>4.75</v>
      </c>
      <c r="I48" s="16">
        <v>5.1100000000000003</v>
      </c>
      <c r="J48" s="17">
        <v>5</v>
      </c>
    </row>
    <row r="49" spans="2:10" ht="57.75" customHeight="1" thickBot="1" x14ac:dyDescent="0.2">
      <c r="B49" s="18"/>
      <c r="C49" s="1240" t="s">
        <v>5</v>
      </c>
      <c r="D49" s="1240"/>
      <c r="E49" s="1241"/>
      <c r="F49" s="19">
        <v>6.15</v>
      </c>
      <c r="G49" s="20">
        <v>15.14</v>
      </c>
      <c r="H49" s="20">
        <v>0.1</v>
      </c>
      <c r="I49" s="20" t="s">
        <v>570</v>
      </c>
      <c r="J49" s="21">
        <v>8.56</v>
      </c>
    </row>
    <row r="50" spans="2:10" ht="13.5" customHeight="1" x14ac:dyDescent="0.15"/>
  </sheetData>
  <sheetProtection algorithmName="SHA-512" hashValue="sDUl42m5Yzn5FM/0D8LUySG8h77FmMo1xWQ95ili3vsq5+uLgKeWVUax7W/sa967QGB0GIGQj7zxr0JCzqEgvw==" saltValue="tEC+lTRbokagqXf9yORT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2021-09-21T07:47:15Z</cp:lastPrinted>
  <dcterms:created xsi:type="dcterms:W3CDTF">2021-02-05T05:00:53Z</dcterms:created>
  <dcterms:modified xsi:type="dcterms:W3CDTF">2021-09-22T04:40:01Z</dcterms:modified>
  <cp:category/>
</cp:coreProperties>
</file>