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10.11.17.229\disk1\03-04 【決　算】財政状況資料集(H24～)\財政状況資料集(R01年度決算分)\04 提出（市町村→県）\06 2回目（市町村→県）\"/>
    </mc:Choice>
  </mc:AlternateContent>
  <xr:revisionPtr revIDLastSave="0" documentId="13_ncr:1_{95F922D5-DAEB-4312-84E9-9FBCE94FEE86}" xr6:coauthVersionLast="47" xr6:coauthVersionMax="47" xr10:uidLastSave="{00000000-0000-0000-0000-000000000000}"/>
  <bookViews>
    <workbookView xWindow="-108" yWindow="-108" windowWidth="23256" windowHeight="12576" tabRatio="78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CO34" i="10" l="1"/>
  <c r="CO35" i="10" s="1"/>
  <c r="CO36" i="10" s="1"/>
</calcChain>
</file>

<file path=xl/sharedStrings.xml><?xml version="1.0" encoding="utf-8"?>
<sst xmlns="http://schemas.openxmlformats.org/spreadsheetml/2006/main" count="1112" uniqueCount="624">
  <si>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</si>
  <si>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</si>
  <si>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</si>
  <si>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</si>
  <si>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</si>
  <si>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</si>
  <si>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</si>
  <si>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</si>
  <si>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</si>
  <si>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</si>
  <si>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</si>
  <si>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</si>
  <si>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</si>
  <si>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</si>
  <si>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</si>
  <si>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</si>
  <si>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</si>
  <si>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</si>
  <si>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</si>
  <si>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</si>
  <si>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</si>
  <si>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</si>
  <si>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</si>
  <si>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</si>
  <si>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</si>
  <si>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</si>
  <si>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</si>
  <si>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</si>
  <si>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</si>
  <si>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</si>
  <si>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</si>
  <si>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</si>
  <si>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</si>
  <si>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</si>
  <si>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</si>
  <si>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</si>
  <si>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</si>
  <si>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</si>
  <si>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</si>
  <si>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</si>
  <si>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</si>
  <si>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</si>
  <si>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</si>
  <si>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</si>
  <si>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</si>
  <si>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</si>
  <si>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</si>
  <si>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</si>
  <si>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</si>
  <si>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</si>
  <si>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</si>
  <si>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</si>
  <si>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</si>
  <si>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</si>
  <si>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</si>
  <si>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</si>
  <si>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</si>
  <si>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</si>
  <si>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</si>
  <si>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</si>
  <si>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</si>
  <si>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</si>
  <si>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</si>
  <si>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</si>
  <si>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</si>
  <si>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</si>
  <si>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</si>
  <si>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</si>
  <si>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</si>
  <si>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</si>
  <si>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</si>
  <si>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</si>
  <si>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</si>
  <si>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</si>
  <si>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</si>
  <si>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</si>
  <si>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</si>
  <si>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</si>
  <si>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</si>
  <si>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</si>
  <si>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</si>
  <si>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</si>
  <si>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</si>
  <si>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</si>
  <si>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</si>
  <si>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</si>
  <si>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</si>
  <si>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</si>
  <si>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</si>
  <si>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</si>
  <si>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</si>
  <si>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</si>
  <si>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</si>
  <si>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</si>
  <si>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</si>
  <si>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</si>
  <si>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</si>
  <si>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門川町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</si>
  <si>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</si>
  <si>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</si>
  <si>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</si>
  <si>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</si>
  <si>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</si>
  <si>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</si>
  <si>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</si>
  <si>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</si>
  <si>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</si>
  <si>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</si>
  <si>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</si>
  <si>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</si>
  <si>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</si>
  <si>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</si>
  <si>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</si>
  <si>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</si>
  <si>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</si>
  <si>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</si>
  <si>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</si>
  <si>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</si>
  <si>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</si>
  <si>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</si>
  <si>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</si>
  <si>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</si>
  <si>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</si>
  <si>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</si>
  <si>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</si>
  <si>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</si>
  <si>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</si>
  <si>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</si>
  <si>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</si>
  <si>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</si>
  <si>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</si>
  <si>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</si>
  <si>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</si>
  <si>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</si>
  <si>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</si>
  <si>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</si>
  <si>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</si>
  <si>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</si>
  <si>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</si>
  <si>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</si>
  <si>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</si>
  <si>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</si>
  <si>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</si>
  <si>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</si>
  <si>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</si>
  <si>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</si>
  <si>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</si>
  <si>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</si>
  <si>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</si>
  <si>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</si>
  <si>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</si>
  <si>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</si>
  <si>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</si>
  <si>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</si>
  <si>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</si>
  <si>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</si>
  <si>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</si>
  <si>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</si>
  <si>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</si>
  <si>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</si>
  <si>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</si>
  <si>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</si>
  <si>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</si>
  <si>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</si>
  <si>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</si>
  <si>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</si>
  <si>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</si>
  <si>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</si>
  <si>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</si>
  <si>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</si>
  <si>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</si>
  <si>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</si>
  <si>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</si>
  <si>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</si>
  <si>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</si>
  <si>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</si>
  <si>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</si>
  <si>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</si>
  <si>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</si>
  <si>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</si>
  <si>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</si>
  <si>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</si>
  <si>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</si>
  <si>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</si>
  <si>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</si>
  <si>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</si>
  <si>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</si>
  <si>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</si>
  <si>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</si>
  <si>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</si>
  <si>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</si>
  <si>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</si>
  <si>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</si>
  <si>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</si>
  <si>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</si>
  <si>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</si>
  <si>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</si>
  <si>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</si>
  <si>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</si>
  <si>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</si>
  <si>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</si>
  <si>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</si>
  <si>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</si>
  <si>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</si>
  <si>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</si>
  <si>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</si>
  <si>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</si>
  <si>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</si>
  <si>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</si>
  <si>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</si>
  <si>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</si>
  <si>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</si>
  <si>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</si>
  <si>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</si>
  <si>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</si>
  <si>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</si>
  <si>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</si>
  <si>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宮崎県門川町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</si>
  <si>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</si>
  <si>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</si>
  <si>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</si>
  <si>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</si>
  <si>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</si>
  <si>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</si>
  <si>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</si>
  <si>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</si>
  <si>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</si>
  <si>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</si>
  <si>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</si>
  <si>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</si>
  <si>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</si>
  <si>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</si>
  <si>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</si>
  <si>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</si>
  <si>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</si>
  <si>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</si>
  <si>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</si>
  <si>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</si>
  <si>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</si>
  <si>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</si>
  <si>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</si>
  <si>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</si>
  <si>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</si>
  <si>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</si>
  <si>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</si>
  <si>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</si>
  <si>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</si>
  <si>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</si>
  <si>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</si>
  <si>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</si>
  <si>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</si>
  <si>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</si>
  <si>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</si>
  <si>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</si>
  <si>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</si>
  <si>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</si>
  <si>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</si>
  <si>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</si>
  <si>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</si>
  <si>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</si>
  <si>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</si>
  <si>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</si>
  <si>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</si>
  <si>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</si>
  <si>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</si>
  <si>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</si>
  <si>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</si>
  <si>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</si>
  <si>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</si>
  <si>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</si>
  <si>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</si>
  <si>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</si>
  <si>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</si>
  <si>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</si>
  <si>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</si>
  <si>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</si>
  <si>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</si>
  <si>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</si>
  <si>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</si>
  <si>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</si>
  <si>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</si>
  <si>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</si>
  <si>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</si>
  <si>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</si>
  <si>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</si>
  <si>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</si>
  <si>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</si>
  <si>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</si>
  <si>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</si>
  <si>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</si>
  <si>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</si>
  <si>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</si>
  <si>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</si>
  <si>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</si>
  <si>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</si>
  <si>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</si>
  <si>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</si>
  <si>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</si>
  <si>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</si>
  <si>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</si>
  <si>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</si>
  <si>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</si>
  <si>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</si>
  <si>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</si>
  <si>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</si>
  <si>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</si>
  <si>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</si>
  <si>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</si>
  <si>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</si>
  <si>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</si>
  <si>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</si>
  <si>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</si>
  <si>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</si>
  <si>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</si>
  <si>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</si>
  <si>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</si>
  <si>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</si>
  <si>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</si>
  <si>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</si>
  <si>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</si>
  <si>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</si>
  <si>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</si>
  <si>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</si>
  <si>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</si>
  <si>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</si>
  <si>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</si>
  <si>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</si>
  <si>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</si>
  <si>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</si>
  <si>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</si>
  <si>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</si>
  <si>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</si>
  <si>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</si>
  <si>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</si>
  <si>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</si>
  <si>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</si>
  <si>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</si>
  <si>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</si>
  <si>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</si>
  <si>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</si>
  <si>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</si>
  <si>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</si>
  <si>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</si>
  <si>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</si>
  <si>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</si>
  <si>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</si>
  <si>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</si>
  <si>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</si>
  <si>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</si>
  <si>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</si>
  <si>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</si>
  <si>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</si>
  <si>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</si>
  <si>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</si>
  <si>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</si>
  <si>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</si>
  <si>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</si>
  <si>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</si>
  <si>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</si>
  <si>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</si>
  <si>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</si>
  <si>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</si>
  <si>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</si>
  <si>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</si>
  <si>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</si>
  <si>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</si>
  <si>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</si>
  <si>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</si>
  <si>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</si>
  <si>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</si>
  <si>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</si>
  <si>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</si>
  <si>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</si>
  <si>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宮崎県門川町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</si>
  <si>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</si>
  <si>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</si>
  <si>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</si>
  <si>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</si>
  <si>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</si>
  <si>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</si>
  <si>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</si>
  <si>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</si>
  <si>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</si>
  <si>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</si>
  <si>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</si>
  <si>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</si>
  <si>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</si>
  <si>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</si>
  <si>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</si>
  <si>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</si>
  <si>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</si>
  <si>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</si>
  <si>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</si>
  <si>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</si>
  <si>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</si>
  <si>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</si>
  <si>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</si>
  <si>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</si>
  <si>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</si>
  <si>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</si>
  <si>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</si>
  <si>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</si>
  <si>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</si>
  <si>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</si>
  <si>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</si>
  <si>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</si>
  <si>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</si>
  <si>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</si>
  <si>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</si>
  <si>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</si>
  <si>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</si>
  <si>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</si>
  <si>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</si>
  <si>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</si>
  <si>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</si>
  <si>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</si>
  <si>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</si>
  <si>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</si>
  <si>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</si>
  <si>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</si>
  <si>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</si>
  <si>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</si>
  <si>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</si>
  <si>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</si>
  <si>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</si>
  <si>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</si>
  <si>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</si>
  <si>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</si>
  <si>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</si>
  <si>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</si>
  <si>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</si>
  <si>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</si>
  <si>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</si>
  <si>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</si>
  <si>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</si>
  <si>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</si>
  <si>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</si>
  <si>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</si>
  <si>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</si>
  <si>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</si>
  <si>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</si>
  <si>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</si>
  <si>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</si>
  <si>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</si>
  <si>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</si>
  <si>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</si>
  <si>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</si>
  <si>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</si>
  <si>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</si>
  <si>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</si>
  <si>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</si>
  <si>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</si>
  <si>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</si>
  <si>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</si>
  <si>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</si>
  <si>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</si>
  <si>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</si>
  <si>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</si>
  <si>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</si>
  <si>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</si>
  <si>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</si>
  <si>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</si>
  <si>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</si>
  <si>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</si>
  <si>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</si>
  <si>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</si>
  <si>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</si>
  <si>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</si>
  <si>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</si>
  <si>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</si>
  <si>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</si>
  <si>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</si>
  <si>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</si>
  <si>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</si>
  <si>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</si>
  <si>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</si>
  <si>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</si>
  <si>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</si>
  <si>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</si>
  <si>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</si>
  <si>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</si>
  <si>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</si>
  <si>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</si>
  <si>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</si>
  <si>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</si>
  <si>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</si>
  <si>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</si>
  <si>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</si>
  <si>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</si>
  <si>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</si>
  <si>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</si>
  <si>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</si>
  <si>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</si>
  <si>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</si>
  <si>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</si>
  <si>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</si>
  <si>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</si>
  <si>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</si>
  <si>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</si>
  <si>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</si>
  <si>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</si>
  <si>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</si>
  <si>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</si>
  <si>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</si>
  <si>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</si>
  <si>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</si>
  <si>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</si>
  <si>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</si>
  <si>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</si>
  <si>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</si>
  <si>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</si>
  <si>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</si>
  <si>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</si>
  <si>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</si>
  <si>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</si>
  <si>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</si>
  <si>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</si>
  <si>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</si>
  <si>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</si>
  <si>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</si>
  <si>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</si>
  <si>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</si>
  <si>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</si>
  <si>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</si>
  <si>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</si>
  <si>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</si>
  <si>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</si>
  <si>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</si>
  <si>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</si>
  <si>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</si>
  <si>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</si>
  <si>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</si>
  <si>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</si>
  <si>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</si>
  <si>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</si>
  <si>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</si>
  <si>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</si>
  <si>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</si>
  <si>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</si>
  <si>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</si>
  <si>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</si>
  <si>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</si>
  <si>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</si>
  <si>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</si>
  <si>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</si>
  <si>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</si>
  <si>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</si>
  <si>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</si>
  <si>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</si>
  <si>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</si>
  <si>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</si>
  <si>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</si>
  <si>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</si>
  <si>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</si>
  <si>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</si>
  <si>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</si>
  <si>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</si>
  <si>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</si>
  <si>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</si>
  <si>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</si>
  <si>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</si>
  <si>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</si>
  <si>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</si>
  <si>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4.82</t>
  </si>
  <si>
    <t>水道事業会計</t>
  </si>
  <si>
    <t>一般会計</t>
  </si>
  <si>
    <t>国民健康保険事業特別会計</t>
  </si>
  <si>
    <t>介護保険事業特別会計</t>
  </si>
  <si>
    <t>後期高齢者医療特別会計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</si>
  <si>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</si>
  <si>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</si>
  <si>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</si>
  <si>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</si>
  <si>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</si>
  <si>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</si>
  <si>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</si>
  <si>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</si>
  <si>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</si>
  <si>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</si>
  <si>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</si>
  <si>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</si>
  <si>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</si>
  <si>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</si>
  <si>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</si>
  <si>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t>
    <phoneticPr fontId="2"/>
  </si>
  <si>
    <t>宮崎県北部広域行政事務組合（一般会計）</t>
    <rPh sb="0" eb="2">
      <t>ミヤザキ</t>
    </rPh>
    <rPh sb="2" eb="4">
      <t>ケンホク</t>
    </rPh>
    <rPh sb="4" eb="5">
      <t>ブ</t>
    </rPh>
    <rPh sb="5" eb="7">
      <t>コウイキ</t>
    </rPh>
    <rPh sb="7" eb="9">
      <t>ギョウセイ</t>
    </rPh>
    <rPh sb="9" eb="11">
      <t>ジム</t>
    </rPh>
    <rPh sb="11" eb="13">
      <t>クミアイ</t>
    </rPh>
    <rPh sb="14" eb="16">
      <t>イッパン</t>
    </rPh>
    <rPh sb="16" eb="17">
      <t>カイ</t>
    </rPh>
    <rPh sb="17" eb="18">
      <t>ケイ</t>
    </rPh>
    <phoneticPr fontId="2"/>
  </si>
  <si>
    <t>宮崎県北部広域行政事務組合（特別会計）</t>
    <rPh sb="14" eb="16">
      <t>トクベツ</t>
    </rPh>
    <phoneticPr fontId="2"/>
  </si>
  <si>
    <t>宮崎県後期高齢者医療広域連合（一般会計）</t>
    <rPh sb="0" eb="2">
      <t>ミヤザキ</t>
    </rPh>
    <rPh sb="2" eb="3">
      <t>ケン</t>
    </rPh>
    <rPh sb="3" eb="5">
      <t>コウキ</t>
    </rPh>
    <rPh sb="5" eb="7">
      <t>コウレイ</t>
    </rPh>
    <rPh sb="7" eb="8">
      <t>シャ</t>
    </rPh>
    <rPh sb="8" eb="14">
      <t>イリョウコウイキレンゴウ</t>
    </rPh>
    <rPh sb="15" eb="17">
      <t>イッパン</t>
    </rPh>
    <rPh sb="17" eb="19">
      <t>カイケイ</t>
    </rPh>
    <phoneticPr fontId="2"/>
  </si>
  <si>
    <t>宮崎県後期高齢者医療広域連合（特別会計）</t>
    <rPh sb="15" eb="17">
      <t>トクベツ</t>
    </rPh>
    <phoneticPr fontId="2"/>
  </si>
  <si>
    <t>日向東臼杵広域連合</t>
    <rPh sb="0" eb="5">
      <t>ヒュウガヒガシウスキ</t>
    </rPh>
    <rPh sb="5" eb="7">
      <t>コウイキ</t>
    </rPh>
    <rPh sb="7" eb="9">
      <t>レンゴウ</t>
    </rPh>
    <phoneticPr fontId="2"/>
  </si>
  <si>
    <t>-</t>
    <phoneticPr fontId="2"/>
  </si>
  <si>
    <t>-</t>
    <phoneticPr fontId="2"/>
  </si>
  <si>
    <t>-</t>
    <phoneticPr fontId="2"/>
  </si>
  <si>
    <t>-</t>
    <phoneticPr fontId="2"/>
  </si>
  <si>
    <t>-</t>
    <phoneticPr fontId="2"/>
  </si>
  <si>
    <t>宮崎県市町村総合事務組合（一般会計）</t>
    <rPh sb="0" eb="2">
      <t>ミヤザキ</t>
    </rPh>
    <rPh sb="2" eb="3">
      <t>ケン</t>
    </rPh>
    <rPh sb="3" eb="6">
      <t>シチョウソン</t>
    </rPh>
    <rPh sb="6" eb="8">
      <t>ソウゴウ</t>
    </rPh>
    <rPh sb="8" eb="10">
      <t>ジム</t>
    </rPh>
    <rPh sb="10" eb="12">
      <t>クミアイ</t>
    </rPh>
    <rPh sb="13" eb="17">
      <t>イッパンカイケイ</t>
    </rPh>
    <phoneticPr fontId="2"/>
  </si>
  <si>
    <t>宮崎県市町村総合事務組合（特別会計）</t>
    <rPh sb="0" eb="2">
      <t>ミヤザキ</t>
    </rPh>
    <rPh sb="2" eb="3">
      <t>ケン</t>
    </rPh>
    <rPh sb="3" eb="6">
      <t>シチョウソン</t>
    </rPh>
    <rPh sb="6" eb="8">
      <t>ソウゴウ</t>
    </rPh>
    <rPh sb="8" eb="10">
      <t>ジム</t>
    </rPh>
    <rPh sb="10" eb="12">
      <t>クミアイ</t>
    </rPh>
    <rPh sb="13" eb="15">
      <t>トクベツ</t>
    </rPh>
    <rPh sb="15" eb="17">
      <t>カイケイ</t>
    </rPh>
    <phoneticPr fontId="2"/>
  </si>
  <si>
    <t>宮崎県市町村総合事務組合（自治会館）</t>
    <rPh sb="0" eb="2">
      <t>ミヤザキ</t>
    </rPh>
    <rPh sb="2" eb="3">
      <t>ケン</t>
    </rPh>
    <rPh sb="3" eb="6">
      <t>シチョウソン</t>
    </rPh>
    <rPh sb="6" eb="8">
      <t>ソウゴウ</t>
    </rPh>
    <rPh sb="8" eb="10">
      <t>ジム</t>
    </rPh>
    <rPh sb="10" eb="12">
      <t>クミアイ</t>
    </rPh>
    <rPh sb="13" eb="15">
      <t>ジチ</t>
    </rPh>
    <rPh sb="15" eb="17">
      <t>カイカン</t>
    </rPh>
    <phoneticPr fontId="2"/>
  </si>
  <si>
    <t>財団法人門川ふるさと文化財団</t>
    <rPh sb="0" eb="4">
      <t>ザイダンホウジン</t>
    </rPh>
    <rPh sb="4" eb="6">
      <t>カドガワ</t>
    </rPh>
    <rPh sb="10" eb="12">
      <t>ブンカ</t>
    </rPh>
    <rPh sb="12" eb="14">
      <t>ザイダン</t>
    </rPh>
    <phoneticPr fontId="2"/>
  </si>
  <si>
    <t>宮崎県林業公社</t>
    <rPh sb="0" eb="2">
      <t>ミヤザキ</t>
    </rPh>
    <rPh sb="2" eb="3">
      <t>ケン</t>
    </rPh>
    <rPh sb="3" eb="5">
      <t>リンギョウ</t>
    </rPh>
    <rPh sb="5" eb="7">
      <t>コウシャ</t>
    </rPh>
    <phoneticPr fontId="2"/>
  </si>
  <si>
    <t>耳川広域森林組合</t>
    <rPh sb="0" eb="1">
      <t>ミミ</t>
    </rPh>
    <rPh sb="1" eb="2">
      <t>ガワ</t>
    </rPh>
    <rPh sb="2" eb="4">
      <t>コウイキ</t>
    </rPh>
    <rPh sb="4" eb="6">
      <t>シンリン</t>
    </rPh>
    <rPh sb="6" eb="8">
      <t>クミアイ</t>
    </rPh>
    <phoneticPr fontId="2"/>
  </si>
  <si>
    <t>-</t>
    <phoneticPr fontId="2"/>
  </si>
  <si>
    <t>公共施設等整備基金</t>
    <rPh sb="0" eb="2">
      <t>コウキョウ</t>
    </rPh>
    <rPh sb="2" eb="4">
      <t>シセツ</t>
    </rPh>
    <rPh sb="4" eb="5">
      <t>トウ</t>
    </rPh>
    <rPh sb="5" eb="7">
      <t>セイビ</t>
    </rPh>
    <rPh sb="7" eb="9">
      <t>キキン</t>
    </rPh>
    <phoneticPr fontId="5"/>
  </si>
  <si>
    <t>新庁舎建設基金</t>
    <rPh sb="0" eb="3">
      <t>シンチョウシャ</t>
    </rPh>
    <rPh sb="3" eb="5">
      <t>ケンセツ</t>
    </rPh>
    <rPh sb="5" eb="7">
      <t>キキン</t>
    </rPh>
    <phoneticPr fontId="5"/>
  </si>
  <si>
    <t>地域福祉振興基金</t>
    <rPh sb="0" eb="2">
      <t>チイキ</t>
    </rPh>
    <rPh sb="2" eb="4">
      <t>フクシ</t>
    </rPh>
    <rPh sb="4" eb="6">
      <t>シンコウ</t>
    </rPh>
    <rPh sb="6" eb="8">
      <t>キキン</t>
    </rPh>
    <phoneticPr fontId="5"/>
  </si>
  <si>
    <t>水産業振興基金</t>
    <rPh sb="0" eb="3">
      <t>スイサンギョウ</t>
    </rPh>
    <rPh sb="3" eb="5">
      <t>シンコウ</t>
    </rPh>
    <rPh sb="5" eb="7">
      <t>キキン</t>
    </rPh>
    <phoneticPr fontId="5"/>
  </si>
  <si>
    <t>ふるさと振興基金</t>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</si>
  <si>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</si>
  <si>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</si>
  <si>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</si>
  <si>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</si>
  <si>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</si>
  <si>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</si>
  <si>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</si>
  <si>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</si>
  <si>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</si>
  <si>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</si>
  <si>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</si>
  <si>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</si>
  <si>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</si>
  <si>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</si>
  <si>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 xml:space="preserve"> </t>
    <phoneticPr fontId="5"/>
  </si>
  <si>
    <t>　将来負担比率は、充当可能財源等が将来負担額を上回っていることから「-」となった。要因としては、地方債の発行額を概ね5憶円としていたため、地方債残高を低い水準で抑えてきたことがあげられる。しかし、今後、施設の建替・修繕等の大型事業が控えているため、経費が増大することが見込まれることから、交付税措置のある有利な地方債の借入を行い、財政健全化に努める。</t>
    <rPh sb="1" eb="3">
      <t>ショウライ</t>
    </rPh>
    <rPh sb="3" eb="5">
      <t>フタン</t>
    </rPh>
    <rPh sb="5" eb="7">
      <t>ヒリツ</t>
    </rPh>
    <rPh sb="9" eb="11">
      <t>ジュウトウ</t>
    </rPh>
    <rPh sb="11" eb="13">
      <t>カノウ</t>
    </rPh>
    <rPh sb="13" eb="15">
      <t>ザイゲン</t>
    </rPh>
    <rPh sb="15" eb="16">
      <t>トウ</t>
    </rPh>
    <rPh sb="17" eb="19">
      <t>ショウライ</t>
    </rPh>
    <rPh sb="19" eb="21">
      <t>フタン</t>
    </rPh>
    <rPh sb="21" eb="22">
      <t>ガク</t>
    </rPh>
    <rPh sb="23" eb="25">
      <t>ウワマワ</t>
    </rPh>
    <rPh sb="41" eb="43">
      <t>ヨウイン</t>
    </rPh>
    <rPh sb="48" eb="51">
      <t>チホウサイ</t>
    </rPh>
    <rPh sb="52" eb="55">
      <t>ハッコウガク</t>
    </rPh>
    <rPh sb="56" eb="57">
      <t>オオム</t>
    </rPh>
    <rPh sb="59" eb="60">
      <t>オク</t>
    </rPh>
    <rPh sb="60" eb="61">
      <t>エン</t>
    </rPh>
    <rPh sb="69" eb="72">
      <t>チホウサイ</t>
    </rPh>
    <rPh sb="72" eb="74">
      <t>ザンダカ</t>
    </rPh>
    <rPh sb="75" eb="76">
      <t>ヒク</t>
    </rPh>
    <rPh sb="77" eb="79">
      <t>スイジュン</t>
    </rPh>
    <rPh sb="80" eb="81">
      <t>オサ</t>
    </rPh>
    <rPh sb="98" eb="100">
      <t>コンゴ</t>
    </rPh>
    <rPh sb="101" eb="103">
      <t>シセツ</t>
    </rPh>
    <rPh sb="104" eb="106">
      <t>タテカ</t>
    </rPh>
    <rPh sb="107" eb="109">
      <t>シュウゼン</t>
    </rPh>
    <rPh sb="109" eb="110">
      <t>トウ</t>
    </rPh>
    <rPh sb="111" eb="113">
      <t>オオガタ</t>
    </rPh>
    <rPh sb="113" eb="115">
      <t>ジギョウ</t>
    </rPh>
    <rPh sb="116" eb="117">
      <t>ヒカ</t>
    </rPh>
    <rPh sb="124" eb="126">
      <t>ケイヒ</t>
    </rPh>
    <rPh sb="127" eb="129">
      <t>ゾウダイ</t>
    </rPh>
    <rPh sb="134" eb="136">
      <t>ミコ</t>
    </rPh>
    <rPh sb="144" eb="147">
      <t>コウフゼイ</t>
    </rPh>
    <rPh sb="147" eb="149">
      <t>ソチ</t>
    </rPh>
    <rPh sb="152" eb="154">
      <t>ユウリ</t>
    </rPh>
    <rPh sb="155" eb="158">
      <t>チホウサイ</t>
    </rPh>
    <rPh sb="159" eb="161">
      <t>カリイレ</t>
    </rPh>
    <rPh sb="162" eb="163">
      <t>オコナ</t>
    </rPh>
    <rPh sb="165" eb="167">
      <t>ザイセイ</t>
    </rPh>
    <rPh sb="167" eb="170">
      <t>ケンゼンカ</t>
    </rPh>
    <rPh sb="171" eb="172">
      <t>ツト</t>
    </rPh>
    <phoneticPr fontId="5"/>
  </si>
  <si>
    <t>　実質公債費比率については、地方債発行限度額を概ね5億円と設定し有利な地方債借入に努めてきた結果、平成28年度まで減少傾向にあったが、今後は施設の建替や修繕経費の増加が見込まれるため、公債費比率も増加すると考えられることから、交付税措置のある有利な地方債の借入を行い、財政健全化に努める。</t>
    <rPh sb="103" eb="104">
      <t>カンガ</t>
    </rPh>
    <rPh sb="131" eb="13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</si>
</sst>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67293</c:v>
                </c:pt>
                <c:pt idx="2">
                  <c:v>67343</c:v>
                </c:pt>
                <c:pt idx="3">
                  <c:v>73475</c:v>
                </c:pt>
                <c:pt idx="4">
                  <c:v>87464</c:v>
                </c:pt>
              </c:numCache>
            </c:numRef>
          </c:val>
          <c:smooth val="0"/>
          <c:extLst>
            <c:ext xmlns:c16="http://schemas.microsoft.com/office/drawing/2014/chart" uri="{C3380CC4-5D6E-409C-BE32-E72D297353CC}">
              <c16:uniqueId val="{00000000-DC52-431E-9599-E1313A0D74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66870</c:v>
                </c:pt>
                <c:pt idx="1">
                  <c:v>60019</c:v>
                </c:pt>
                <c:pt idx="2">
                  <c:v>47647</c:v>
                </c:pt>
                <c:pt idx="3">
                  <c:v>47563</c:v>
                </c:pt>
                <c:pt idx="4">
                  <c:v>77328</c:v>
                </c:pt>
              </c:numCache>
            </c:numRef>
          </c:val>
          <c:smooth val="0"/>
          <c:extLst>
            <c:ext xmlns:c16="http://schemas.microsoft.com/office/drawing/2014/chart" uri="{C3380CC4-5D6E-409C-BE32-E72D297353CC}">
              <c16:uniqueId val="{00000001-DC52-431E-9599-E1313A0D744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4.33</c:v>
                </c:pt>
                <c:pt idx="1">
                  <c:v>4.47</c:v>
                </c:pt>
                <c:pt idx="2">
                  <c:v>4.8499999999999996</c:v>
                </c:pt>
                <c:pt idx="3">
                  <c:v>5.81</c:v>
                </c:pt>
                <c:pt idx="4">
                  <c:v>6.74</c:v>
                </c:pt>
              </c:numCache>
            </c:numRef>
          </c:val>
          <c:extLst>
            <c:ext xmlns:c16="http://schemas.microsoft.com/office/drawing/2014/chart" uri="{C3380CC4-5D6E-409C-BE32-E72D297353CC}">
              <c16:uniqueId val="{00000000-5EC7-4664-8CD7-F321B34091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41.96</c:v>
                </c:pt>
                <c:pt idx="1">
                  <c:v>42.8</c:v>
                </c:pt>
                <c:pt idx="2">
                  <c:v>37.770000000000003</c:v>
                </c:pt>
                <c:pt idx="3">
                  <c:v>41.01</c:v>
                </c:pt>
                <c:pt idx="4">
                  <c:v>43.98</c:v>
                </c:pt>
              </c:numCache>
            </c:numRef>
          </c:val>
          <c:extLst>
            <c:ext xmlns:c16="http://schemas.microsoft.com/office/drawing/2014/chart" uri="{C3380CC4-5D6E-409C-BE32-E72D297353CC}">
              <c16:uniqueId val="{00000001-5EC7-4664-8CD7-F321B34091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0.08</c:v>
                </c:pt>
                <c:pt idx="1">
                  <c:v>0.04</c:v>
                </c:pt>
                <c:pt idx="2">
                  <c:v>-4.82</c:v>
                </c:pt>
                <c:pt idx="3">
                  <c:v>4.51</c:v>
                </c:pt>
                <c:pt idx="4">
                  <c:v>3.74</c:v>
                </c:pt>
              </c:numCache>
            </c:numRef>
          </c:val>
          <c:smooth val="0"/>
          <c:extLst>
            <c:ext xmlns:c16="http://schemas.microsoft.com/office/drawing/2014/chart" uri="{C3380CC4-5D6E-409C-BE32-E72D297353CC}">
              <c16:uniqueId val="{00000002-5EC7-4664-8CD7-F321B34091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E0-44A9-8178-CFA2CF2A71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E0-44A9-8178-CFA2CF2A71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CE0-44A9-8178-CFA2CF2A716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CE0-44A9-8178-CFA2CF2A716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0.03</c:v>
                </c:pt>
                <c:pt idx="4">
                  <c:v>#N/A</c:v>
                </c:pt>
                <c:pt idx="5">
                  <c:v>0.04</c:v>
                </c:pt>
                <c:pt idx="6">
                  <c:v>#N/A</c:v>
                </c:pt>
                <c:pt idx="7">
                  <c:v>0.03</c:v>
                </c:pt>
                <c:pt idx="8">
                  <c:v>#N/A</c:v>
                </c:pt>
                <c:pt idx="9">
                  <c:v>7.0000000000000007E-2</c:v>
                </c:pt>
              </c:numCache>
            </c:numRef>
          </c:val>
          <c:extLst>
            <c:ext xmlns:c16="http://schemas.microsoft.com/office/drawing/2014/chart" uri="{C3380CC4-5D6E-409C-BE32-E72D297353CC}">
              <c16:uniqueId val="{00000004-7CE0-44A9-8178-CFA2CF2A716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1.0900000000000001</c:v>
                </c:pt>
                <c:pt idx="2">
                  <c:v>#N/A</c:v>
                </c:pt>
                <c:pt idx="3">
                  <c:v>0.05</c:v>
                </c:pt>
                <c:pt idx="4">
                  <c:v>#N/A</c:v>
                </c:pt>
                <c:pt idx="5">
                  <c:v>7.0000000000000007E-2</c:v>
                </c:pt>
                <c:pt idx="6">
                  <c:v>#N/A</c:v>
                </c:pt>
                <c:pt idx="7">
                  <c:v>7.0000000000000007E-2</c:v>
                </c:pt>
                <c:pt idx="8">
                  <c:v>#N/A</c:v>
                </c:pt>
                <c:pt idx="9">
                  <c:v>0.09</c:v>
                </c:pt>
              </c:numCache>
            </c:numRef>
          </c:val>
          <c:extLst>
            <c:ext xmlns:c16="http://schemas.microsoft.com/office/drawing/2014/chart" uri="{C3380CC4-5D6E-409C-BE32-E72D297353CC}">
              <c16:uniqueId val="{00000005-7CE0-44A9-8178-CFA2CF2A716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2.1800000000000002</c:v>
                </c:pt>
                <c:pt idx="2">
                  <c:v>#N/A</c:v>
                </c:pt>
                <c:pt idx="3">
                  <c:v>1.98</c:v>
                </c:pt>
                <c:pt idx="4">
                  <c:v>#N/A</c:v>
                </c:pt>
                <c:pt idx="5">
                  <c:v>1.83</c:v>
                </c:pt>
                <c:pt idx="6">
                  <c:v>#N/A</c:v>
                </c:pt>
                <c:pt idx="7">
                  <c:v>2.33</c:v>
                </c:pt>
                <c:pt idx="8">
                  <c:v>#N/A</c:v>
                </c:pt>
                <c:pt idx="9">
                  <c:v>2.08</c:v>
                </c:pt>
              </c:numCache>
            </c:numRef>
          </c:val>
          <c:extLst>
            <c:ext xmlns:c16="http://schemas.microsoft.com/office/drawing/2014/chart" uri="{C3380CC4-5D6E-409C-BE32-E72D297353CC}">
              <c16:uniqueId val="{00000006-7CE0-44A9-8178-CFA2CF2A716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6.61</c:v>
                </c:pt>
                <c:pt idx="2">
                  <c:v>#N/A</c:v>
                </c:pt>
                <c:pt idx="3">
                  <c:v>6.56</c:v>
                </c:pt>
                <c:pt idx="4">
                  <c:v>#N/A</c:v>
                </c:pt>
                <c:pt idx="5">
                  <c:v>5.17</c:v>
                </c:pt>
                <c:pt idx="6">
                  <c:v>#N/A</c:v>
                </c:pt>
                <c:pt idx="7">
                  <c:v>5.32</c:v>
                </c:pt>
                <c:pt idx="8">
                  <c:v>#N/A</c:v>
                </c:pt>
                <c:pt idx="9">
                  <c:v>5.98</c:v>
                </c:pt>
              </c:numCache>
            </c:numRef>
          </c:val>
          <c:extLst>
            <c:ext xmlns:c16="http://schemas.microsoft.com/office/drawing/2014/chart" uri="{C3380CC4-5D6E-409C-BE32-E72D297353CC}">
              <c16:uniqueId val="{00000007-7CE0-44A9-8178-CFA2CF2A71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4.32</c:v>
                </c:pt>
                <c:pt idx="2">
                  <c:v>#N/A</c:v>
                </c:pt>
                <c:pt idx="3">
                  <c:v>4.46</c:v>
                </c:pt>
                <c:pt idx="4">
                  <c:v>#N/A</c:v>
                </c:pt>
                <c:pt idx="5">
                  <c:v>4.84</c:v>
                </c:pt>
                <c:pt idx="6">
                  <c:v>#N/A</c:v>
                </c:pt>
                <c:pt idx="7">
                  <c:v>5.8</c:v>
                </c:pt>
                <c:pt idx="8">
                  <c:v>#N/A</c:v>
                </c:pt>
                <c:pt idx="9">
                  <c:v>6.73</c:v>
                </c:pt>
              </c:numCache>
            </c:numRef>
          </c:val>
          <c:extLst>
            <c:ext xmlns:c16="http://schemas.microsoft.com/office/drawing/2014/chart" uri="{C3380CC4-5D6E-409C-BE32-E72D297353CC}">
              <c16:uniqueId val="{00000008-7CE0-44A9-8178-CFA2CF2A716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c:v>
                </c:pt>
                <c:pt idx="2">
                  <c:v>#N/A</c:v>
                </c:pt>
                <c:pt idx="3">
                  <c:v>7.69</c:v>
                </c:pt>
                <c:pt idx="4">
                  <c:v>#N/A</c:v>
                </c:pt>
                <c:pt idx="5">
                  <c:v>7.76</c:v>
                </c:pt>
                <c:pt idx="6">
                  <c:v>#N/A</c:v>
                </c:pt>
                <c:pt idx="7">
                  <c:v>8.82</c:v>
                </c:pt>
                <c:pt idx="8">
                  <c:v>#N/A</c:v>
                </c:pt>
                <c:pt idx="9">
                  <c:v>10.78</c:v>
                </c:pt>
              </c:numCache>
            </c:numRef>
          </c:val>
          <c:extLst>
            <c:ext xmlns:c16="http://schemas.microsoft.com/office/drawing/2014/chart" uri="{C3380CC4-5D6E-409C-BE32-E72D297353CC}">
              <c16:uniqueId val="{00000009-7CE0-44A9-8178-CFA2CF2A71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453</c:v>
                </c:pt>
                <c:pt idx="5">
                  <c:v>444</c:v>
                </c:pt>
                <c:pt idx="8">
                  <c:v>423</c:v>
                </c:pt>
                <c:pt idx="11">
                  <c:v>412</c:v>
                </c:pt>
                <c:pt idx="14">
                  <c:v>407</c:v>
                </c:pt>
              </c:numCache>
            </c:numRef>
          </c:val>
          <c:extLst>
            <c:ext xmlns:c16="http://schemas.microsoft.com/office/drawing/2014/chart" uri="{C3380CC4-5D6E-409C-BE32-E72D297353CC}">
              <c16:uniqueId val="{00000000-7129-4400-A2AC-1A83079913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129-4400-A2AC-1A83079913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7129-4400-A2AC-1A83079913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c:v>
                </c:pt>
                <c:pt idx="3">
                  <c:v>26</c:v>
                </c:pt>
                <c:pt idx="6">
                  <c:v>26</c:v>
                </c:pt>
                <c:pt idx="9">
                  <c:v>26</c:v>
                </c:pt>
                <c:pt idx="12">
                  <c:v>23</c:v>
                </c:pt>
              </c:numCache>
            </c:numRef>
          </c:val>
          <c:extLst>
            <c:ext xmlns:c16="http://schemas.microsoft.com/office/drawing/2014/chart" uri="{C3380CC4-5D6E-409C-BE32-E72D297353CC}">
              <c16:uniqueId val="{00000003-7129-4400-A2AC-1A83079913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2</c:v>
                </c:pt>
                <c:pt idx="9">
                  <c:v>0</c:v>
                </c:pt>
                <c:pt idx="12">
                  <c:v>0</c:v>
                </c:pt>
              </c:numCache>
            </c:numRef>
          </c:val>
          <c:extLst>
            <c:ext xmlns:c16="http://schemas.microsoft.com/office/drawing/2014/chart" uri="{C3380CC4-5D6E-409C-BE32-E72D297353CC}">
              <c16:uniqueId val="{00000004-7129-4400-A2AC-1A83079913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129-4400-A2AC-1A83079913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129-4400-A2AC-1A83079913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480</c:v>
                </c:pt>
                <c:pt idx="3">
                  <c:v>473</c:v>
                </c:pt>
                <c:pt idx="6">
                  <c:v>543</c:v>
                </c:pt>
                <c:pt idx="9">
                  <c:v>567</c:v>
                </c:pt>
                <c:pt idx="12">
                  <c:v>574</c:v>
                </c:pt>
              </c:numCache>
            </c:numRef>
          </c:val>
          <c:extLst>
            <c:ext xmlns:c16="http://schemas.microsoft.com/office/drawing/2014/chart" uri="{C3380CC4-5D6E-409C-BE32-E72D297353CC}">
              <c16:uniqueId val="{00000007-7129-4400-A2AC-1A83079913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c:v>
                </c:pt>
                <c:pt idx="2">
                  <c:v>#N/A</c:v>
                </c:pt>
                <c:pt idx="3">
                  <c:v>#N/A</c:v>
                </c:pt>
                <c:pt idx="4">
                  <c:v>57</c:v>
                </c:pt>
                <c:pt idx="5">
                  <c:v>#N/A</c:v>
                </c:pt>
                <c:pt idx="6">
                  <c:v>#N/A</c:v>
                </c:pt>
                <c:pt idx="7">
                  <c:v>150</c:v>
                </c:pt>
                <c:pt idx="8">
                  <c:v>#N/A</c:v>
                </c:pt>
                <c:pt idx="9">
                  <c:v>#N/A</c:v>
                </c:pt>
                <c:pt idx="10">
                  <c:v>183</c:v>
                </c:pt>
                <c:pt idx="11">
                  <c:v>#N/A</c:v>
                </c:pt>
                <c:pt idx="12">
                  <c:v>#N/A</c:v>
                </c:pt>
                <c:pt idx="13">
                  <c:v>192</c:v>
                </c:pt>
                <c:pt idx="14">
                  <c:v>#N/A</c:v>
                </c:pt>
              </c:numCache>
            </c:numRef>
          </c:val>
          <c:smooth val="0"/>
          <c:extLst>
            <c:ext xmlns:c16="http://schemas.microsoft.com/office/drawing/2014/chart" uri="{C3380CC4-5D6E-409C-BE32-E72D297353CC}">
              <c16:uniqueId val="{00000008-7129-4400-A2AC-1A83079913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4364</c:v>
                </c:pt>
                <c:pt idx="5">
                  <c:v>4275</c:v>
                </c:pt>
                <c:pt idx="8">
                  <c:v>4187</c:v>
                </c:pt>
                <c:pt idx="11">
                  <c:v>4186</c:v>
                </c:pt>
                <c:pt idx="14">
                  <c:v>4931</c:v>
                </c:pt>
              </c:numCache>
            </c:numRef>
          </c:val>
          <c:extLst>
            <c:ext xmlns:c16="http://schemas.microsoft.com/office/drawing/2014/chart" uri="{C3380CC4-5D6E-409C-BE32-E72D297353CC}">
              <c16:uniqueId val="{00000000-F2C0-49ED-8036-2D2166EC33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348</c:v>
                </c:pt>
                <c:pt idx="5">
                  <c:v>280</c:v>
                </c:pt>
                <c:pt idx="8">
                  <c:v>388</c:v>
                </c:pt>
                <c:pt idx="11">
                  <c:v>495</c:v>
                </c:pt>
                <c:pt idx="14">
                  <c:v>476</c:v>
                </c:pt>
              </c:numCache>
            </c:numRef>
          </c:val>
          <c:extLst>
            <c:ext xmlns:c16="http://schemas.microsoft.com/office/drawing/2014/chart" uri="{C3380CC4-5D6E-409C-BE32-E72D297353CC}">
              <c16:uniqueId val="{00000001-F2C0-49ED-8036-2D2166EC33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4146</c:v>
                </c:pt>
                <c:pt idx="5">
                  <c:v>5011</c:v>
                </c:pt>
                <c:pt idx="8">
                  <c:v>5318</c:v>
                </c:pt>
                <c:pt idx="11">
                  <c:v>5300</c:v>
                </c:pt>
                <c:pt idx="14">
                  <c:v>4727</c:v>
                </c:pt>
              </c:numCache>
            </c:numRef>
          </c:val>
          <c:extLst>
            <c:ext xmlns:c16="http://schemas.microsoft.com/office/drawing/2014/chart" uri="{C3380CC4-5D6E-409C-BE32-E72D297353CC}">
              <c16:uniqueId val="{00000002-F2C0-49ED-8036-2D2166EC33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C0-49ED-8036-2D2166EC33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C0-49ED-8036-2D2166EC33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3</c:v>
                </c:pt>
                <c:pt idx="6">
                  <c:v>3</c:v>
                </c:pt>
                <c:pt idx="9">
                  <c:v>3</c:v>
                </c:pt>
                <c:pt idx="12">
                  <c:v>3</c:v>
                </c:pt>
              </c:numCache>
            </c:numRef>
          </c:val>
          <c:extLst>
            <c:ext xmlns:c16="http://schemas.microsoft.com/office/drawing/2014/chart" uri="{C3380CC4-5D6E-409C-BE32-E72D297353CC}">
              <c16:uniqueId val="{00000005-F2C0-49ED-8036-2D2166EC33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135</c:v>
                </c:pt>
                <c:pt idx="3">
                  <c:v>132</c:v>
                </c:pt>
                <c:pt idx="6">
                  <c:v>91</c:v>
                </c:pt>
                <c:pt idx="9">
                  <c:v>116</c:v>
                </c:pt>
                <c:pt idx="12">
                  <c:v>147</c:v>
                </c:pt>
              </c:numCache>
            </c:numRef>
          </c:val>
          <c:extLst>
            <c:ext xmlns:c16="http://schemas.microsoft.com/office/drawing/2014/chart" uri="{C3380CC4-5D6E-409C-BE32-E72D297353CC}">
              <c16:uniqueId val="{00000006-F2C0-49ED-8036-2D2166EC33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169</c:v>
                </c:pt>
                <c:pt idx="3">
                  <c:v>141</c:v>
                </c:pt>
                <c:pt idx="6">
                  <c:v>109</c:v>
                </c:pt>
                <c:pt idx="9">
                  <c:v>84</c:v>
                </c:pt>
                <c:pt idx="12">
                  <c:v>60</c:v>
                </c:pt>
              </c:numCache>
            </c:numRef>
          </c:val>
          <c:extLst>
            <c:ext xmlns:c16="http://schemas.microsoft.com/office/drawing/2014/chart" uri="{C3380CC4-5D6E-409C-BE32-E72D297353CC}">
              <c16:uniqueId val="{00000007-F2C0-49ED-8036-2D2166EC33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c:v>
                </c:pt>
                <c:pt idx="3">
                  <c:v>1</c:v>
                </c:pt>
                <c:pt idx="6">
                  <c:v>1</c:v>
                </c:pt>
                <c:pt idx="9">
                  <c:v>7</c:v>
                </c:pt>
                <c:pt idx="12">
                  <c:v>7</c:v>
                </c:pt>
              </c:numCache>
            </c:numRef>
          </c:val>
          <c:extLst>
            <c:ext xmlns:c16="http://schemas.microsoft.com/office/drawing/2014/chart" uri="{C3380CC4-5D6E-409C-BE32-E72D297353CC}">
              <c16:uniqueId val="{00000008-F2C0-49ED-8036-2D2166EC33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c:v>
                </c:pt>
                <c:pt idx="3">
                  <c:v>27</c:v>
                </c:pt>
                <c:pt idx="6">
                  <c:v>25</c:v>
                </c:pt>
                <c:pt idx="9">
                  <c:v>23</c:v>
                </c:pt>
                <c:pt idx="12">
                  <c:v>20</c:v>
                </c:pt>
              </c:numCache>
            </c:numRef>
          </c:val>
          <c:extLst>
            <c:ext xmlns:c16="http://schemas.microsoft.com/office/drawing/2014/chart" uri="{C3380CC4-5D6E-409C-BE32-E72D297353CC}">
              <c16:uniqueId val="{00000009-F2C0-49ED-8036-2D2166EC33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5707</c:v>
                </c:pt>
                <c:pt idx="3">
                  <c:v>5818</c:v>
                </c:pt>
                <c:pt idx="6">
                  <c:v>5831</c:v>
                </c:pt>
                <c:pt idx="9">
                  <c:v>5839</c:v>
                </c:pt>
                <c:pt idx="12">
                  <c:v>5977</c:v>
                </c:pt>
              </c:numCache>
            </c:numRef>
          </c:val>
          <c:extLst>
            <c:ext xmlns:c16="http://schemas.microsoft.com/office/drawing/2014/chart" uri="{C3380CC4-5D6E-409C-BE32-E72D297353CC}">
              <c16:uniqueId val="{0000000A-F2C0-49ED-8036-2D2166EC33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2C0-49ED-8036-2D2166EC33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1601</c:v>
                </c:pt>
                <c:pt idx="1">
                  <c:v>1751</c:v>
                </c:pt>
                <c:pt idx="2">
                  <c:v>1872</c:v>
                </c:pt>
              </c:numCache>
            </c:numRef>
          </c:val>
          <c:extLst>
            <c:ext xmlns:c16="http://schemas.microsoft.com/office/drawing/2014/chart" uri="{C3380CC4-5D6E-409C-BE32-E72D297353CC}">
              <c16:uniqueId val="{00000000-087F-4A40-A29E-3554649C8C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87F-4A40-A29E-3554649C8C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3125</c:v>
                </c:pt>
                <c:pt idx="1">
                  <c:v>2945</c:v>
                </c:pt>
                <c:pt idx="2">
                  <c:v>2394</c:v>
                </c:pt>
              </c:numCache>
            </c:numRef>
          </c:val>
          <c:extLst>
            <c:ext xmlns:c16="http://schemas.microsoft.com/office/drawing/2014/chart" uri="{C3380CC4-5D6E-409C-BE32-E72D297353CC}">
              <c16:uniqueId val="{00000002-087F-4A40-A29E-3554649C8C9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{7F089055-13E5-4BD9-8F71-E457CFC083A1}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B44-4522-AC7D-0040A92969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{0D09EBE0-7928-4829-BD9E-1E3CF62E6679}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B44-4522-AC7D-0040A92969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{AEECE950-3C75-4B96-BD5D-4079A5BE6347}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B44-4522-AC7D-0040A92969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{332BEE6B-1B3B-4270-AB2F-2D62B2535F91}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B44-4522-AC7D-0040A92969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{3ED8DEF7-FB07-4DEC-AD9F-6BC2C9C3020E}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B44-4522-AC7D-0040A92969C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{59754E7C-A222-4EB4-8A49-8B89AFD56F71}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B44-4522-AC7D-0040A92969C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{78B0F5CF-961F-4FF7-B197-47D5D71FE225}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B44-4522-AC7D-0040A92969C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{5508D02A-C8B7-4FB4-B0F2-D8979834E4C4}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B44-4522-AC7D-0040A92969C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{E916F02A-BA69-4D98-8C94-E471CCAE6D67}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B44-4522-AC7D-0040A92969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61.2</c:v>
                </c:pt>
                <c:pt idx="16">
                  <c:v>61.6</c:v>
                </c:pt>
                <c:pt idx="24">
                  <c:v>57.1</c:v>
                </c:pt>
                <c:pt idx="32">
                  <c:v>58.4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B44-4522-AC7D-0040A92969C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{B6A72572-99AA-456A-99F6-A13FCC776249}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B44-4522-AC7D-0040A92969C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{00D49181-CA12-4DAA-80D3-C820AFA785E2}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B44-4522-AC7D-0040A92969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{FB7D1624-26F2-4A8F-A9C7-FB0A948BC6C4}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B44-4522-AC7D-0040A92969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{ABC3B55C-54A7-411B-BB3C-E9C5A76A4D5C}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B44-4522-AC7D-0040A92969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{2616DAFF-AFDC-4FD7-AB4E-6202E5CAB274}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B44-4522-AC7D-0040A92969C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{14BE8334-E282-411F-A491-D08CEC03FBE5}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B44-4522-AC7D-0040A92969C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{E69339A3-EC03-459A-B2D8-B2B405FA0696}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B44-4522-AC7D-0040A92969C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{37129A1A-D01F-4811-B1CC-006EA743CA58}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B44-4522-AC7D-0040A92969C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{AA9AC1FC-ECA1-40DE-8E10-9AE0E570A3EA}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B44-4522-AC7D-0040A92969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61.9</c:v>
                </c:pt>
                <c:pt idx="8">
                  <c:v>57</c:v>
                </c:pt>
                <c:pt idx="16">
                  <c:v>59.7</c:v>
                </c:pt>
                <c:pt idx="24">
                  <c:v>60</c:v>
                </c:pt>
                <c:pt idx="32">
                  <c:v>60.2</c:v>
                </c:pt>
              </c:numCache>
            </c:numRef>
          </c:xVal>
          <c:yVal>
            <c:numRef>
              <c:f>公会計指標分析・財政指標組合せ分析表!$BP$55:$DC$55</c:f>
              <c:numCache>
                <c:formatCode>#,##0.0;"▲ "#,##0.0</c:formatCode>
                <c:ptCount val="40"/>
                <c:pt idx="0">
                  <c:v>44.9</c:v>
                </c:pt>
                <c:pt idx="8">
                  <c:v>32.9</c:v>
                </c:pt>
                <c:pt idx="16">
                  <c:v>28.5</c:v>
                </c:pt>
                <c:pt idx="24">
                  <c:v>20.5</c:v>
                </c:pt>
                <c:pt idx="32">
                  <c:v>21.4</c:v>
                </c:pt>
              </c:numCache>
            </c:numRef>
          </c:yVal>
          <c:smooth val="0"/>
          <c:extLst>
            <c:ext xmlns:c16="http://schemas.microsoft.com/office/drawing/2014/chart" uri="{C3380CC4-5D6E-409C-BE32-E72D297353CC}">
              <c16:uniqueId val="{00000013-BB44-4522-AC7D-0040A92969C5}"/>
            </c:ext>
          </c:extLst>
        </c:ser>
        <c:dLbls>
          <c:showLegendKey val="0"/>
          <c:showVal val="1"/>
          <c:showCatName val="0"/>
          <c:showSerName val="0"/>
          <c:showPercent val="0"/>
          <c:showBubbleSize val="0"/>
        </c:dLbls>
        <c:axId val="46179840"/>
        <c:axId val="46181760"/>
      </c:scatterChart>
      <c:valAx>
        <c:axId val="46179840"/>
        <c:scaling>
          <c:orientation val="minMax"/>
          <c:max val="62.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{AD7EF7F3-22B1-4C6A-A655-B4E3C13C6BAE}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DC4-4C08-95C8-AB1BE8A6A7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{38AD48CE-EAD8-43B3-B201-0869842EAA8B}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C4-4C08-95C8-AB1BE8A6A7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{AFFE2576-33C4-4837-9E15-869C11EF675C}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C4-4C08-95C8-AB1BE8A6A7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{BCDA06D8-551C-463C-B8F5-3B1C5D3D1C8A}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C4-4C08-95C8-AB1BE8A6A7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{3F34CCD4-2B2A-45B6-9133-0869B8B005C1}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C4-4C08-95C8-AB1BE8A6A7B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{D166272F-C004-4F9B-9AD2-1B1AFA3AF824}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DC4-4C08-95C8-AB1BE8A6A7B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{7CB17D63-B30B-4752-BA93-8660E95D9434}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DC4-4C08-95C8-AB1BE8A6A7B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{23029CB6-1E72-43E3-B037-5CC5A7C55FEF}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DC4-4C08-95C8-AB1BE8A6A7B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{E011971D-EA36-49CC-922B-9E407D9A1780}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DC4-4C08-95C8-AB1BE8A6A7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1.3</c:v>
                </c:pt>
                <c:pt idx="16">
                  <c:v>2.2000000000000002</c:v>
                </c:pt>
                <c:pt idx="24">
                  <c:v>3.3</c:v>
                </c:pt>
                <c:pt idx="32">
                  <c:v>4.5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DC4-4C08-95C8-AB1BE8A6A7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{D243C382-ADCE-4F8F-90CA-52D5F53698D3}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DC4-4C08-95C8-AB1BE8A6A7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{A3781A27-3417-40EC-924C-856B9E92817A}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C4-4C08-95C8-AB1BE8A6A7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{D8E2E866-36A6-4F6A-AF64-3FE1F3F8E550}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C4-4C08-95C8-AB1BE8A6A7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{1255F641-B830-4FEE-A155-9D34BA3A485F}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C4-4C08-95C8-AB1BE8A6A7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{37312B06-514F-415C-81E7-06F0A5588794}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C4-4C08-95C8-AB1BE8A6A7B8}"/>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{7DEF952B-9956-4BDF-8750-265FE517EFC6}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DC4-4C08-95C8-AB1BE8A6A7B8}"/>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{8318F60F-A55E-484B-BEB6-69B81A119E83}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DC4-4C08-95C8-AB1BE8A6A7B8}"/>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{5D5AC01A-F7E6-49B4-8658-647532C4791C}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DC4-4C08-95C8-AB1BE8A6A7B8}"/>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{8FF8D6E5-4E9C-46A4-BA1F-8FD452552AA8}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DC4-4C08-95C8-AB1BE8A6A7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8.1999999999999993</c:v>
                </c:pt>
                <c:pt idx="16">
                  <c:v>8</c:v>
                </c:pt>
                <c:pt idx="24">
                  <c:v>7.9</c:v>
                </c:pt>
                <c:pt idx="32">
                  <c:v>7.7</c:v>
                </c:pt>
              </c:numCache>
            </c:numRef>
          </c:xVal>
          <c:yVal>
            <c:numRef>
              <c:f>公会計指標分析・財政指標組合せ分析表!$BP$77:$DC$77</c:f>
              <c:numCache>
                <c:formatCode>#,##0.0;"▲ "#,##0.0</c:formatCode>
                <c:ptCount val="40"/>
                <c:pt idx="0">
                  <c:v>44.9</c:v>
                </c:pt>
                <c:pt idx="8">
                  <c:v>32.9</c:v>
                </c:pt>
                <c:pt idx="16">
                  <c:v>28.5</c:v>
                </c:pt>
                <c:pt idx="24">
                  <c:v>20.5</c:v>
                </c:pt>
                <c:pt idx="32">
                  <c:v>21.4</c:v>
                </c:pt>
              </c:numCache>
            </c:numRef>
          </c:yVal>
          <c:smooth val="0"/>
          <c:extLst>
            <c:ext xmlns:c16="http://schemas.microsoft.com/office/drawing/2014/chart" uri="{C3380CC4-5D6E-409C-BE32-E72D297353CC}">
              <c16:uniqueId val="{00000013-7DC4-4C08-95C8-AB1BE8A6A7B8}"/>
            </c:ext>
          </c:extLst>
        </c:ser>
        <c:dLbls>
          <c:showLegendKey val="0"/>
          <c:showVal val="1"/>
          <c:showCatName val="0"/>
          <c:showSerName val="0"/>
          <c:showPercent val="0"/>
          <c:showBubbleSize val="0"/>
        </c:dLbls>
        <c:axId val="84219776"/>
        <c:axId val="84234240"/>
      </c:scatterChart>
      <c:valAx>
        <c:axId val="84219776"/>
        <c:scaling>
          <c:orientation val="minMax"/>
          <c:max val="8.6"/>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地方債残高が低い水準で推移していることに加え、新規地方債発行限度額の目安を５億円とし、公債費負担の適正化に努めてきた結果、健全な状況にあると言える。</a:t>
          </a:r>
          <a:endParaRPr lang="ja-JP" altLang="ja-JP" sz="1300">
            <a:solidFill>
              <a:sysClr val="windowText" lastClr="000000"/>
            </a:solidFill>
            <a:effectLst/>
          </a:endParaRPr>
        </a:p>
        <a:p>
          <a:r>
            <a:rPr lang="ja-JP" altLang="ja-JP" sz="1300">
              <a:solidFill>
                <a:sysClr val="windowText" lastClr="000000"/>
              </a:solidFill>
              <a:effectLst/>
              <a:latin typeface="+mn-lt"/>
              <a:ea typeface="+mn-ea"/>
              <a:cs typeface="+mn-cs"/>
            </a:rPr>
            <a:t>しかしながら、今後は庁舎の建設事業や共同調理場の移設事業を予定していることから、多額の借入を予定している。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今後は、門川町公共施設等総合管理計画に基づき、公共施設の統廃合や長寿命化に努めながら、交付税措置のある有利な地方債の選択を行い、財政の健全化に努める。</a:t>
          </a:r>
          <a:endParaRPr lang="ja-JP" altLang="ja-JP" sz="13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近年、減債基金の積立は特に行っていない。</a:t>
          </a:r>
          <a:endParaRPr lang="ja-JP" altLang="ja-JP" sz="11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地方債の現在高はここ数年の中で、最も高い額となっている。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要因は、</a:t>
          </a:r>
          <a:r>
            <a:rPr kumimoji="1" lang="ja-JP" altLang="en-US" sz="1400">
              <a:solidFill>
                <a:sysClr val="windowText" lastClr="000000"/>
              </a:solidFill>
              <a:effectLst/>
              <a:latin typeface="+mn-lt"/>
              <a:ea typeface="+mn-ea"/>
              <a:cs typeface="+mn-cs"/>
            </a:rPr>
            <a:t>新庁舎建設</a:t>
          </a:r>
          <a:r>
            <a:rPr kumimoji="1" lang="ja-JP" altLang="ja-JP" sz="1400">
              <a:solidFill>
                <a:sysClr val="windowText" lastClr="000000"/>
              </a:solidFill>
              <a:effectLst/>
              <a:latin typeface="+mn-lt"/>
              <a:ea typeface="+mn-ea"/>
              <a:cs typeface="+mn-cs"/>
            </a:rPr>
            <a:t>事業</a:t>
          </a:r>
          <a:r>
            <a:rPr kumimoji="1" lang="ja-JP" altLang="en-US" sz="1400">
              <a:solidFill>
                <a:sysClr val="windowText" lastClr="000000"/>
              </a:solidFill>
              <a:effectLst/>
              <a:latin typeface="+mn-lt"/>
              <a:ea typeface="+mn-ea"/>
              <a:cs typeface="+mn-cs"/>
            </a:rPr>
            <a:t>等</a:t>
          </a:r>
          <a:r>
            <a:rPr kumimoji="1" lang="ja-JP" altLang="ja-JP" sz="1400">
              <a:solidFill>
                <a:sysClr val="windowText" lastClr="000000"/>
              </a:solidFill>
              <a:effectLst/>
              <a:latin typeface="+mn-lt"/>
              <a:ea typeface="+mn-ea"/>
              <a:cs typeface="+mn-cs"/>
            </a:rPr>
            <a:t>で多額の借入を行ったためである。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また、充当可能財源等について、充当可能基金額は、継続的な積立により近年増加傾向にある。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しかしながら、今後は</a:t>
          </a:r>
          <a:r>
            <a:rPr kumimoji="1" lang="ja-JP" altLang="en-US" sz="1400">
              <a:solidFill>
                <a:sysClr val="windowText" lastClr="000000"/>
              </a:solidFill>
              <a:effectLst/>
              <a:latin typeface="+mn-lt"/>
              <a:ea typeface="+mn-ea"/>
              <a:cs typeface="+mn-cs"/>
            </a:rPr>
            <a:t>共同調理場整備</a:t>
          </a:r>
          <a:r>
            <a:rPr kumimoji="1" lang="ja-JP" altLang="ja-JP" sz="1400">
              <a:solidFill>
                <a:sysClr val="windowText" lastClr="000000"/>
              </a:solidFill>
              <a:effectLst/>
              <a:latin typeface="+mn-lt"/>
              <a:ea typeface="+mn-ea"/>
              <a:cs typeface="+mn-cs"/>
            </a:rPr>
            <a:t>事業等の大型事業が控えていることから、地方債の現在高の急激な上昇及び充当可能財源等の減少が予想される。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今後も適正な投資的事業の選択と公債費負担の適正化を継続し、財政の健全化に努める。</a:t>
          </a:r>
          <a:endParaRPr lang="ja-JP" altLang="ja-JP" sz="18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宮崎県門川町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前年度比は、▲</a:t>
          </a:r>
          <a:r>
            <a:rPr kumimoji="1" lang="en-US" altLang="ja-JP" sz="1400">
              <a:solidFill>
                <a:sysClr val="windowText" lastClr="000000"/>
              </a:solidFill>
              <a:effectLst/>
              <a:latin typeface="+mn-lt"/>
              <a:ea typeface="+mn-ea"/>
              <a:cs typeface="+mn-cs"/>
            </a:rPr>
            <a:t>431,000</a:t>
          </a:r>
          <a:r>
            <a:rPr kumimoji="1" lang="ja-JP" altLang="ja-JP" sz="1400">
              <a:solidFill>
                <a:sysClr val="windowText" lastClr="000000"/>
              </a:solidFill>
              <a:effectLst/>
              <a:latin typeface="+mn-lt"/>
              <a:ea typeface="+mn-ea"/>
              <a:cs typeface="+mn-cs"/>
            </a:rPr>
            <a:t>千円であった。主な増減理由として、財政調整基金は</a:t>
          </a:r>
          <a:r>
            <a:rPr kumimoji="1" lang="ja-JP" altLang="en-US" sz="1400">
              <a:solidFill>
                <a:sysClr val="windowText" lastClr="000000"/>
              </a:solidFill>
              <a:effectLst/>
              <a:latin typeface="+mn-lt"/>
              <a:ea typeface="+mn-ea"/>
              <a:cs typeface="+mn-cs"/>
            </a:rPr>
            <a:t>取崩額より</a:t>
          </a:r>
          <a:r>
            <a:rPr kumimoji="1" lang="ja-JP" altLang="ja-JP" sz="1400">
              <a:solidFill>
                <a:sysClr val="windowText" lastClr="000000"/>
              </a:solidFill>
              <a:effectLst/>
              <a:latin typeface="+mn-lt"/>
              <a:ea typeface="+mn-ea"/>
              <a:cs typeface="+mn-cs"/>
            </a:rPr>
            <a:t>積立</a:t>
          </a:r>
          <a:r>
            <a:rPr kumimoji="1" lang="ja-JP" altLang="en-US" sz="1400">
              <a:solidFill>
                <a:sysClr val="windowText" lastClr="000000"/>
              </a:solidFill>
              <a:effectLst/>
              <a:latin typeface="+mn-lt"/>
              <a:ea typeface="+mn-ea"/>
              <a:cs typeface="+mn-cs"/>
            </a:rPr>
            <a:t>額の方が多かったため</a:t>
          </a:r>
          <a:r>
            <a:rPr kumimoji="1" lang="ja-JP" altLang="ja-JP" sz="1400">
              <a:solidFill>
                <a:sysClr val="windowText" lastClr="000000"/>
              </a:solidFill>
              <a:effectLst/>
              <a:latin typeface="+mn-lt"/>
              <a:ea typeface="+mn-ea"/>
              <a:cs typeface="+mn-cs"/>
            </a:rPr>
            <a:t>に増額（前年度比</a:t>
          </a:r>
          <a:r>
            <a:rPr kumimoji="1" lang="en-US" altLang="ja-JP" sz="1400">
              <a:solidFill>
                <a:sysClr val="windowText" lastClr="000000"/>
              </a:solidFill>
              <a:effectLst/>
              <a:latin typeface="+mn-lt"/>
              <a:ea typeface="+mn-ea"/>
              <a:cs typeface="+mn-cs"/>
            </a:rPr>
            <a:t>120,152</a:t>
          </a:r>
          <a:r>
            <a:rPr kumimoji="1" lang="ja-JP" altLang="ja-JP" sz="1400">
              <a:solidFill>
                <a:sysClr val="windowText" lastClr="000000"/>
              </a:solidFill>
              <a:effectLst/>
              <a:latin typeface="+mn-lt"/>
              <a:ea typeface="+mn-ea"/>
              <a:cs typeface="+mn-cs"/>
            </a:rPr>
            <a:t>千円）したものの、その他特定目的基金は、公共施設等整備基金</a:t>
          </a:r>
          <a:r>
            <a:rPr kumimoji="1" lang="ja-JP" altLang="en-US" sz="1400">
              <a:solidFill>
                <a:sysClr val="windowText" lastClr="000000"/>
              </a:solidFill>
              <a:effectLst/>
              <a:latin typeface="+mn-lt"/>
              <a:ea typeface="+mn-ea"/>
              <a:cs typeface="+mn-cs"/>
            </a:rPr>
            <a:t>及び</a:t>
          </a:r>
          <a:r>
            <a:rPr kumimoji="1" lang="ja-JP" altLang="ja-JP" sz="1400">
              <a:solidFill>
                <a:sysClr val="windowText" lastClr="000000"/>
              </a:solidFill>
              <a:effectLst/>
              <a:latin typeface="+mn-lt"/>
              <a:ea typeface="+mn-ea"/>
              <a:cs typeface="+mn-cs"/>
            </a:rPr>
            <a:t>新庁舎建設等基金</a:t>
          </a:r>
          <a:r>
            <a:rPr kumimoji="1" lang="ja-JP" altLang="en-US" sz="1400">
              <a:solidFill>
                <a:sysClr val="windowText" lastClr="000000"/>
              </a:solidFill>
              <a:effectLst/>
              <a:latin typeface="+mn-lt"/>
              <a:ea typeface="+mn-ea"/>
              <a:cs typeface="+mn-cs"/>
            </a:rPr>
            <a:t>について</a:t>
          </a:r>
          <a:r>
            <a:rPr kumimoji="1" lang="ja-JP" altLang="ja-JP" sz="1400">
              <a:solidFill>
                <a:sysClr val="windowText" lastClr="000000"/>
              </a:solidFill>
              <a:effectLst/>
              <a:latin typeface="+mn-lt"/>
              <a:ea typeface="+mn-ea"/>
              <a:cs typeface="+mn-cs"/>
            </a:rPr>
            <a:t>当初予算での取崩のみで積立を</a:t>
          </a:r>
          <a:r>
            <a:rPr kumimoji="1" lang="ja-JP" altLang="en-US" sz="1400">
              <a:solidFill>
                <a:sysClr val="windowText" lastClr="000000"/>
              </a:solidFill>
              <a:effectLst/>
              <a:latin typeface="+mn-lt"/>
              <a:ea typeface="+mn-ea"/>
              <a:cs typeface="+mn-cs"/>
            </a:rPr>
            <a:t>行わなかった</a:t>
          </a:r>
          <a:r>
            <a:rPr kumimoji="1" lang="ja-JP" altLang="ja-JP" sz="1400">
              <a:solidFill>
                <a:sysClr val="windowText" lastClr="000000"/>
              </a:solidFill>
              <a:effectLst/>
              <a:latin typeface="+mn-lt"/>
              <a:ea typeface="+mn-ea"/>
              <a:cs typeface="+mn-cs"/>
            </a:rPr>
            <a:t>ため減額（前年度比▲</a:t>
          </a:r>
          <a:r>
            <a:rPr kumimoji="1" lang="en-US" altLang="ja-JP" sz="1400">
              <a:solidFill>
                <a:sysClr val="windowText" lastClr="000000"/>
              </a:solidFill>
              <a:effectLst/>
              <a:latin typeface="+mn-lt"/>
              <a:ea typeface="+mn-ea"/>
              <a:cs typeface="+mn-cs"/>
            </a:rPr>
            <a:t>560,943</a:t>
          </a:r>
          <a:r>
            <a:rPr kumimoji="1" lang="ja-JP" altLang="ja-JP" sz="1400">
              <a:solidFill>
                <a:sysClr val="windowText" lastClr="000000"/>
              </a:solidFill>
              <a:effectLst/>
              <a:latin typeface="+mn-lt"/>
              <a:ea typeface="+mn-ea"/>
              <a:cs typeface="+mn-cs"/>
            </a:rPr>
            <a:t>千円）である。</a:t>
          </a:r>
          <a:endParaRPr lang="ja-JP" altLang="ja-JP" sz="18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lt"/>
              <a:ea typeface="+mn-ea"/>
              <a:cs typeface="+mn-cs"/>
            </a:rPr>
            <a:t>新庁舎建設事業が本格化する令和元年度～令和２年度にかけて基金の取崩額が多額になることから、財政的な安定性を確保する観点から、予算の執行残等がある場合には、積極的に財政調整基金等に積み戻す方針である。</a:t>
          </a:r>
          <a:endParaRPr lang="ja-JP" altLang="ja-JP" sz="18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主な基金である公共施設等整備基金については公共施設の更新等を目的とした基金となり、平成</a:t>
          </a:r>
          <a:r>
            <a:rPr kumimoji="1" lang="en-US" altLang="ja-JP" sz="1400">
              <a:solidFill>
                <a:sysClr val="windowText" lastClr="000000"/>
              </a:solidFill>
              <a:effectLst/>
              <a:latin typeface="+mn-lt"/>
              <a:ea typeface="+mn-ea"/>
              <a:cs typeface="+mn-cs"/>
            </a:rPr>
            <a:t>29</a:t>
          </a:r>
          <a:r>
            <a:rPr kumimoji="1" lang="ja-JP" altLang="en-US" sz="1400">
              <a:solidFill>
                <a:sysClr val="windowText" lastClr="000000"/>
              </a:solidFill>
              <a:effectLst/>
              <a:latin typeface="+mn-lt"/>
              <a:ea typeface="+mn-ea"/>
              <a:cs typeface="+mn-cs"/>
            </a:rPr>
            <a:t>年</a:t>
          </a:r>
          <a:r>
            <a:rPr kumimoji="1" lang="ja-JP" altLang="ja-JP" sz="1400">
              <a:solidFill>
                <a:sysClr val="windowText" lastClr="000000"/>
              </a:solidFill>
              <a:effectLst/>
              <a:latin typeface="+mn-lt"/>
              <a:ea typeface="+mn-ea"/>
              <a:cs typeface="+mn-cs"/>
            </a:rPr>
            <a:t>度に新設し</a:t>
          </a:r>
          <a:r>
            <a:rPr kumimoji="1" lang="ja-JP" altLang="en-US" sz="1400">
              <a:solidFill>
                <a:sysClr val="windowText" lastClr="000000"/>
              </a:solidFill>
              <a:effectLst/>
              <a:latin typeface="+mn-lt"/>
              <a:ea typeface="+mn-ea"/>
              <a:cs typeface="+mn-cs"/>
            </a:rPr>
            <a:t>た</a:t>
          </a:r>
          <a:r>
            <a:rPr kumimoji="1" lang="ja-JP" altLang="ja-JP" sz="1400">
              <a:solidFill>
                <a:sysClr val="windowText" lastClr="000000"/>
              </a:solidFill>
              <a:effectLst/>
              <a:latin typeface="+mn-lt"/>
              <a:ea typeface="+mn-ea"/>
              <a:cs typeface="+mn-cs"/>
            </a:rPr>
            <a:t>新庁舎建設等基金</a:t>
          </a:r>
          <a:r>
            <a:rPr kumimoji="1" lang="ja-JP" altLang="en-US" sz="1400">
              <a:solidFill>
                <a:sysClr val="windowText" lastClr="000000"/>
              </a:solidFill>
              <a:effectLst/>
              <a:latin typeface="+mn-lt"/>
              <a:ea typeface="+mn-ea"/>
              <a:cs typeface="+mn-cs"/>
            </a:rPr>
            <a:t>については庁舎の建替え費用を目的としており、</a:t>
          </a:r>
          <a:r>
            <a:rPr kumimoji="1" lang="ja-JP" altLang="ja-JP" sz="1400">
              <a:solidFill>
                <a:schemeClr val="dk1"/>
              </a:solidFill>
              <a:effectLst/>
              <a:latin typeface="+mn-lt"/>
              <a:ea typeface="+mn-ea"/>
              <a:cs typeface="+mn-cs"/>
            </a:rPr>
            <a:t>令和元年度～令和２年度に実施する新庁舎建設事業に充当する予定である</a:t>
          </a:r>
          <a:r>
            <a:rPr kumimoji="1" lang="ja-JP" altLang="en-US" sz="1400">
              <a:solidFill>
                <a:schemeClr val="dk1"/>
              </a:solidFill>
              <a:effectLst/>
              <a:latin typeface="+mn-lt"/>
              <a:ea typeface="+mn-ea"/>
              <a:cs typeface="+mn-cs"/>
            </a:rPr>
            <a:t>。</a:t>
          </a:r>
          <a:endParaRPr kumimoji="1" lang="en-US" altLang="ja-JP" sz="16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新庁舎建設をはじめとする公共事業に充当したことにより、公共施設等整備基金及び</a:t>
          </a:r>
          <a:r>
            <a:rPr kumimoji="1" lang="ja-JP" altLang="ja-JP" sz="1400">
              <a:solidFill>
                <a:sysClr val="windowText" lastClr="000000"/>
              </a:solidFill>
              <a:effectLst/>
              <a:latin typeface="+mn-lt"/>
              <a:ea typeface="+mn-ea"/>
              <a:cs typeface="+mn-cs"/>
            </a:rPr>
            <a:t>新庁舎建設等基金は</a:t>
          </a:r>
          <a:r>
            <a:rPr kumimoji="1" lang="ja-JP" altLang="en-US" sz="1400">
              <a:solidFill>
                <a:sysClr val="windowText" lastClr="000000"/>
              </a:solidFill>
              <a:effectLst/>
              <a:latin typeface="+mn-lt"/>
              <a:ea typeface="+mn-ea"/>
              <a:cs typeface="+mn-cs"/>
            </a:rPr>
            <a:t>前年度と比較して</a:t>
          </a:r>
          <a:r>
            <a:rPr kumimoji="1" lang="en-US" altLang="ja-JP" sz="1400">
              <a:solidFill>
                <a:sysClr val="windowText" lastClr="000000"/>
              </a:solidFill>
              <a:effectLst/>
              <a:latin typeface="+mn-lt"/>
              <a:ea typeface="+mn-ea"/>
              <a:cs typeface="+mn-cs"/>
            </a:rPr>
            <a:t>560,943</a:t>
          </a:r>
          <a:r>
            <a:rPr kumimoji="1" lang="ja-JP" altLang="ja-JP" sz="1400">
              <a:solidFill>
                <a:sysClr val="windowText" lastClr="000000"/>
              </a:solidFill>
              <a:effectLst/>
              <a:latin typeface="+mn-lt"/>
              <a:ea typeface="+mn-ea"/>
              <a:cs typeface="+mn-cs"/>
            </a:rPr>
            <a:t>千円</a:t>
          </a:r>
          <a:r>
            <a:rPr kumimoji="1" lang="ja-JP" altLang="en-US" sz="1400">
              <a:solidFill>
                <a:sysClr val="windowText" lastClr="000000"/>
              </a:solidFill>
              <a:effectLst/>
              <a:latin typeface="+mn-lt"/>
              <a:ea typeface="+mn-ea"/>
              <a:cs typeface="+mn-cs"/>
            </a:rPr>
            <a:t>減額</a:t>
          </a:r>
          <a:r>
            <a:rPr kumimoji="1" lang="ja-JP" altLang="ja-JP" sz="1400">
              <a:solidFill>
                <a:sysClr val="windowText" lastClr="000000"/>
              </a:solidFill>
              <a:effectLst/>
              <a:latin typeface="+mn-lt"/>
              <a:ea typeface="+mn-ea"/>
              <a:cs typeface="+mn-cs"/>
            </a:rPr>
            <a:t>している。</a:t>
          </a:r>
          <a:endParaRPr lang="ja-JP" altLang="ja-JP" sz="1800">
            <a:solidFill>
              <a:sysClr val="windowText" lastClr="000000"/>
            </a:solidFill>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lt"/>
              <a:ea typeface="+mn-ea"/>
              <a:cs typeface="+mn-cs"/>
            </a:rPr>
            <a:t>令和元年度～令和２年度に新庁舎建設事業が行われることから、新庁舎建設等基金をほぼ取り崩すことになるため、その他特定目的基金全体としても大きく減額することになる。新庁舎建設事業が終了した後に、次の大型事業（共同調理場</a:t>
          </a:r>
          <a:r>
            <a:rPr kumimoji="1" lang="ja-JP" altLang="en-US" sz="1400">
              <a:solidFill>
                <a:sysClr val="windowText" lastClr="000000"/>
              </a:solidFill>
              <a:effectLst/>
              <a:latin typeface="+mn-lt"/>
              <a:ea typeface="+mn-ea"/>
              <a:cs typeface="+mn-cs"/>
            </a:rPr>
            <a:t>整備</a:t>
          </a:r>
          <a:r>
            <a:rPr kumimoji="1" lang="ja-JP" altLang="ja-JP" sz="1400">
              <a:solidFill>
                <a:sysClr val="windowText" lastClr="000000"/>
              </a:solidFill>
              <a:effectLst/>
              <a:latin typeface="+mn-lt"/>
              <a:ea typeface="+mn-ea"/>
              <a:cs typeface="+mn-cs"/>
            </a:rPr>
            <a:t>事業等）に向けて積立を行っていく。</a:t>
          </a:r>
          <a:endParaRPr lang="ja-JP" altLang="ja-JP" sz="1800">
            <a:solidFill>
              <a:sysClr val="windowText" lastClr="000000"/>
            </a:solidFill>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年度末は</a:t>
          </a:r>
          <a:r>
            <a:rPr kumimoji="1" lang="en-US" altLang="ja-JP" sz="1400">
              <a:solidFill>
                <a:sysClr val="windowText" lastClr="000000"/>
              </a:solidFill>
              <a:effectLst/>
              <a:latin typeface="+mn-lt"/>
              <a:ea typeface="+mn-ea"/>
              <a:cs typeface="+mn-cs"/>
            </a:rPr>
            <a:t>1,751,349</a:t>
          </a:r>
          <a:r>
            <a:rPr kumimoji="1" lang="ja-JP" altLang="ja-JP" sz="1400">
              <a:solidFill>
                <a:sysClr val="windowText" lastClr="000000"/>
              </a:solidFill>
              <a:effectLst/>
              <a:latin typeface="+mn-lt"/>
              <a:ea typeface="+mn-ea"/>
              <a:cs typeface="+mn-cs"/>
            </a:rPr>
            <a:t>千円であったが、</a:t>
          </a:r>
          <a:r>
            <a:rPr kumimoji="1" lang="ja-JP" altLang="en-US" sz="1400">
              <a:solidFill>
                <a:sysClr val="windowText" lastClr="000000"/>
              </a:solidFill>
              <a:effectLst/>
              <a:latin typeface="+mn-lt"/>
              <a:ea typeface="+mn-ea"/>
              <a:cs typeface="+mn-cs"/>
            </a:rPr>
            <a:t>令和元</a:t>
          </a:r>
          <a:r>
            <a:rPr kumimoji="1" lang="ja-JP" altLang="ja-JP" sz="1400">
              <a:solidFill>
                <a:sysClr val="windowText" lastClr="000000"/>
              </a:solidFill>
              <a:effectLst/>
              <a:latin typeface="+mn-lt"/>
              <a:ea typeface="+mn-ea"/>
              <a:cs typeface="+mn-cs"/>
            </a:rPr>
            <a:t>年度末には</a:t>
          </a:r>
          <a:r>
            <a:rPr kumimoji="1" lang="en-US" altLang="ja-JP" sz="1400">
              <a:solidFill>
                <a:sysClr val="windowText" lastClr="000000"/>
              </a:solidFill>
              <a:effectLst/>
              <a:latin typeface="+mn-lt"/>
              <a:ea typeface="+mn-ea"/>
              <a:cs typeface="+mn-cs"/>
            </a:rPr>
            <a:t>1,871,502</a:t>
          </a:r>
          <a:r>
            <a:rPr kumimoji="1" lang="ja-JP" altLang="ja-JP" sz="1400">
              <a:solidFill>
                <a:sysClr val="windowText" lastClr="000000"/>
              </a:solidFill>
              <a:effectLst/>
              <a:latin typeface="+mn-lt"/>
              <a:ea typeface="+mn-ea"/>
              <a:cs typeface="+mn-cs"/>
            </a:rPr>
            <a:t>千円となった。要因として、</a:t>
          </a:r>
          <a:r>
            <a:rPr kumimoji="1" lang="ja-JP" altLang="en-US" sz="1400">
              <a:solidFill>
                <a:sysClr val="windowText" lastClr="000000"/>
              </a:solidFill>
              <a:effectLst/>
              <a:latin typeface="+mn-lt"/>
              <a:ea typeface="+mn-ea"/>
              <a:cs typeface="+mn-cs"/>
            </a:rPr>
            <a:t>取崩額が</a:t>
          </a:r>
          <a:r>
            <a:rPr kumimoji="1" lang="en-US" altLang="ja-JP" sz="1400">
              <a:solidFill>
                <a:sysClr val="windowText" lastClr="000000"/>
              </a:solidFill>
              <a:effectLst/>
              <a:latin typeface="+mn-lt"/>
              <a:ea typeface="+mn-ea"/>
              <a:cs typeface="+mn-cs"/>
            </a:rPr>
            <a:t>470,000</a:t>
          </a:r>
          <a:r>
            <a:rPr kumimoji="1" lang="ja-JP" altLang="en-US" sz="1400">
              <a:solidFill>
                <a:sysClr val="windowText" lastClr="000000"/>
              </a:solidFill>
              <a:effectLst/>
              <a:latin typeface="+mn-lt"/>
              <a:ea typeface="+mn-ea"/>
              <a:cs typeface="+mn-cs"/>
            </a:rPr>
            <a:t>千円に対して積立額が</a:t>
          </a:r>
          <a:r>
            <a:rPr kumimoji="1" lang="en-US" altLang="ja-JP" sz="1400">
              <a:solidFill>
                <a:sysClr val="windowText" lastClr="000000"/>
              </a:solidFill>
              <a:effectLst/>
              <a:latin typeface="+mn-lt"/>
              <a:ea typeface="+mn-ea"/>
              <a:cs typeface="+mn-cs"/>
            </a:rPr>
            <a:t>590,152</a:t>
          </a:r>
          <a:r>
            <a:rPr kumimoji="1" lang="ja-JP" altLang="en-US" sz="1400">
              <a:solidFill>
                <a:sysClr val="windowText" lastClr="000000"/>
              </a:solidFill>
              <a:effectLst/>
              <a:latin typeface="+mn-lt"/>
              <a:ea typeface="+mn-ea"/>
              <a:cs typeface="+mn-cs"/>
            </a:rPr>
            <a:t>千円となったため、</a:t>
          </a:r>
          <a:r>
            <a:rPr kumimoji="1" lang="en-US" altLang="ja-JP" sz="1400">
              <a:solidFill>
                <a:sysClr val="windowText" lastClr="000000"/>
              </a:solidFill>
              <a:effectLst/>
              <a:latin typeface="+mn-lt"/>
              <a:ea typeface="+mn-ea"/>
              <a:cs typeface="+mn-cs"/>
            </a:rPr>
            <a:t>120,152</a:t>
          </a:r>
          <a:r>
            <a:rPr kumimoji="1" lang="ja-JP" altLang="en-US" sz="1400">
              <a:solidFill>
                <a:sysClr val="windowText" lastClr="000000"/>
              </a:solidFill>
              <a:effectLst/>
              <a:latin typeface="+mn-lt"/>
              <a:ea typeface="+mn-ea"/>
              <a:cs typeface="+mn-cs"/>
            </a:rPr>
            <a:t>千円増額となった。</a:t>
          </a:r>
          <a:endParaRPr kumimoji="1"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lt"/>
              <a:ea typeface="+mn-ea"/>
              <a:cs typeface="+mn-cs"/>
            </a:rPr>
            <a:t>毎年度、４億円前後を取崩して各事業に充当している状況である。年度末に積戻しを行っているものの、近年はやや減少傾向にあるため、標準財政規模の</a:t>
          </a:r>
          <a:r>
            <a:rPr kumimoji="1" lang="en-US" altLang="ja-JP" sz="1400">
              <a:solidFill>
                <a:sysClr val="windowText" lastClr="000000"/>
              </a:solidFill>
              <a:effectLst/>
              <a:latin typeface="+mn-lt"/>
              <a:ea typeface="+mn-ea"/>
              <a:cs typeface="+mn-cs"/>
            </a:rPr>
            <a:t>20</a:t>
          </a:r>
          <a:r>
            <a:rPr kumimoji="1" lang="ja-JP" altLang="ja-JP" sz="1400">
              <a:solidFill>
                <a:sysClr val="windowText" lastClr="000000"/>
              </a:solidFill>
              <a:effectLst/>
              <a:latin typeface="+mn-lt"/>
              <a:ea typeface="+mn-ea"/>
              <a:cs typeface="+mn-cs"/>
            </a:rPr>
            <a:t>％を下回らないように積立を行っていく。</a:t>
          </a:r>
          <a:endParaRPr lang="ja-JP" altLang="ja-JP" sz="18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増減は特に無い状況である。</a:t>
          </a:r>
          <a:endParaRPr kumimoji="1" lang="en-US" altLang="ja-JP" sz="16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今後、積立を行う必要性がでてきた場合は、減債基金への積立を行う。</a:t>
          </a:r>
          <a:endParaRPr lang="ja-JP" altLang="ja-JP" sz="18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17,981
17,889
120.52
8,993,939
8,475,715
286,830
4,255,781
5,976,559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類似団体平均と比べ</a:t>
          </a:r>
          <a:r>
            <a:rPr kumimoji="1" lang="en-US" altLang="ja-JP" sz="1100">
              <a:latin typeface="ＭＳ Ｐゴシック" panose="020B0600070205080204" pitchFamily="50" charset="-128"/>
              <a:ea typeface="ＭＳ Ｐゴシック" panose="020B0600070205080204" pitchFamily="50" charset="-128"/>
            </a:rPr>
            <a:t>1.8％低く、全国平均よりも5.0％低い数値となっているが、有形固定資産の築年数が相当年数経過していることが伺える。今後、建替や統合・廃止等が必要な施設を検討していく。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135043</xdr:rowOff>
    </xdr:from>
    <xdr:to>
      <xdr:col>7</xdr:col>
      <xdr:colOff>187325</xdr:colOff>
      <xdr:row>31</xdr:row>
      <xdr:rowOff>65193</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31979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7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133773</xdr:rowOff>
    </xdr:from>
    <xdr:to>
      <xdr:col>19</xdr:col>
      <xdr:colOff>187325</xdr:colOff>
      <xdr:row>30</xdr:row>
      <xdr:rowOff>63923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13123</xdr:rowOff>
    </xdr:from>
    <xdr:to>
      <xdr:col>23</xdr:col>
      <xdr:colOff>85725</xdr:colOff>
      <xdr:row>30</xdr:row>
      <xdr:rowOff>59902</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5928148"/>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124248</xdr:rowOff>
    </xdr:from>
    <xdr:to>
      <xdr:col>15</xdr:col>
      <xdr:colOff>187325</xdr:colOff>
      <xdr:row>31</xdr:row>
      <xdr:rowOff>54398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13123</xdr:rowOff>
    </xdr:from>
    <xdr:to>
      <xdr:col>19</xdr:col>
      <xdr:colOff>136525</xdr:colOff>
      <xdr:row>31</xdr:row>
      <xdr:rowOff>3598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3289300" y="5928148"/>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109855</xdr:rowOff>
    </xdr:from>
    <xdr:to>
      <xdr:col>11</xdr:col>
      <xdr:colOff>187325</xdr:colOff>
      <xdr:row>31</xdr:row>
      <xdr:rowOff>40005</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31</xdr:row>
      <xdr:rowOff>3598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607568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70273</xdr:rowOff>
    </xdr:from>
    <xdr:to>
      <xdr:col>7</xdr:col>
      <xdr:colOff>187325</xdr:colOff>
      <xdr:row>31</xdr:row>
      <xdr:rowOff>423</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121073</xdr:rowOff>
    </xdr:from>
    <xdr:to>
      <xdr:col>11</xdr:col>
      <xdr:colOff>136525</xdr:colOff>
      <xdr:row>30</xdr:row>
      <xdr:rowOff>160655</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603609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56320</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80450</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31132</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16950</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類似団体平均と比較して</a:t>
          </a:r>
          <a:r>
            <a:rPr kumimoji="1" lang="en-US" altLang="ja-JP" sz="1100">
              <a:latin typeface="ＭＳ Ｐゴシック" panose="020B0600070205080204" pitchFamily="50" charset="-128"/>
              <a:ea typeface="ＭＳ Ｐゴシック" panose="020B0600070205080204" pitchFamily="50" charset="-128"/>
            </a:rPr>
            <a:t>490.9％低く、全国平均と比較して484.6％低い数値となっていることから、財政的に健全であるといえる。</a:t>
          </a:r>
          <a:r>
            <a:rPr kumimoji="1" lang="ja-JP" altLang="en-US" sz="1100">
              <a:latin typeface="ＭＳ Ｐゴシック" panose="020B0600070205080204" pitchFamily="50" charset="-128"/>
              <a:ea typeface="ＭＳ Ｐゴシック" panose="020B0600070205080204" pitchFamily="50" charset="-128"/>
            </a:rPr>
            <a:t>要因としては、これまで地方債において、毎年度の借入金を概ね</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憶円と設定し、可能な限り借入を抑制してきたことがあげられる。</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また、令和元年度は前年度と比較して</a:t>
          </a:r>
          <a:r>
            <a:rPr kumimoji="1" lang="en-US" altLang="ja-JP" sz="1100">
              <a:latin typeface="ＭＳ Ｐゴシック" panose="020B0600070205080204" pitchFamily="50" charset="-128"/>
              <a:ea typeface="ＭＳ Ｐゴシック" panose="020B0600070205080204" pitchFamily="50" charset="-128"/>
            </a:rPr>
            <a:t>71.9</a:t>
          </a:r>
          <a:r>
            <a:rPr kumimoji="1" lang="ja-JP" altLang="en-US" sz="1100">
              <a:latin typeface="ＭＳ Ｐゴシック" panose="020B0600070205080204" pitchFamily="50" charset="-128"/>
              <a:ea typeface="ＭＳ Ｐゴシック" panose="020B0600070205080204" pitchFamily="50" charset="-128"/>
            </a:rPr>
            <a:t>％増加しており、要因としては大型事業である新庁舎建設事業による借入及び基金の取崩を行ったことがあげられる。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4846300"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70069</xdr:rowOff>
    </xdr:from>
    <xdr:to>
      <xdr:col>60</xdr:col>
      <xdr:colOff>123825</xdr:colOff>
      <xdr:row>30</xdr:row>
      <xdr:rowOff>219</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747500" y="581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18303</xdr:rowOff>
    </xdr:from>
    <xdr:to>
      <xdr:col>76</xdr:col>
      <xdr:colOff>73025</xdr:colOff>
      <xdr:row>27</xdr:row>
      <xdr:rowOff>119903</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744700" y="54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104680</xdr:rowOff>
    </xdr:from>
    <xdr:ext cx="405111" cy="259045"/>
    <xdr:sp macro="" textlink="">
      <xdr:nvSpPr>
        <xdr:cNvPr id="152" name="債務償還比率該当値テキスト">
          <a:extLst>
            <a:ext uri="{FF2B5EF4-FFF2-40B4-BE49-F238E27FC236}">
              <a16:creationId xmlns:a16="http://schemas.microsoft.com/office/drawing/2014/main" id="{00000000-0008-0000-0D00-000098000000}"/>
            </a:ext>
          </a:extLst>
        </xdr:cNvPr>
        <xdr:cNvSpPr txBox="1"/>
      </xdr:nvSpPr>
      <xdr:spPr>
        <a:xfrm>
          <a:off x="14846300" y="533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127660</xdr:rowOff>
    </xdr:from>
    <xdr:to>
      <xdr:col>72</xdr:col>
      <xdr:colOff>123825</xdr:colOff>
      <xdr:row>27</xdr:row>
      <xdr:rowOff>57810</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033500" y="535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7010</xdr:rowOff>
    </xdr:from>
    <xdr:to>
      <xdr:col>76</xdr:col>
      <xdr:colOff>22225</xdr:colOff>
      <xdr:row>27</xdr:row>
      <xdr:rowOff>69103</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4084300" y="5407685"/>
          <a:ext cx="711200" cy="6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130683</xdr:rowOff>
    </xdr:from>
    <xdr:to>
      <xdr:col>68</xdr:col>
      <xdr:colOff>123825</xdr:colOff>
      <xdr:row>27</xdr:row>
      <xdr:rowOff>60833</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3271500" y="535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7010</xdr:rowOff>
    </xdr:from>
    <xdr:to>
      <xdr:col>72</xdr:col>
      <xdr:colOff>73025</xdr:colOff>
      <xdr:row>27</xdr:row>
      <xdr:rowOff>10033</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3322300" y="5407685"/>
          <a:ext cx="762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165314</xdr:rowOff>
    </xdr:from>
    <xdr:to>
      <xdr:col>64</xdr:col>
      <xdr:colOff>123825</xdr:colOff>
      <xdr:row>27</xdr:row>
      <xdr:rowOff>95464</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2509500" y="53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10033</xdr:rowOff>
    </xdr:from>
    <xdr:to>
      <xdr:col>68</xdr:col>
      <xdr:colOff>73025</xdr:colOff>
      <xdr:row>27</xdr:row>
      <xdr:rowOff>44664</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2560300" y="5410708"/>
          <a:ext cx="762000" cy="3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41707</xdr:rowOff>
    </xdr:from>
    <xdr:to>
      <xdr:col>60</xdr:col>
      <xdr:colOff>123825</xdr:colOff>
      <xdr:row>27</xdr:row>
      <xdr:rowOff>143307</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747500" y="544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44664</xdr:rowOff>
    </xdr:from>
    <xdr:to>
      <xdr:col>64</xdr:col>
      <xdr:colOff>73025</xdr:colOff>
      <xdr:row>27</xdr:row>
      <xdr:rowOff>92507</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1798300" y="5445339"/>
          <a:ext cx="7620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61" name="n_1aveValue債務償還比率">
          <a:extLst>
            <a:ext uri="{FF2B5EF4-FFF2-40B4-BE49-F238E27FC236}">
              <a16:creationId xmlns:a16="http://schemas.microsoft.com/office/drawing/2014/main" id="{00000000-0008-0000-0D00-0000A1000000}"/>
            </a:ext>
          </a:extLst>
        </xdr:cNvPr>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62" name="n_2aveValue債務償還比率">
          <a:extLst>
            <a:ext uri="{FF2B5EF4-FFF2-40B4-BE49-F238E27FC236}">
              <a16:creationId xmlns:a16="http://schemas.microsoft.com/office/drawing/2014/main" id="{00000000-0008-0000-0D00-0000A2000000}"/>
            </a:ext>
          </a:extLst>
        </xdr:cNvPr>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63" name="n_3aveValue債務償還比率">
          <a:extLst>
            <a:ext uri="{FF2B5EF4-FFF2-40B4-BE49-F238E27FC236}">
              <a16:creationId xmlns:a16="http://schemas.microsoft.com/office/drawing/2014/main" id="{00000000-0008-0000-0D00-0000A3000000}"/>
            </a:ext>
          </a:extLst>
        </xdr:cNvPr>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162796</xdr:rowOff>
    </xdr:from>
    <xdr:ext cx="469744" cy="259045"/>
    <xdr:sp macro="" textlink="">
      <xdr:nvSpPr>
        <xdr:cNvPr id="164" name="n_4aveValue債務償還比率">
          <a:extLst>
            <a:ext uri="{FF2B5EF4-FFF2-40B4-BE49-F238E27FC236}">
              <a16:creationId xmlns:a16="http://schemas.microsoft.com/office/drawing/2014/main" id="{00000000-0008-0000-0D00-0000A4000000}"/>
            </a:ext>
          </a:extLst>
        </xdr:cNvPr>
        <xdr:cNvSpPr txBox="1"/>
      </xdr:nvSpPr>
      <xdr:spPr>
        <a:xfrm>
          <a:off x="11563427" y="590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74337</xdr:rowOff>
    </xdr:from>
    <xdr:ext cx="405111" cy="259045"/>
    <xdr:sp macro="" textlink="">
      <xdr:nvSpPr>
        <xdr:cNvPr id="165" name="n_1mainValue債務償還比率">
          <a:extLst>
            <a:ext uri="{FF2B5EF4-FFF2-40B4-BE49-F238E27FC236}">
              <a16:creationId xmlns:a16="http://schemas.microsoft.com/office/drawing/2014/main" id="{00000000-0008-0000-0D00-0000A5000000}"/>
            </a:ext>
          </a:extLst>
        </xdr:cNvPr>
        <xdr:cNvSpPr txBox="1"/>
      </xdr:nvSpPr>
      <xdr:spPr>
        <a:xfrm>
          <a:off x="13869044" y="5132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77360</xdr:rowOff>
    </xdr:from>
    <xdr:ext cx="405111" cy="259045"/>
    <xdr:sp macro="" textlink="">
      <xdr:nvSpPr>
        <xdr:cNvPr id="166" name="n_2mainValue債務償還比率">
          <a:extLst>
            <a:ext uri="{FF2B5EF4-FFF2-40B4-BE49-F238E27FC236}">
              <a16:creationId xmlns:a16="http://schemas.microsoft.com/office/drawing/2014/main" id="{00000000-0008-0000-0D00-0000A6000000}"/>
            </a:ext>
          </a:extLst>
        </xdr:cNvPr>
        <xdr:cNvSpPr txBox="1"/>
      </xdr:nvSpPr>
      <xdr:spPr>
        <a:xfrm>
          <a:off x="13119744" y="5135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111991</xdr:rowOff>
    </xdr:from>
    <xdr:ext cx="405111" cy="259045"/>
    <xdr:sp macro="" textlink="">
      <xdr:nvSpPr>
        <xdr:cNvPr id="167" name="n_3mainValue債務償還比率">
          <a:extLst>
            <a:ext uri="{FF2B5EF4-FFF2-40B4-BE49-F238E27FC236}">
              <a16:creationId xmlns:a16="http://schemas.microsoft.com/office/drawing/2014/main" id="{00000000-0008-0000-0D00-0000A7000000}"/>
            </a:ext>
          </a:extLst>
        </xdr:cNvPr>
        <xdr:cNvSpPr txBox="1"/>
      </xdr:nvSpPr>
      <xdr:spPr>
        <a:xfrm>
          <a:off x="12357744" y="516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159834</xdr:rowOff>
    </xdr:from>
    <xdr:ext cx="469744" cy="259045"/>
    <xdr:sp macro="" textlink="">
      <xdr:nvSpPr>
        <xdr:cNvPr id="168" name="n_4mainValue債務償還比率">
          <a:extLst>
            <a:ext uri="{FF2B5EF4-FFF2-40B4-BE49-F238E27FC236}">
              <a16:creationId xmlns:a16="http://schemas.microsoft.com/office/drawing/2014/main" id="{00000000-0008-0000-0D00-0000A8000000}"/>
            </a:ext>
          </a:extLst>
        </xdr:cNvPr>
        <xdr:cNvSpPr txBox="1"/>
      </xdr:nvSpPr>
      <xdr:spPr>
        <a:xfrm>
          <a:off x="11563427" y="5217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17,981
17,889
120.52
8,993,939
8,475,715
286,830
4,255,781
5,976,559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154940</xdr:rowOff>
    </xdr:from>
    <xdr:to>
      <xdr:col>6</xdr:col>
      <xdr:colOff>38100</xdr:colOff>
      <xdr:row>38</xdr:row>
      <xdr:rowOff>85090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38735</xdr:rowOff>
    </xdr:from>
    <xdr:to>
      <xdr:col>24</xdr:col>
      <xdr:colOff>114300</xdr:colOff>
      <xdr:row>37</xdr:row>
      <xdr:rowOff>140335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61612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89535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4008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141605</xdr:rowOff>
    </xdr:from>
    <xdr:to>
      <xdr:col>15</xdr:col>
      <xdr:colOff>101600</xdr:colOff>
      <xdr:row>38</xdr:row>
      <xdr:rowOff>71755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38</xdr:row>
      <xdr:rowOff>20955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908300" y="640080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118745</xdr:rowOff>
    </xdr:from>
    <xdr:to>
      <xdr:col>10</xdr:col>
      <xdr:colOff>165100</xdr:colOff>
      <xdr:row>38</xdr:row>
      <xdr:rowOff>48895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169545</xdr:rowOff>
    </xdr:from>
    <xdr:to>
      <xdr:col>15</xdr:col>
      <xdr:colOff>50800</xdr:colOff>
      <xdr:row>38</xdr:row>
      <xdr:rowOff>20955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131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151130</xdr:rowOff>
    </xdr:from>
    <xdr:to>
      <xdr:col>6</xdr:col>
      <xdr:colOff>38100</xdr:colOff>
      <xdr:row>38</xdr:row>
      <xdr:rowOff>81280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169545</xdr:rowOff>
    </xdr:from>
    <xdr:to>
      <xdr:col>10</xdr:col>
      <xdr:colOff>114300</xdr:colOff>
      <xdr:row>38</xdr:row>
      <xdr:rowOff>30480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flipV="1">
          <a:off x="1130300" y="65131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76217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124477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62882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40022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97807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65584</xdr:rowOff>
    </xdr:from>
    <xdr:to>
      <xdr:col>36</xdr:col>
      <xdr:colOff>165100</xdr:colOff>
      <xdr:row>41</xdr:row>
      <xdr:rowOff>167184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709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68687</xdr:rowOff>
    </xdr:from>
    <xdr:to>
      <xdr:col>55</xdr:col>
      <xdr:colOff>50800</xdr:colOff>
      <xdr:row>41</xdr:row>
      <xdr:rowOff>170287</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70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704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68959</xdr:rowOff>
    </xdr:from>
    <xdr:to>
      <xdr:col>50</xdr:col>
      <xdr:colOff>165100</xdr:colOff>
      <xdr:row>41</xdr:row>
      <xdr:rowOff>170559</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70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119487</xdr:rowOff>
    </xdr:from>
    <xdr:to>
      <xdr:col>55</xdr:col>
      <xdr:colOff>0</xdr:colOff>
      <xdr:row>41</xdr:row>
      <xdr:rowOff>119759</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7148937"/>
          <a:ext cx="8382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68145</xdr:rowOff>
    </xdr:from>
    <xdr:to>
      <xdr:col>46</xdr:col>
      <xdr:colOff>38100</xdr:colOff>
      <xdr:row>41</xdr:row>
      <xdr:rowOff>169745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709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118945</xdr:rowOff>
    </xdr:from>
    <xdr:to>
      <xdr:col>50</xdr:col>
      <xdr:colOff>114300</xdr:colOff>
      <xdr:row>41</xdr:row>
      <xdr:rowOff>119759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8750300" y="7148395"/>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74311</xdr:rowOff>
    </xdr:from>
    <xdr:to>
      <xdr:col>41</xdr:col>
      <xdr:colOff>101600</xdr:colOff>
      <xdr:row>42</xdr:row>
      <xdr:rowOff>4461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710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118945</xdr:rowOff>
    </xdr:from>
    <xdr:to>
      <xdr:col>45</xdr:col>
      <xdr:colOff>177800</xdr:colOff>
      <xdr:row>41</xdr:row>
      <xdr:rowOff>125111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7148395"/>
          <a:ext cx="889000" cy="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68393</xdr:rowOff>
    </xdr:from>
    <xdr:to>
      <xdr:col>36</xdr:col>
      <xdr:colOff>165100</xdr:colOff>
      <xdr:row>41</xdr:row>
      <xdr:rowOff>169993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709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119193</xdr:rowOff>
    </xdr:from>
    <xdr:to>
      <xdr:col>41</xdr:col>
      <xdr:colOff>50800</xdr:colOff>
      <xdr:row>41</xdr:row>
      <xdr:rowOff>125111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7148643"/>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12261</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8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161686</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719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160872</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719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167038</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626427" y="71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161120</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719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120667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70031</xdr:rowOff>
    </xdr:from>
    <xdr:to>
      <xdr:col>20</xdr:col>
      <xdr:colOff>38100</xdr:colOff>
      <xdr:row>60</xdr:row>
      <xdr:rowOff>181</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18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120831</xdr:rowOff>
    </xdr:from>
    <xdr:to>
      <xdr:col>24</xdr:col>
      <xdr:colOff>63500</xdr:colOff>
      <xdr:row>59</xdr:row>
      <xdr:rowOff>148590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23638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79828</xdr:rowOff>
    </xdr:from>
    <xdr:to>
      <xdr:col>15</xdr:col>
      <xdr:colOff>101600</xdr:colOff>
      <xdr:row>61</xdr:row>
      <xdr:rowOff>9978</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120831</xdr:rowOff>
    </xdr:from>
    <xdr:to>
      <xdr:col>19</xdr:col>
      <xdr:colOff>177800</xdr:colOff>
      <xdr:row>60</xdr:row>
      <xdr:rowOff>130628</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2908300" y="10236381"/>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53703</xdr:rowOff>
    </xdr:from>
    <xdr:to>
      <xdr:col>10</xdr:col>
      <xdr:colOff>165100</xdr:colOff>
      <xdr:row>60</xdr:row>
      <xdr:rowOff>155303</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104503</xdr:rowOff>
    </xdr:from>
    <xdr:to>
      <xdr:col>15</xdr:col>
      <xdr:colOff>50800</xdr:colOff>
      <xdr:row>60</xdr:row>
      <xdr:rowOff>130628</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3915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29210</xdr:rowOff>
    </xdr:from>
    <xdr:to>
      <xdr:col>6</xdr:col>
      <xdr:colOff>38100</xdr:colOff>
      <xdr:row>60</xdr:row>
      <xdr:rowOff>130810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60</xdr:row>
      <xdr:rowOff>104503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3670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19067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16708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146430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147337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7925</xdr:rowOff>
    </xdr:from>
    <xdr:to>
      <xdr:col>36</xdr:col>
      <xdr:colOff>165100</xdr:colOff>
      <xdr:row>64</xdr:row>
      <xdr:rowOff>109525</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152036</xdr:rowOff>
    </xdr:from>
    <xdr:to>
      <xdr:col>55</xdr:col>
      <xdr:colOff>50800</xdr:colOff>
      <xdr:row>64</xdr:row>
      <xdr:rowOff>82186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9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80450</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8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152775</xdr:rowOff>
    </xdr:from>
    <xdr:to>
      <xdr:col>50</xdr:col>
      <xdr:colOff>165100</xdr:colOff>
      <xdr:row>64</xdr:row>
      <xdr:rowOff>82925</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31386</xdr:rowOff>
    </xdr:from>
    <xdr:to>
      <xdr:col>55</xdr:col>
      <xdr:colOff>0</xdr:colOff>
      <xdr:row>64</xdr:row>
      <xdr:rowOff>32125</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1004186"/>
          <a:ext cx="8382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3418</xdr:rowOff>
    </xdr:from>
    <xdr:to>
      <xdr:col>46</xdr:col>
      <xdr:colOff>38100</xdr:colOff>
      <xdr:row>64</xdr:row>
      <xdr:rowOff>105018</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32125</xdr:rowOff>
    </xdr:from>
    <xdr:to>
      <xdr:col>50</xdr:col>
      <xdr:colOff>114300</xdr:colOff>
      <xdr:row>64</xdr:row>
      <xdr:rowOff>54218</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1004925"/>
          <a:ext cx="889000" cy="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4161</xdr:rowOff>
    </xdr:from>
    <xdr:to>
      <xdr:col>41</xdr:col>
      <xdr:colOff>101600</xdr:colOff>
      <xdr:row>64</xdr:row>
      <xdr:rowOff>105761</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54218</xdr:rowOff>
    </xdr:from>
    <xdr:to>
      <xdr:col>45</xdr:col>
      <xdr:colOff>177800</xdr:colOff>
      <xdr:row>64</xdr:row>
      <xdr:rowOff>54961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7861300" y="11027018"/>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5449</xdr:rowOff>
    </xdr:from>
    <xdr:to>
      <xdr:col>36</xdr:col>
      <xdr:colOff>165100</xdr:colOff>
      <xdr:row>64</xdr:row>
      <xdr:rowOff>107049</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7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54961</xdr:rowOff>
    </xdr:from>
    <xdr:to>
      <xdr:col>41</xdr:col>
      <xdr:colOff>50800</xdr:colOff>
      <xdr:row>64</xdr:row>
      <xdr:rowOff>56249</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1027761"/>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100652</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107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74052</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10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96145</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106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96888</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106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123576</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75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E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000000-0008-0000-0E00-000021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E00-000023010000}"/>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E00-000025010000}"/>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45847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97807</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E00-000031010000}"/>
            </a:ext>
          </a:extLst>
        </xdr:cNvPr>
        <xdr:cNvSpPr txBox="1"/>
      </xdr:nvSpPr>
      <xdr:spPr>
        <a:xfrm>
          <a:off x="4673600"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50164</xdr:rowOff>
    </xdr:from>
    <xdr:to>
      <xdr:col>20</xdr:col>
      <xdr:colOff>38100</xdr:colOff>
      <xdr:row>82</xdr:row>
      <xdr:rowOff>151764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3746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100964</xdr:rowOff>
    </xdr:from>
    <xdr:to>
      <xdr:col>24</xdr:col>
      <xdr:colOff>63500</xdr:colOff>
      <xdr:row>82</xdr:row>
      <xdr:rowOff>125730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3797300" y="14159864"/>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xdr:rowOff>
    </xdr:from>
    <xdr:to>
      <xdr:col>15</xdr:col>
      <xdr:colOff>101600</xdr:colOff>
      <xdr:row>83</xdr:row>
      <xdr:rowOff>106045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2857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83</xdr:row>
      <xdr:rowOff>55245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2908300" y="14159864"/>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149225</xdr:rowOff>
    </xdr:from>
    <xdr:to>
      <xdr:col>10</xdr:col>
      <xdr:colOff>165100</xdr:colOff>
      <xdr:row>83</xdr:row>
      <xdr:rowOff>79375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968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28575</xdr:rowOff>
    </xdr:from>
    <xdr:to>
      <xdr:col>15</xdr:col>
      <xdr:colOff>50800</xdr:colOff>
      <xdr:row>83</xdr:row>
      <xdr:rowOff>55245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019300" y="142589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122555</xdr:rowOff>
    </xdr:from>
    <xdr:to>
      <xdr:col>6</xdr:col>
      <xdr:colOff>38100</xdr:colOff>
      <xdr:row>83</xdr:row>
      <xdr:rowOff>52705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079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1905</xdr:rowOff>
    </xdr:from>
    <xdr:to>
      <xdr:col>10</xdr:col>
      <xdr:colOff>114300</xdr:colOff>
      <xdr:row>83</xdr:row>
      <xdr:rowOff>28575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1130300" y="14232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E00-00003A010000}"/>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88282</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E00-00003B010000}"/>
            </a:ext>
          </a:extLst>
        </xdr:cNvPr>
        <xdr:cNvSpPr txBox="1"/>
      </xdr:nvSpPr>
      <xdr:spPr>
        <a:xfrm>
          <a:off x="2705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73041</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E00-00003C010000}"/>
            </a:ext>
          </a:extLst>
        </xdr:cNvPr>
        <xdr:cNvSpPr txBox="1"/>
      </xdr:nvSpPr>
      <xdr:spPr>
        <a:xfrm>
          <a:off x="1816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E00-00003D010000}"/>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168291</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97172</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70502</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43832</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155702</xdr:rowOff>
    </xdr:from>
    <xdr:to>
      <xdr:col>36</xdr:col>
      <xdr:colOff>165100</xdr:colOff>
      <xdr:row>85</xdr:row>
      <xdr:rowOff>85852</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5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77215</xdr:rowOff>
    </xdr:from>
    <xdr:to>
      <xdr:col>55</xdr:col>
      <xdr:colOff>50800</xdr:colOff>
      <xdr:row>84</xdr:row>
      <xdr:rowOff>7365</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100092</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415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82550</xdr:rowOff>
    </xdr:from>
    <xdr:to>
      <xdr:col>50</xdr:col>
      <xdr:colOff>165100</xdr:colOff>
      <xdr:row>84</xdr:row>
      <xdr:rowOff>12700</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128015</xdr:rowOff>
    </xdr:from>
    <xdr:to>
      <xdr:col>55</xdr:col>
      <xdr:colOff>0</xdr:colOff>
      <xdr:row>83</xdr:row>
      <xdr:rowOff>133350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4358365"/>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96265</xdr:rowOff>
    </xdr:from>
    <xdr:to>
      <xdr:col>46</xdr:col>
      <xdr:colOff>38100</xdr:colOff>
      <xdr:row>84</xdr:row>
      <xdr:rowOff>26415</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432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133350</xdr:rowOff>
    </xdr:from>
    <xdr:to>
      <xdr:col>50</xdr:col>
      <xdr:colOff>114300</xdr:colOff>
      <xdr:row>83</xdr:row>
      <xdr:rowOff>147065</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8750300" y="143637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141224</xdr:rowOff>
    </xdr:from>
    <xdr:to>
      <xdr:col>41</xdr:col>
      <xdr:colOff>101600</xdr:colOff>
      <xdr:row>84</xdr:row>
      <xdr:rowOff>71374</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4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147065</xdr:rowOff>
    </xdr:from>
    <xdr:to>
      <xdr:col>45</xdr:col>
      <xdr:colOff>177800</xdr:colOff>
      <xdr:row>84</xdr:row>
      <xdr:rowOff>20574</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4377415"/>
          <a:ext cx="889000" cy="4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130938</xdr:rowOff>
    </xdr:from>
    <xdr:to>
      <xdr:col>36</xdr:col>
      <xdr:colOff>165100</xdr:colOff>
      <xdr:row>84</xdr:row>
      <xdr:rowOff>61088</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43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10288</xdr:rowOff>
    </xdr:from>
    <xdr:to>
      <xdr:col>41</xdr:col>
      <xdr:colOff>50800</xdr:colOff>
      <xdr:row>84</xdr:row>
      <xdr:rowOff>20574</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6972300" y="14412088"/>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61358</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46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28212</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76979</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6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29227</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42942</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410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62501</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446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77615</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413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00000000-0008-0000-0E00-0000A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00000000-0008-0000-0E00-0000A4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22" name="【認定こども園・幼稚園・保育所】&#10;有形固定資産減価償却率最大値テキスト">
          <a:extLst>
            <a:ext uri="{FF2B5EF4-FFF2-40B4-BE49-F238E27FC236}">
              <a16:creationId xmlns:a16="http://schemas.microsoft.com/office/drawing/2014/main" id="{00000000-0008-0000-0E00-0000A6010000}"/>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00000000-0008-0000-0E00-0000A8010000}"/>
            </a:ext>
          </a:extLst>
        </xdr:cNvPr>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114935</xdr:rowOff>
    </xdr:from>
    <xdr:to>
      <xdr:col>85</xdr:col>
      <xdr:colOff>177800</xdr:colOff>
      <xdr:row>42</xdr:row>
      <xdr:rowOff>45085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62687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29862</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00000000-0008-0000-0E00-0000B4010000}"/>
            </a:ext>
          </a:extLst>
        </xdr:cNvPr>
        <xdr:cNvSpPr txBox="1"/>
      </xdr:nvSpPr>
      <xdr:spPr>
        <a:xfrm>
          <a:off x="16357600" y="705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97790</xdr:rowOff>
    </xdr:from>
    <xdr:to>
      <xdr:col>81</xdr:col>
      <xdr:colOff>101600</xdr:colOff>
      <xdr:row>42</xdr:row>
      <xdr:rowOff>27940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5430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148590</xdr:rowOff>
    </xdr:from>
    <xdr:to>
      <xdr:col>85</xdr:col>
      <xdr:colOff>127000</xdr:colOff>
      <xdr:row>41</xdr:row>
      <xdr:rowOff>165735</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5481300" y="717804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36830</xdr:rowOff>
    </xdr:from>
    <xdr:to>
      <xdr:col>76</xdr:col>
      <xdr:colOff>165100</xdr:colOff>
      <xdr:row>41</xdr:row>
      <xdr:rowOff>138430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4541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87630</xdr:rowOff>
    </xdr:from>
    <xdr:to>
      <xdr:col>81</xdr:col>
      <xdr:colOff>50800</xdr:colOff>
      <xdr:row>41</xdr:row>
      <xdr:rowOff>148590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4592300" y="7117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13970</xdr:rowOff>
    </xdr:from>
    <xdr:to>
      <xdr:col>72</xdr:col>
      <xdr:colOff>38100</xdr:colOff>
      <xdr:row>41</xdr:row>
      <xdr:rowOff>115570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3652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64770</xdr:rowOff>
    </xdr:from>
    <xdr:to>
      <xdr:col>76</xdr:col>
      <xdr:colOff>114300</xdr:colOff>
      <xdr:row>41</xdr:row>
      <xdr:rowOff>87630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3703300" y="7094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25400</xdr:rowOff>
    </xdr:from>
    <xdr:to>
      <xdr:col>67</xdr:col>
      <xdr:colOff>101600</xdr:colOff>
      <xdr:row>41</xdr:row>
      <xdr:rowOff>127000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2763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64770</xdr:rowOff>
    </xdr:from>
    <xdr:to>
      <xdr:col>71</xdr:col>
      <xdr:colOff>177800</xdr:colOff>
      <xdr:row>41</xdr:row>
      <xdr:rowOff>76200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12814300" y="7094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19067</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129557</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89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106697</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500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118127</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11744"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119126</xdr:rowOff>
    </xdr:from>
    <xdr:to>
      <xdr:col>116</xdr:col>
      <xdr:colOff>114300</xdr:colOff>
      <xdr:row>41</xdr:row>
      <xdr:rowOff>49276</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34053</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89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169926</xdr:rowOff>
    </xdr:from>
    <xdr:to>
      <xdr:col>116</xdr:col>
      <xdr:colOff>63500</xdr:colOff>
      <xdr:row>41</xdr:row>
      <xdr:rowOff>762</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70279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7112</xdr:rowOff>
    </xdr:from>
    <xdr:to>
      <xdr:col>107</xdr:col>
      <xdr:colOff>101600</xdr:colOff>
      <xdr:row>41</xdr:row>
      <xdr:rowOff>108712</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57912</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0434300" y="703021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7112</xdr:rowOff>
    </xdr:from>
    <xdr:to>
      <xdr:col>102</xdr:col>
      <xdr:colOff>165100</xdr:colOff>
      <xdr:row>41</xdr:row>
      <xdr:rowOff>108712</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7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57912</xdr:rowOff>
    </xdr:from>
    <xdr:to>
      <xdr:col>107</xdr:col>
      <xdr:colOff>50800</xdr:colOff>
      <xdr:row>41</xdr:row>
      <xdr:rowOff>57912</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9545300" y="7087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125984</xdr:rowOff>
    </xdr:from>
    <xdr:to>
      <xdr:col>98</xdr:col>
      <xdr:colOff>38100</xdr:colOff>
      <xdr:row>41</xdr:row>
      <xdr:rowOff>56134</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5334</xdr:rowOff>
    </xdr:from>
    <xdr:to>
      <xdr:col>102</xdr:col>
      <xdr:colOff>114300</xdr:colOff>
      <xdr:row>41</xdr:row>
      <xdr:rowOff>57912</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656300" y="703478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99839</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712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99839</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7129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47261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707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2540</xdr:rowOff>
    </xdr:from>
    <xdr:to>
      <xdr:col>67</xdr:col>
      <xdr:colOff>101600</xdr:colOff>
      <xdr:row>60</xdr:row>
      <xdr:rowOff>104140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59690</xdr:rowOff>
    </xdr:from>
    <xdr:to>
      <xdr:col>81</xdr:col>
      <xdr:colOff>101600</xdr:colOff>
      <xdr:row>60</xdr:row>
      <xdr:rowOff>161290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110490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5481300" y="103784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110490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10363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168275</xdr:rowOff>
    </xdr:from>
    <xdr:to>
      <xdr:col>72</xdr:col>
      <xdr:colOff>38100</xdr:colOff>
      <xdr:row>60</xdr:row>
      <xdr:rowOff>98425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47625</xdr:rowOff>
    </xdr:from>
    <xdr:to>
      <xdr:col>76</xdr:col>
      <xdr:colOff>114300</xdr:colOff>
      <xdr:row>60</xdr:row>
      <xdr:rowOff>76200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103346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88265</xdr:rowOff>
    </xdr:from>
    <xdr:to>
      <xdr:col>67</xdr:col>
      <xdr:colOff>101600</xdr:colOff>
      <xdr:row>60</xdr:row>
      <xdr:rowOff>18415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139065</xdr:rowOff>
    </xdr:from>
    <xdr:to>
      <xdr:col>71</xdr:col>
      <xdr:colOff>177800</xdr:colOff>
      <xdr:row>60</xdr:row>
      <xdr:rowOff>47625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1025461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95267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152417</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89552</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E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E00-00004D020000}"/>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E00-00004F020000}"/>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E00-000051020000}"/>
            </a:ext>
          </a:extLst>
        </xdr:cNvPr>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114706</xdr:rowOff>
    </xdr:from>
    <xdr:to>
      <xdr:col>98</xdr:col>
      <xdr:colOff>38100</xdr:colOff>
      <xdr:row>62</xdr:row>
      <xdr:rowOff>44856</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8605500" y="105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36068</xdr:rowOff>
    </xdr:from>
    <xdr:to>
      <xdr:col>116</xdr:col>
      <xdr:colOff>114300</xdr:colOff>
      <xdr:row>62</xdr:row>
      <xdr:rowOff>137668</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2110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14495</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E00-00005D020000}"/>
            </a:ext>
          </a:extLst>
        </xdr:cNvPr>
        <xdr:cNvSpPr txBox="1"/>
      </xdr:nvSpPr>
      <xdr:spPr>
        <a:xfrm>
          <a:off x="22199600"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41097</xdr:rowOff>
    </xdr:from>
    <xdr:to>
      <xdr:col>112</xdr:col>
      <xdr:colOff>38100</xdr:colOff>
      <xdr:row>62</xdr:row>
      <xdr:rowOff>142697</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1272500" y="1067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86868</xdr:rowOff>
    </xdr:from>
    <xdr:to>
      <xdr:col>116</xdr:col>
      <xdr:colOff>63500</xdr:colOff>
      <xdr:row>62</xdr:row>
      <xdr:rowOff>91897</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21323300" y="10716768"/>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48870</xdr:rowOff>
    </xdr:from>
    <xdr:to>
      <xdr:col>107</xdr:col>
      <xdr:colOff>101600</xdr:colOff>
      <xdr:row>62</xdr:row>
      <xdr:rowOff>150470</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0383500" y="106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91897</xdr:rowOff>
    </xdr:from>
    <xdr:to>
      <xdr:col>111</xdr:col>
      <xdr:colOff>177800</xdr:colOff>
      <xdr:row>62</xdr:row>
      <xdr:rowOff>99670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0434300" y="1072179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57099</xdr:rowOff>
    </xdr:from>
    <xdr:to>
      <xdr:col>102</xdr:col>
      <xdr:colOff>165100</xdr:colOff>
      <xdr:row>62</xdr:row>
      <xdr:rowOff>158699</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9494500" y="106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99670</xdr:rowOff>
    </xdr:from>
    <xdr:to>
      <xdr:col>107</xdr:col>
      <xdr:colOff>50800</xdr:colOff>
      <xdr:row>62</xdr:row>
      <xdr:rowOff>107899</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19545300" y="1072957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103734</xdr:rowOff>
    </xdr:from>
    <xdr:to>
      <xdr:col>98</xdr:col>
      <xdr:colOff>38100</xdr:colOff>
      <xdr:row>63</xdr:row>
      <xdr:rowOff>33884</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8605500" y="107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107899</xdr:rowOff>
    </xdr:from>
    <xdr:to>
      <xdr:col>102</xdr:col>
      <xdr:colOff>114300</xdr:colOff>
      <xdr:row>62</xdr:row>
      <xdr:rowOff>154534</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18656300" y="10737799"/>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614" name="n_1aveValue【学校施設】&#10;一人当たり面積">
          <a:extLst>
            <a:ext uri="{FF2B5EF4-FFF2-40B4-BE49-F238E27FC236}">
              <a16:creationId xmlns:a16="http://schemas.microsoft.com/office/drawing/2014/main" id="{00000000-0008-0000-0E00-000066020000}"/>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615" name="n_2aveValue【学校施設】&#10;一人当たり面積">
          <a:extLst>
            <a:ext uri="{FF2B5EF4-FFF2-40B4-BE49-F238E27FC236}">
              <a16:creationId xmlns:a16="http://schemas.microsoft.com/office/drawing/2014/main" id="{00000000-0008-0000-0E00-000067020000}"/>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616" name="n_3aveValue【学校施設】&#10;一人当たり面積">
          <a:extLst>
            <a:ext uri="{FF2B5EF4-FFF2-40B4-BE49-F238E27FC236}">
              <a16:creationId xmlns:a16="http://schemas.microsoft.com/office/drawing/2014/main" id="{00000000-0008-0000-0E00-000068020000}"/>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61383</xdr:rowOff>
    </xdr:from>
    <xdr:ext cx="469744" cy="259045"/>
    <xdr:sp macro="" textlink="">
      <xdr:nvSpPr>
        <xdr:cNvPr id="617" name="n_4aveValue【学校施設】&#10;一人当たり面積">
          <a:extLst>
            <a:ext uri="{FF2B5EF4-FFF2-40B4-BE49-F238E27FC236}">
              <a16:creationId xmlns:a16="http://schemas.microsoft.com/office/drawing/2014/main" id="{00000000-0008-0000-0E00-000069020000}"/>
            </a:ext>
          </a:extLst>
        </xdr:cNvPr>
        <xdr:cNvSpPr txBox="1"/>
      </xdr:nvSpPr>
      <xdr:spPr>
        <a:xfrm>
          <a:off x="18421427" y="103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133824</xdr:rowOff>
    </xdr:from>
    <xdr:ext cx="469744" cy="259045"/>
    <xdr:sp macro="" textlink="">
      <xdr:nvSpPr>
        <xdr:cNvPr id="618" name="n_1mainValue【学校施設】&#10;一人当たり面積">
          <a:extLst>
            <a:ext uri="{FF2B5EF4-FFF2-40B4-BE49-F238E27FC236}">
              <a16:creationId xmlns:a16="http://schemas.microsoft.com/office/drawing/2014/main" id="{00000000-0008-0000-0E00-00006A020000}"/>
            </a:ext>
          </a:extLst>
        </xdr:cNvPr>
        <xdr:cNvSpPr txBox="1"/>
      </xdr:nvSpPr>
      <xdr:spPr>
        <a:xfrm>
          <a:off x="21075727" y="1076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141597</xdr:rowOff>
    </xdr:from>
    <xdr:ext cx="469744" cy="259045"/>
    <xdr:sp macro="" textlink="">
      <xdr:nvSpPr>
        <xdr:cNvPr id="619" name="n_2mainValue【学校施設】&#10;一人当たり面積">
          <a:extLst>
            <a:ext uri="{FF2B5EF4-FFF2-40B4-BE49-F238E27FC236}">
              <a16:creationId xmlns:a16="http://schemas.microsoft.com/office/drawing/2014/main" id="{00000000-0008-0000-0E00-00006B020000}"/>
            </a:ext>
          </a:extLst>
        </xdr:cNvPr>
        <xdr:cNvSpPr txBox="1"/>
      </xdr:nvSpPr>
      <xdr:spPr>
        <a:xfrm>
          <a:off x="20199427" y="107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149826</xdr:rowOff>
    </xdr:from>
    <xdr:ext cx="469744" cy="259045"/>
    <xdr:sp macro="" textlink="">
      <xdr:nvSpPr>
        <xdr:cNvPr id="620" name="n_3mainValue【学校施設】&#10;一人当たり面積">
          <a:extLst>
            <a:ext uri="{FF2B5EF4-FFF2-40B4-BE49-F238E27FC236}">
              <a16:creationId xmlns:a16="http://schemas.microsoft.com/office/drawing/2014/main" id="{00000000-0008-0000-0E00-00006C020000}"/>
            </a:ext>
          </a:extLst>
        </xdr:cNvPr>
        <xdr:cNvSpPr txBox="1"/>
      </xdr:nvSpPr>
      <xdr:spPr>
        <a:xfrm>
          <a:off x="19310427" y="1077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25011</xdr:rowOff>
    </xdr:from>
    <xdr:ext cx="469744" cy="259045"/>
    <xdr:sp macro="" textlink="">
      <xdr:nvSpPr>
        <xdr:cNvPr id="621" name="n_4mainValue【学校施設】&#10;一人当たり面積">
          <a:extLst>
            <a:ext uri="{FF2B5EF4-FFF2-40B4-BE49-F238E27FC236}">
              <a16:creationId xmlns:a16="http://schemas.microsoft.com/office/drawing/2014/main" id="{00000000-0008-0000-0E00-00006D020000}"/>
            </a:ext>
          </a:extLst>
        </xdr:cNvPr>
        <xdr:cNvSpPr txBox="1"/>
      </xdr:nvSpPr>
      <xdr:spPr>
        <a:xfrm>
          <a:off x="18421427" y="1082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00000000-0008-0000-0E00-00008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a:extLst>
            <a:ext uri="{FF2B5EF4-FFF2-40B4-BE49-F238E27FC236}">
              <a16:creationId xmlns:a16="http://schemas.microsoft.com/office/drawing/2014/main" id="{00000000-0008-0000-0E00-00008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650" name="【児童館】&#10;有形固定資産減価償却率最大値テキスト">
          <a:extLst>
            <a:ext uri="{FF2B5EF4-FFF2-40B4-BE49-F238E27FC236}">
              <a16:creationId xmlns:a16="http://schemas.microsoft.com/office/drawing/2014/main" id="{00000000-0008-0000-0E00-00008A020000}"/>
            </a:ext>
          </a:extLst>
        </xdr:cNvPr>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652" name="【児童館】&#10;有形固定資産減価償却率平均値テキスト">
          <a:extLst>
            <a:ext uri="{FF2B5EF4-FFF2-40B4-BE49-F238E27FC236}">
              <a16:creationId xmlns:a16="http://schemas.microsoft.com/office/drawing/2014/main" id="{00000000-0008-0000-0E00-00008C020000}"/>
            </a:ext>
          </a:extLst>
        </xdr:cNvPr>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101600</xdr:rowOff>
    </xdr:from>
    <xdr:to>
      <xdr:col>67</xdr:col>
      <xdr:colOff>101600</xdr:colOff>
      <xdr:row>81</xdr:row>
      <xdr:rowOff>31750</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276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62687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142076</xdr:rowOff>
    </xdr:from>
    <xdr:ext cx="405111" cy="259045"/>
    <xdr:sp macro="" textlink="">
      <xdr:nvSpPr>
        <xdr:cNvPr id="664" name="【児童館】&#10;有形固定資産減価償却率該当値テキスト">
          <a:extLst>
            <a:ext uri="{FF2B5EF4-FFF2-40B4-BE49-F238E27FC236}">
              <a16:creationId xmlns:a16="http://schemas.microsoft.com/office/drawing/2014/main" id="{00000000-0008-0000-0E00-000098020000}"/>
            </a:ext>
          </a:extLst>
        </xdr:cNvPr>
        <xdr:cNvSpPr txBox="1"/>
      </xdr:nvSpPr>
      <xdr:spPr>
        <a:xfrm>
          <a:off x="16357600"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42999</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5481300" y="1421130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39551</xdr:rowOff>
    </xdr:from>
    <xdr:to>
      <xdr:col>76</xdr:col>
      <xdr:colOff>165100</xdr:colOff>
      <xdr:row>82</xdr:row>
      <xdr:rowOff>141151</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4541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90351</xdr:rowOff>
    </xdr:from>
    <xdr:to>
      <xdr:col>81</xdr:col>
      <xdr:colOff>50800</xdr:colOff>
      <xdr:row>82</xdr:row>
      <xdr:rowOff>152400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4592300" y="1414925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148952</xdr:rowOff>
    </xdr:from>
    <xdr:to>
      <xdr:col>72</xdr:col>
      <xdr:colOff>38100</xdr:colOff>
      <xdr:row>82</xdr:row>
      <xdr:rowOff>79102</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3652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28302</xdr:rowOff>
    </xdr:from>
    <xdr:to>
      <xdr:col>76</xdr:col>
      <xdr:colOff>114300</xdr:colOff>
      <xdr:row>82</xdr:row>
      <xdr:rowOff>90351</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3703300" y="14087202"/>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86905</xdr:rowOff>
    </xdr:from>
    <xdr:to>
      <xdr:col>67</xdr:col>
      <xdr:colOff>101600</xdr:colOff>
      <xdr:row>82</xdr:row>
      <xdr:rowOff>17055</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2763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137705</xdr:rowOff>
    </xdr:from>
    <xdr:to>
      <xdr:col>71</xdr:col>
      <xdr:colOff>177800</xdr:colOff>
      <xdr:row>82</xdr:row>
      <xdr:rowOff>28302</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2814300" y="14025155"/>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673" name="n_1aveValue【児童館】&#10;有形固定資産減価償却率">
          <a:extLst>
            <a:ext uri="{FF2B5EF4-FFF2-40B4-BE49-F238E27FC236}">
              <a16:creationId xmlns:a16="http://schemas.microsoft.com/office/drawing/2014/main" id="{00000000-0008-0000-0E00-0000A1020000}"/>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674" name="n_2aveValue【児童館】&#10;有形固定資産減価償却率">
          <a:extLst>
            <a:ext uri="{FF2B5EF4-FFF2-40B4-BE49-F238E27FC236}">
              <a16:creationId xmlns:a16="http://schemas.microsoft.com/office/drawing/2014/main" id="{00000000-0008-0000-0E00-0000A2020000}"/>
            </a:ext>
          </a:extLst>
        </xdr:cNvPr>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675" name="n_3aveValue【児童館】&#10;有形固定資産減価償却率">
          <a:extLst>
            <a:ext uri="{FF2B5EF4-FFF2-40B4-BE49-F238E27FC236}">
              <a16:creationId xmlns:a16="http://schemas.microsoft.com/office/drawing/2014/main" id="{00000000-0008-0000-0E00-0000A3020000}"/>
            </a:ext>
          </a:extLst>
        </xdr:cNvPr>
        <xdr:cNvSpPr txBox="1"/>
      </xdr:nvSpPr>
      <xdr:spPr>
        <a:xfrm>
          <a:off x="13500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676" name="n_4aveValue【児童館】&#10;有形固定資産減価償却率">
          <a:extLst>
            <a:ext uri="{FF2B5EF4-FFF2-40B4-BE49-F238E27FC236}">
              <a16:creationId xmlns:a16="http://schemas.microsoft.com/office/drawing/2014/main" id="{00000000-0008-0000-0E00-0000A4020000}"/>
            </a:ext>
          </a:extLst>
        </xdr:cNvPr>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22877</xdr:rowOff>
    </xdr:from>
    <xdr:ext cx="405111" cy="259045"/>
    <xdr:sp macro="" textlink="">
      <xdr:nvSpPr>
        <xdr:cNvPr id="677" name="n_1main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157678</xdr:rowOff>
    </xdr:from>
    <xdr:ext cx="405111" cy="259045"/>
    <xdr:sp macro="" textlink="">
      <xdr:nvSpPr>
        <xdr:cNvPr id="678" name="n_2main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70229</xdr:rowOff>
    </xdr:from>
    <xdr:ext cx="405111" cy="259045"/>
    <xdr:sp macro="" textlink="">
      <xdr:nvSpPr>
        <xdr:cNvPr id="679" name="n_3main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8182</xdr:rowOff>
    </xdr:from>
    <xdr:ext cx="405111" cy="259045"/>
    <xdr:sp macro="" textlink="">
      <xdr:nvSpPr>
        <xdr:cNvPr id="680" name="n_4main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406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E00-0000BF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E00-0000C1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E00-0000C3020000}"/>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E00-0000CF020000}"/>
            </a:ext>
          </a:extLst>
        </xdr:cNvPr>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728" name="n_1aveValue【児童館】&#10;一人当たり面積">
          <a:extLst>
            <a:ext uri="{FF2B5EF4-FFF2-40B4-BE49-F238E27FC236}">
              <a16:creationId xmlns:a16="http://schemas.microsoft.com/office/drawing/2014/main" id="{00000000-0008-0000-0E00-0000D8020000}"/>
            </a:ext>
          </a:extLst>
        </xdr:cNvPr>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729" name="n_2aveValue【児童館】&#10;一人当たり面積">
          <a:extLst>
            <a:ext uri="{FF2B5EF4-FFF2-40B4-BE49-F238E27FC236}">
              <a16:creationId xmlns:a16="http://schemas.microsoft.com/office/drawing/2014/main" id="{00000000-0008-0000-0E00-0000D9020000}"/>
            </a:ext>
          </a:extLst>
        </xdr:cNvPr>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30" name="n_3aveValue【児童館】&#10;一人当たり面積">
          <a:extLst>
            <a:ext uri="{FF2B5EF4-FFF2-40B4-BE49-F238E27FC236}">
              <a16:creationId xmlns:a16="http://schemas.microsoft.com/office/drawing/2014/main" id="{00000000-0008-0000-0E00-0000DA020000}"/>
            </a:ext>
          </a:extLst>
        </xdr:cNvPr>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1" name="n_4aveValue【児童館】&#10;一人当たり面積">
          <a:extLst>
            <a:ext uri="{FF2B5EF4-FFF2-40B4-BE49-F238E27FC236}">
              <a16:creationId xmlns:a16="http://schemas.microsoft.com/office/drawing/2014/main" id="{00000000-0008-0000-0E00-0000DB020000}"/>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732" name="n_1mainValue【児童館】&#10;一人当たり面積">
          <a:extLst>
            <a:ext uri="{FF2B5EF4-FFF2-40B4-BE49-F238E27FC236}">
              <a16:creationId xmlns:a16="http://schemas.microsoft.com/office/drawing/2014/main" id="{00000000-0008-0000-0E00-0000DC020000}"/>
            </a:ext>
          </a:extLst>
        </xdr:cNvPr>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733" name="n_2mainValue【児童館】&#10;一人当たり面積">
          <a:extLst>
            <a:ext uri="{FF2B5EF4-FFF2-40B4-BE49-F238E27FC236}">
              <a16:creationId xmlns:a16="http://schemas.microsoft.com/office/drawing/2014/main" id="{00000000-0008-0000-0E00-0000DD020000}"/>
            </a:ext>
          </a:extLst>
        </xdr:cNvPr>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734" name="n_3mainValue【児童館】&#10;一人当たり面積">
          <a:extLst>
            <a:ext uri="{FF2B5EF4-FFF2-40B4-BE49-F238E27FC236}">
              <a16:creationId xmlns:a16="http://schemas.microsoft.com/office/drawing/2014/main" id="{00000000-0008-0000-0E00-0000DE020000}"/>
            </a:ext>
          </a:extLst>
        </xdr:cNvPr>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735" name="n_4mainValue【児童館】&#10;一人当たり面積">
          <a:extLst>
            <a:ext uri="{FF2B5EF4-FFF2-40B4-BE49-F238E27FC236}">
              <a16:creationId xmlns:a16="http://schemas.microsoft.com/office/drawing/2014/main" id="{00000000-0008-0000-0E00-0000DF020000}"/>
            </a:ext>
          </a:extLst>
        </xdr:cNvPr>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110308</xdr:rowOff>
    </xdr:from>
    <xdr:to>
      <xdr:col>67</xdr:col>
      <xdr:colOff>101600</xdr:colOff>
      <xdr:row>106</xdr:row>
      <xdr:rowOff>40458</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76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62687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157678</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E00-00000A030000}"/>
            </a:ext>
          </a:extLst>
        </xdr:cNvPr>
        <xdr:cNvSpPr txBox="1"/>
      </xdr:nvSpPr>
      <xdr:spPr>
        <a:xfrm>
          <a:off x="16357600" y="1781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xdr:rowOff>
    </xdr:from>
    <xdr:to>
      <xdr:col>81</xdr:col>
      <xdr:colOff>101600</xdr:colOff>
      <xdr:row>105</xdr:row>
      <xdr:rowOff>102507</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5430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xdr:rowOff>
    </xdr:from>
    <xdr:to>
      <xdr:col>85</xdr:col>
      <xdr:colOff>127000</xdr:colOff>
      <xdr:row>105</xdr:row>
      <xdr:rowOff>51707</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flipV="1">
          <a:off x="15481300" y="180164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77651</xdr:rowOff>
    </xdr:from>
    <xdr:to>
      <xdr:col>76</xdr:col>
      <xdr:colOff>165100</xdr:colOff>
      <xdr:row>109</xdr:row>
      <xdr:rowOff>7801</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4541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51707</xdr:rowOff>
    </xdr:from>
    <xdr:to>
      <xdr:col>81</xdr:col>
      <xdr:colOff>50800</xdr:colOff>
      <xdr:row>108</xdr:row>
      <xdr:rowOff>128451</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flipV="1">
          <a:off x="14592300" y="18053957"/>
          <a:ext cx="889000" cy="59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69487</xdr:rowOff>
    </xdr:from>
    <xdr:to>
      <xdr:col>72</xdr:col>
      <xdr:colOff>38100</xdr:colOff>
      <xdr:row>108</xdr:row>
      <xdr:rowOff>171087</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3652500" y="1858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120287</xdr:rowOff>
    </xdr:from>
    <xdr:to>
      <xdr:col>76</xdr:col>
      <xdr:colOff>114300</xdr:colOff>
      <xdr:row>108</xdr:row>
      <xdr:rowOff>128451</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3703300" y="186368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80918</xdr:rowOff>
    </xdr:from>
    <xdr:to>
      <xdr:col>67</xdr:col>
      <xdr:colOff>101600</xdr:colOff>
      <xdr:row>109</xdr:row>
      <xdr:rowOff>11068</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2763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120287</xdr:rowOff>
    </xdr:from>
    <xdr:to>
      <xdr:col>71</xdr:col>
      <xdr:colOff>177800</xdr:colOff>
      <xdr:row>108</xdr:row>
      <xdr:rowOff>131718</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flipV="1">
          <a:off x="12814300" y="186368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E00-000013030000}"/>
            </a:ext>
          </a:extLst>
        </xdr:cNvPr>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E00-000014030000}"/>
            </a:ext>
          </a:extLst>
        </xdr:cNvPr>
        <xdr:cNvSpPr txBox="1"/>
      </xdr:nvSpPr>
      <xdr:spPr>
        <a:xfrm>
          <a:off x="14389744"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122300</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E00-000015030000}"/>
            </a:ext>
          </a:extLst>
        </xdr:cNvPr>
        <xdr:cNvSpPr txBox="1"/>
      </xdr:nvSpPr>
      <xdr:spPr>
        <a:xfrm>
          <a:off x="13500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56985</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E00-000016030000}"/>
            </a:ext>
          </a:extLst>
        </xdr:cNvPr>
        <xdr:cNvSpPr txBox="1"/>
      </xdr:nvSpPr>
      <xdr:spPr>
        <a:xfrm>
          <a:off x="12611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119034</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170378</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86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162214</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86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2195</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869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000000-0008-0000-0E00-00003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21" name="【公民館】&#10;一人当たり面積最小値テキスト">
          <a:extLst>
            <a:ext uri="{FF2B5EF4-FFF2-40B4-BE49-F238E27FC236}">
              <a16:creationId xmlns:a16="http://schemas.microsoft.com/office/drawing/2014/main" id="{00000000-0008-0000-0E00-000035030000}"/>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23" name="【公民館】&#10;一人当たり面積最大値テキスト">
          <a:extLst>
            <a:ext uri="{FF2B5EF4-FFF2-40B4-BE49-F238E27FC236}">
              <a16:creationId xmlns:a16="http://schemas.microsoft.com/office/drawing/2014/main" id="{00000000-0008-0000-0E00-000037030000}"/>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30315</xdr:rowOff>
    </xdr:from>
    <xdr:ext cx="469744" cy="259045"/>
    <xdr:sp macro="" textlink="">
      <xdr:nvSpPr>
        <xdr:cNvPr id="825" name="【公民館】&#10;一人当たり面積平均値テキスト">
          <a:extLst>
            <a:ext uri="{FF2B5EF4-FFF2-40B4-BE49-F238E27FC236}">
              <a16:creationId xmlns:a16="http://schemas.microsoft.com/office/drawing/2014/main" id="{00000000-0008-0000-0E00-000039030000}"/>
            </a:ext>
          </a:extLst>
        </xdr:cNvPr>
        <xdr:cNvSpPr txBox="1"/>
      </xdr:nvSpPr>
      <xdr:spPr>
        <a:xfrm>
          <a:off x="22199600" y="1820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89081</xdr:rowOff>
    </xdr:from>
    <xdr:to>
      <xdr:col>98</xdr:col>
      <xdr:colOff>38100</xdr:colOff>
      <xdr:row>107</xdr:row>
      <xdr:rowOff>19231</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8605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31931</xdr:rowOff>
    </xdr:from>
    <xdr:to>
      <xdr:col>116</xdr:col>
      <xdr:colOff>114300</xdr:colOff>
      <xdr:row>108</xdr:row>
      <xdr:rowOff>133531</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21107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118308</xdr:rowOff>
    </xdr:from>
    <xdr:ext cx="469744" cy="259045"/>
    <xdr:sp macro="" textlink="">
      <xdr:nvSpPr>
        <xdr:cNvPr id="837" name="【公民館】&#10;一人当たり面積該当値テキスト">
          <a:extLst>
            <a:ext uri="{FF2B5EF4-FFF2-40B4-BE49-F238E27FC236}">
              <a16:creationId xmlns:a16="http://schemas.microsoft.com/office/drawing/2014/main" id="{00000000-0008-0000-0E00-000045030000}"/>
            </a:ext>
          </a:extLst>
        </xdr:cNvPr>
        <xdr:cNvSpPr txBox="1"/>
      </xdr:nvSpPr>
      <xdr:spPr>
        <a:xfrm>
          <a:off x="22199600" y="1846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53339</xdr:rowOff>
    </xdr:from>
    <xdr:to>
      <xdr:col>116</xdr:col>
      <xdr:colOff>63500</xdr:colOff>
      <xdr:row>108</xdr:row>
      <xdr:rowOff>82731</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21323300" y="18569939"/>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13970</xdr:rowOff>
    </xdr:from>
    <xdr:to>
      <xdr:col>107</xdr:col>
      <xdr:colOff>101600</xdr:colOff>
      <xdr:row>108</xdr:row>
      <xdr:rowOff>115570</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0383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64770</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20434300" y="185699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13970</xdr:rowOff>
    </xdr:from>
    <xdr:to>
      <xdr:col>102</xdr:col>
      <xdr:colOff>165100</xdr:colOff>
      <xdr:row>108</xdr:row>
      <xdr:rowOff>115570</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94945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64770</xdr:rowOff>
    </xdr:from>
    <xdr:to>
      <xdr:col>107</xdr:col>
      <xdr:colOff>50800</xdr:colOff>
      <xdr:row>108</xdr:row>
      <xdr:rowOff>64770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19545300" y="1858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15602</xdr:rowOff>
    </xdr:from>
    <xdr:to>
      <xdr:col>98</xdr:col>
      <xdr:colOff>38100</xdr:colOff>
      <xdr:row>108</xdr:row>
      <xdr:rowOff>117202</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8605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64770</xdr:rowOff>
    </xdr:from>
    <xdr:to>
      <xdr:col>102</xdr:col>
      <xdr:colOff>114300</xdr:colOff>
      <xdr:row>108</xdr:row>
      <xdr:rowOff>66402</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flipV="1">
          <a:off x="18656300" y="1858137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846" name="n_1aveValue【公民館】&#10;一人当たり面積">
          <a:extLst>
            <a:ext uri="{FF2B5EF4-FFF2-40B4-BE49-F238E27FC236}">
              <a16:creationId xmlns:a16="http://schemas.microsoft.com/office/drawing/2014/main" id="{00000000-0008-0000-0E00-00004E030000}"/>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847" name="n_2aveValue【公民館】&#10;一人当たり面積">
          <a:extLst>
            <a:ext uri="{FF2B5EF4-FFF2-40B4-BE49-F238E27FC236}">
              <a16:creationId xmlns:a16="http://schemas.microsoft.com/office/drawing/2014/main" id="{00000000-0008-0000-0E00-00004F030000}"/>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848" name="n_3aveValue【公民館】&#10;一人当たり面積">
          <a:extLst>
            <a:ext uri="{FF2B5EF4-FFF2-40B4-BE49-F238E27FC236}">
              <a16:creationId xmlns:a16="http://schemas.microsoft.com/office/drawing/2014/main" id="{00000000-0008-0000-0E00-000050030000}"/>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35758</xdr:rowOff>
    </xdr:from>
    <xdr:ext cx="469744" cy="259045"/>
    <xdr:sp macro="" textlink="">
      <xdr:nvSpPr>
        <xdr:cNvPr id="849" name="n_4aveValue【公民館】&#10;一人当たり面積">
          <a:extLst>
            <a:ext uri="{FF2B5EF4-FFF2-40B4-BE49-F238E27FC236}">
              <a16:creationId xmlns:a16="http://schemas.microsoft.com/office/drawing/2014/main" id="{00000000-0008-0000-0E00-000051030000}"/>
            </a:ext>
          </a:extLst>
        </xdr:cNvPr>
        <xdr:cNvSpPr txBox="1"/>
      </xdr:nvSpPr>
      <xdr:spPr>
        <a:xfrm>
          <a:off x="18421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850" name="n_1mainValue【公民館】&#10;一人当たり面積">
          <a:extLst>
            <a:ext uri="{FF2B5EF4-FFF2-40B4-BE49-F238E27FC236}">
              <a16:creationId xmlns:a16="http://schemas.microsoft.com/office/drawing/2014/main" id="{00000000-0008-0000-0E00-000052030000}"/>
            </a:ext>
          </a:extLst>
        </xdr:cNvPr>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106697</xdr:rowOff>
    </xdr:from>
    <xdr:ext cx="469744" cy="259045"/>
    <xdr:sp macro="" textlink="">
      <xdr:nvSpPr>
        <xdr:cNvPr id="851" name="n_2mainValue【公民館】&#10;一人当たり面積">
          <a:extLst>
            <a:ext uri="{FF2B5EF4-FFF2-40B4-BE49-F238E27FC236}">
              <a16:creationId xmlns:a16="http://schemas.microsoft.com/office/drawing/2014/main" id="{00000000-0008-0000-0E00-000053030000}"/>
            </a:ext>
          </a:extLst>
        </xdr:cNvPr>
        <xdr:cNvSpPr txBox="1"/>
      </xdr:nvSpPr>
      <xdr:spPr>
        <a:xfrm>
          <a:off x="20199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106697</xdr:rowOff>
    </xdr:from>
    <xdr:ext cx="469744" cy="259045"/>
    <xdr:sp macro="" textlink="">
      <xdr:nvSpPr>
        <xdr:cNvPr id="852" name="n_3mainValue【公民館】&#10;一人当たり面積">
          <a:extLst>
            <a:ext uri="{FF2B5EF4-FFF2-40B4-BE49-F238E27FC236}">
              <a16:creationId xmlns:a16="http://schemas.microsoft.com/office/drawing/2014/main" id="{00000000-0008-0000-0E00-000054030000}"/>
            </a:ext>
          </a:extLst>
        </xdr:cNvPr>
        <xdr:cNvSpPr txBox="1"/>
      </xdr:nvSpPr>
      <xdr:spPr>
        <a:xfrm>
          <a:off x="19310427" y="186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108329</xdr:rowOff>
    </xdr:from>
    <xdr:ext cx="469744" cy="259045"/>
    <xdr:sp macro="" textlink="">
      <xdr:nvSpPr>
        <xdr:cNvPr id="853" name="n_4mainValue【公民館】&#10;一人当たり面積">
          <a:extLst>
            <a:ext uri="{FF2B5EF4-FFF2-40B4-BE49-F238E27FC236}">
              <a16:creationId xmlns:a16="http://schemas.microsoft.com/office/drawing/2014/main" id="{00000000-0008-0000-0E00-000055030000}"/>
            </a:ext>
          </a:extLst>
        </xdr:cNvPr>
        <xdr:cNvSpPr txBox="1"/>
      </xdr:nvSpPr>
      <xdr:spPr>
        <a:xfrm>
          <a:off x="18421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学校施設、児童館の有形固定資産減価償却率については、類似団体平均を上回っており、施設が老朽化していることが伺える。他の施設と比較しても老朽化が進んでおり、今後も修繕費等の経費の増加が予想され、建替や施設の延命化を検討し対応していく必要がある。道路や橋りょう・トンネル及び公営住宅の有形固定資産減価償却率については、新設・改良工事や修繕・建替等を計画的に行っていることから、類似団体平均と比較して概ね変わらない数値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17,981
17,889
120.52
8,993,939
8,475,715
286,830
4,255,781
5,976,559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33746</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151873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33746</xdr:rowOff>
    </xdr:from>
    <xdr:to>
      <xdr:col>24</xdr:col>
      <xdr:colOff>152400</xdr:colOff>
      <xdr:row>33</xdr:row>
      <xdr:rowOff>33746</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160581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327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157661</xdr:rowOff>
    </xdr:from>
    <xdr:to>
      <xdr:col>15</xdr:col>
      <xdr:colOff>101600</xdr:colOff>
      <xdr:row>37</xdr:row>
      <xdr:rowOff>87811</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20501</xdr:rowOff>
    </xdr:from>
    <xdr:to>
      <xdr:col>24</xdr:col>
      <xdr:colOff>114300</xdr:colOff>
      <xdr:row>36</xdr:row>
      <xdr:rowOff>122101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43378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044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160927</xdr:rowOff>
    </xdr:from>
    <xdr:to>
      <xdr:col>20</xdr:col>
      <xdr:colOff>38100</xdr:colOff>
      <xdr:row>36</xdr:row>
      <xdr:rowOff>91077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40277</xdr:rowOff>
    </xdr:from>
    <xdr:to>
      <xdr:col>24</xdr:col>
      <xdr:colOff>63500</xdr:colOff>
      <xdr:row>36</xdr:row>
      <xdr:rowOff>71301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21247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129903</xdr:rowOff>
    </xdr:from>
    <xdr:to>
      <xdr:col>15</xdr:col>
      <xdr:colOff>101600</xdr:colOff>
      <xdr:row>36</xdr:row>
      <xdr:rowOff>60053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9253</xdr:rowOff>
    </xdr:from>
    <xdr:to>
      <xdr:col>19</xdr:col>
      <xdr:colOff>177800</xdr:colOff>
      <xdr:row>36</xdr:row>
      <xdr:rowOff>40277</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1814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149678</xdr:rowOff>
    </xdr:from>
    <xdr:to>
      <xdr:col>15</xdr:col>
      <xdr:colOff>50800</xdr:colOff>
      <xdr:row>36</xdr:row>
      <xdr:rowOff>9253</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15042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66222</xdr:rowOff>
    </xdr:from>
    <xdr:to>
      <xdr:col>6</xdr:col>
      <xdr:colOff>38100</xdr:colOff>
      <xdr:row>35</xdr:row>
      <xdr:rowOff>167822</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117022</xdr:rowOff>
    </xdr:from>
    <xdr:to>
      <xdr:col>10</xdr:col>
      <xdr:colOff>114300</xdr:colOff>
      <xdr:row>35</xdr:row>
      <xdr:rowOff>149678</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78938</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74040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43016</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107604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93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76580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12899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152417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83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xdr:rowOff>
    </xdr:from>
    <xdr:to>
      <xdr:col>55</xdr:col>
      <xdr:colOff>50800</xdr:colOff>
      <xdr:row>40</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17780</xdr:rowOff>
    </xdr:from>
    <xdr:to>
      <xdr:col>50</xdr:col>
      <xdr:colOff>165100</xdr:colOff>
      <xdr:row>40</xdr:row>
      <xdr:rowOff>119380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36830</xdr:rowOff>
    </xdr:from>
    <xdr:to>
      <xdr:col>46</xdr:col>
      <xdr:colOff>38100</xdr:colOff>
      <xdr:row>40</xdr:row>
      <xdr:rowOff>138430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44450</xdr:rowOff>
    </xdr:from>
    <xdr:to>
      <xdr:col>41</xdr:col>
      <xdr:colOff>101600</xdr:colOff>
      <xdr:row>40</xdr:row>
      <xdr:rowOff>146050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162577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139700</xdr:rowOff>
    </xdr:from>
    <xdr:to>
      <xdr:col>50</xdr:col>
      <xdr:colOff>165100</xdr:colOff>
      <xdr:row>40</xdr:row>
      <xdr:rowOff>69850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19050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87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147320</xdr:rowOff>
    </xdr:from>
    <xdr:to>
      <xdr:col>46</xdr:col>
      <xdr:colOff>38100</xdr:colOff>
      <xdr:row>40</xdr:row>
      <xdr:rowOff>77470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19050</xdr:rowOff>
    </xdr:from>
    <xdr:to>
      <xdr:col>50</xdr:col>
      <xdr:colOff>114300</xdr:colOff>
      <xdr:row>40</xdr:row>
      <xdr:rowOff>26670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877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147320</xdr:rowOff>
    </xdr:from>
    <xdr:to>
      <xdr:col>41</xdr:col>
      <xdr:colOff>101600</xdr:colOff>
      <xdr:row>40</xdr:row>
      <xdr:rowOff>77470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26670</xdr:rowOff>
    </xdr:from>
    <xdr:to>
      <xdr:col>45</xdr:col>
      <xdr:colOff>177800</xdr:colOff>
      <xdr:row>40</xdr:row>
      <xdr:rowOff>26670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88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26670</xdr:rowOff>
    </xdr:from>
    <xdr:to>
      <xdr:col>41</xdr:col>
      <xdr:colOff>50800</xdr:colOff>
      <xdr:row>40</xdr:row>
      <xdr:rowOff>30480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688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110507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129557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137177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86377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93997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93997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43906</xdr:rowOff>
    </xdr:from>
    <xdr:to>
      <xdr:col>6</xdr:col>
      <xdr:colOff>38100</xdr:colOff>
      <xdr:row>62</xdr:row>
      <xdr:rowOff>145506</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25944</xdr:rowOff>
    </xdr:from>
    <xdr:to>
      <xdr:col>24</xdr:col>
      <xdr:colOff>114300</xdr:colOff>
      <xdr:row>62</xdr:row>
      <xdr:rowOff>127544</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4371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7983</xdr:rowOff>
    </xdr:from>
    <xdr:to>
      <xdr:col>20</xdr:col>
      <xdr:colOff>38100</xdr:colOff>
      <xdr:row>62</xdr:row>
      <xdr:rowOff>109583</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58783</xdr:rowOff>
    </xdr:from>
    <xdr:to>
      <xdr:col>24</xdr:col>
      <xdr:colOff>63500</xdr:colOff>
      <xdr:row>62</xdr:row>
      <xdr:rowOff>76744</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68868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3084</xdr:rowOff>
    </xdr:from>
    <xdr:to>
      <xdr:col>15</xdr:col>
      <xdr:colOff>101600</xdr:colOff>
      <xdr:row>62</xdr:row>
      <xdr:rowOff>104684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53884</xdr:rowOff>
    </xdr:from>
    <xdr:to>
      <xdr:col>19</xdr:col>
      <xdr:colOff>177800</xdr:colOff>
      <xdr:row>62</xdr:row>
      <xdr:rowOff>58783</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68378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145143</xdr:rowOff>
    </xdr:from>
    <xdr:to>
      <xdr:col>10</xdr:col>
      <xdr:colOff>165100</xdr:colOff>
      <xdr:row>62</xdr:row>
      <xdr:rowOff>75293</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24493</xdr:rowOff>
    </xdr:from>
    <xdr:to>
      <xdr:col>15</xdr:col>
      <xdr:colOff>50800</xdr:colOff>
      <xdr:row>62</xdr:row>
      <xdr:rowOff>53884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65439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74930</xdr:rowOff>
    </xdr:from>
    <xdr:to>
      <xdr:col>6</xdr:col>
      <xdr:colOff>38100</xdr:colOff>
      <xdr:row>64</xdr:row>
      <xdr:rowOff>5080</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24493</xdr:rowOff>
    </xdr:from>
    <xdr:to>
      <xdr:col>10</xdr:col>
      <xdr:colOff>114300</xdr:colOff>
      <xdr:row>63</xdr:row>
      <xdr:rowOff>125730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flipV="1">
          <a:off x="1130300" y="10654393"/>
          <a:ext cx="889000" cy="2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162033</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100710</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95811</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66420</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167657</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43180</xdr:rowOff>
    </xdr:from>
    <xdr:to>
      <xdr:col>36</xdr:col>
      <xdr:colOff>165100</xdr:colOff>
      <xdr:row>61</xdr:row>
      <xdr:rowOff>144780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67310</xdr:rowOff>
    </xdr:from>
    <xdr:to>
      <xdr:col>55</xdr:col>
      <xdr:colOff>50800</xdr:colOff>
      <xdr:row>63</xdr:row>
      <xdr:rowOff>168910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153687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78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68580</xdr:rowOff>
    </xdr:from>
    <xdr:to>
      <xdr:col>50</xdr:col>
      <xdr:colOff>165100</xdr:colOff>
      <xdr:row>63</xdr:row>
      <xdr:rowOff>170180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86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118110</xdr:rowOff>
    </xdr:from>
    <xdr:to>
      <xdr:col>55</xdr:col>
      <xdr:colOff>0</xdr:colOff>
      <xdr:row>63</xdr:row>
      <xdr:rowOff>119380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91946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168910</xdr:rowOff>
    </xdr:from>
    <xdr:to>
      <xdr:col>46</xdr:col>
      <xdr:colOff>38100</xdr:colOff>
      <xdr:row>63</xdr:row>
      <xdr:rowOff>99060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79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48260</xdr:rowOff>
    </xdr:from>
    <xdr:to>
      <xdr:col>50</xdr:col>
      <xdr:colOff>114300</xdr:colOff>
      <xdr:row>63</xdr:row>
      <xdr:rowOff>119380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8750300" y="10849610"/>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76200</xdr:rowOff>
    </xdr:from>
    <xdr:to>
      <xdr:col>41</xdr:col>
      <xdr:colOff>101600</xdr:colOff>
      <xdr:row>64</xdr:row>
      <xdr:rowOff>6350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48260</xdr:rowOff>
    </xdr:from>
    <xdr:to>
      <xdr:col>45</xdr:col>
      <xdr:colOff>177800</xdr:colOff>
      <xdr:row>63</xdr:row>
      <xdr:rowOff>127000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84961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109220</xdr:rowOff>
    </xdr:from>
    <xdr:to>
      <xdr:col>36</xdr:col>
      <xdr:colOff>165100</xdr:colOff>
      <xdr:row>64</xdr:row>
      <xdr:rowOff>39370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127000</xdr:rowOff>
    </xdr:from>
    <xdr:to>
      <xdr:col>41</xdr:col>
      <xdr:colOff>50800</xdr:colOff>
      <xdr:row>63</xdr:row>
      <xdr:rowOff>160020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1092835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161307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161307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90187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89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168927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97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30497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42545</xdr:rowOff>
    </xdr:from>
    <xdr:to>
      <xdr:col>24</xdr:col>
      <xdr:colOff>114300</xdr:colOff>
      <xdr:row>80</xdr:row>
      <xdr:rowOff>144145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65422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12064</xdr:rowOff>
    </xdr:from>
    <xdr:to>
      <xdr:col>20</xdr:col>
      <xdr:colOff>38100</xdr:colOff>
      <xdr:row>80</xdr:row>
      <xdr:rowOff>113664</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62864</xdr:rowOff>
    </xdr:from>
    <xdr:to>
      <xdr:col>24</xdr:col>
      <xdr:colOff>63500</xdr:colOff>
      <xdr:row>80</xdr:row>
      <xdr:rowOff>93345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37788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147320</xdr:rowOff>
    </xdr:from>
    <xdr:to>
      <xdr:col>15</xdr:col>
      <xdr:colOff>101600</xdr:colOff>
      <xdr:row>80</xdr:row>
      <xdr:rowOff>77470</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26670</xdr:rowOff>
    </xdr:from>
    <xdr:to>
      <xdr:col>19</xdr:col>
      <xdr:colOff>177800</xdr:colOff>
      <xdr:row>80</xdr:row>
      <xdr:rowOff>62864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37426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124461</xdr:rowOff>
    </xdr:from>
    <xdr:to>
      <xdr:col>10</xdr:col>
      <xdr:colOff>165100</xdr:colOff>
      <xdr:row>80</xdr:row>
      <xdr:rowOff>54611</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3811</xdr:rowOff>
    </xdr:from>
    <xdr:to>
      <xdr:col>15</xdr:col>
      <xdr:colOff>50800</xdr:colOff>
      <xdr:row>80</xdr:row>
      <xdr:rowOff>26670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37198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86361</xdr:rowOff>
    </xdr:from>
    <xdr:to>
      <xdr:col>6</xdr:col>
      <xdr:colOff>38100</xdr:colOff>
      <xdr:row>80</xdr:row>
      <xdr:rowOff>16511</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137161</xdr:rowOff>
    </xdr:from>
    <xdr:to>
      <xdr:col>10</xdr:col>
      <xdr:colOff>114300</xdr:colOff>
      <xdr:row>80</xdr:row>
      <xdr:rowOff>3811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3681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167657</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120032</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55263</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43832</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130191</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93997</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71138</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33038</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F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10476865"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F00-00005B010000}"/>
            </a:ext>
          </a:extLst>
        </xdr:cNvPr>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F00-00005D010000}"/>
            </a:ext>
          </a:extLst>
        </xdr:cNvPr>
        <xdr:cNvSpPr txBox="1"/>
      </xdr:nvSpPr>
      <xdr:spPr>
        <a:xfrm>
          <a:off x="10515600"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340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F00-00005F010000}"/>
            </a:ext>
          </a:extLst>
        </xdr:cNvPr>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958850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8699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7810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158750</xdr:rowOff>
    </xdr:from>
    <xdr:to>
      <xdr:col>36</xdr:col>
      <xdr:colOff>165100</xdr:colOff>
      <xdr:row>85</xdr:row>
      <xdr:rowOff>88900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6921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114300</xdr:rowOff>
    </xdr:from>
    <xdr:to>
      <xdr:col>55</xdr:col>
      <xdr:colOff>50800</xdr:colOff>
      <xdr:row>83</xdr:row>
      <xdr:rowOff>44450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10426700" y="141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137177</xdr:rowOff>
    </xdr:from>
    <xdr:ext cx="469744" cy="259045"/>
    <xdr:sp macro="" textlink="">
      <xdr:nvSpPr>
        <xdr:cNvPr id="363" name="【福祉施設】&#10;一人当たり面積該当値テキスト">
          <a:extLst>
            <a:ext uri="{FF2B5EF4-FFF2-40B4-BE49-F238E27FC236}">
              <a16:creationId xmlns:a16="http://schemas.microsoft.com/office/drawing/2014/main" id="{00000000-0008-0000-0F00-00006B010000}"/>
            </a:ext>
          </a:extLst>
        </xdr:cNvPr>
        <xdr:cNvSpPr txBox="1"/>
      </xdr:nvSpPr>
      <xdr:spPr>
        <a:xfrm>
          <a:off x="10515600"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118111</xdr:rowOff>
    </xdr:from>
    <xdr:to>
      <xdr:col>50</xdr:col>
      <xdr:colOff>165100</xdr:colOff>
      <xdr:row>83</xdr:row>
      <xdr:rowOff>48261</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9588500" y="141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165100</xdr:rowOff>
    </xdr:from>
    <xdr:to>
      <xdr:col>55</xdr:col>
      <xdr:colOff>0</xdr:colOff>
      <xdr:row>82</xdr:row>
      <xdr:rowOff>168911</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9639300" y="142240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125730</xdr:rowOff>
    </xdr:from>
    <xdr:to>
      <xdr:col>46</xdr:col>
      <xdr:colOff>38100</xdr:colOff>
      <xdr:row>83</xdr:row>
      <xdr:rowOff>55880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8699500" y="141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168911</xdr:rowOff>
    </xdr:from>
    <xdr:to>
      <xdr:col>50</xdr:col>
      <xdr:colOff>114300</xdr:colOff>
      <xdr:row>83</xdr:row>
      <xdr:rowOff>5080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8750300" y="142278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129539</xdr:rowOff>
    </xdr:from>
    <xdr:to>
      <xdr:col>41</xdr:col>
      <xdr:colOff>101600</xdr:colOff>
      <xdr:row>83</xdr:row>
      <xdr:rowOff>59689</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7810500" y="1418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5080</xdr:rowOff>
    </xdr:from>
    <xdr:to>
      <xdr:col>45</xdr:col>
      <xdr:colOff>177800</xdr:colOff>
      <xdr:row>83</xdr:row>
      <xdr:rowOff>8889</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7861300" y="142354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135889</xdr:rowOff>
    </xdr:from>
    <xdr:to>
      <xdr:col>36</xdr:col>
      <xdr:colOff>165100</xdr:colOff>
      <xdr:row>83</xdr:row>
      <xdr:rowOff>66039</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6921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8889</xdr:rowOff>
    </xdr:from>
    <xdr:to>
      <xdr:col>41</xdr:col>
      <xdr:colOff>50800</xdr:colOff>
      <xdr:row>83</xdr:row>
      <xdr:rowOff>15239</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6972300" y="142392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119397</xdr:rowOff>
    </xdr:from>
    <xdr:ext cx="469744" cy="259045"/>
    <xdr:sp macro="" textlink="">
      <xdr:nvSpPr>
        <xdr:cNvPr id="372" name="n_1aveValue【福祉施設】&#10;一人当たり面積">
          <a:extLst>
            <a:ext uri="{FF2B5EF4-FFF2-40B4-BE49-F238E27FC236}">
              <a16:creationId xmlns:a16="http://schemas.microsoft.com/office/drawing/2014/main" id="{00000000-0008-0000-0F00-000074010000}"/>
            </a:ext>
          </a:extLst>
        </xdr:cNvPr>
        <xdr:cNvSpPr txBox="1"/>
      </xdr:nvSpPr>
      <xdr:spPr>
        <a:xfrm>
          <a:off x="9391727" y="146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134638</xdr:rowOff>
    </xdr:from>
    <xdr:ext cx="469744" cy="259045"/>
    <xdr:sp macro="" textlink="">
      <xdr:nvSpPr>
        <xdr:cNvPr id="373" name="n_2aveValue【福祉施設】&#10;一人当たり面積">
          <a:extLst>
            <a:ext uri="{FF2B5EF4-FFF2-40B4-BE49-F238E27FC236}">
              <a16:creationId xmlns:a16="http://schemas.microsoft.com/office/drawing/2014/main" id="{00000000-0008-0000-0F00-000075010000}"/>
            </a:ext>
          </a:extLst>
        </xdr:cNvPr>
        <xdr:cNvSpPr txBox="1"/>
      </xdr:nvSpPr>
      <xdr:spPr>
        <a:xfrm>
          <a:off x="8515427" y="1470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105427</xdr:rowOff>
    </xdr:from>
    <xdr:ext cx="469744" cy="259045"/>
    <xdr:sp macro="" textlink="">
      <xdr:nvSpPr>
        <xdr:cNvPr id="374" name="n_3aveValue【福祉施設】&#10;一人当たり面積">
          <a:extLst>
            <a:ext uri="{FF2B5EF4-FFF2-40B4-BE49-F238E27FC236}">
              <a16:creationId xmlns:a16="http://schemas.microsoft.com/office/drawing/2014/main" id="{00000000-0008-0000-0F00-000076010000}"/>
            </a:ext>
          </a:extLst>
        </xdr:cNvPr>
        <xdr:cNvSpPr txBox="1"/>
      </xdr:nvSpPr>
      <xdr:spPr>
        <a:xfrm>
          <a:off x="7626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80027</xdr:rowOff>
    </xdr:from>
    <xdr:ext cx="469744" cy="259045"/>
    <xdr:sp macro="" textlink="">
      <xdr:nvSpPr>
        <xdr:cNvPr id="375" name="n_4aveValue【福祉施設】&#10;一人当たり面積">
          <a:extLst>
            <a:ext uri="{FF2B5EF4-FFF2-40B4-BE49-F238E27FC236}">
              <a16:creationId xmlns:a16="http://schemas.microsoft.com/office/drawing/2014/main" id="{00000000-0008-0000-0F00-000077010000}"/>
            </a:ext>
          </a:extLst>
        </xdr:cNvPr>
        <xdr:cNvSpPr txBox="1"/>
      </xdr:nvSpPr>
      <xdr:spPr>
        <a:xfrm>
          <a:off x="6737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64788</xdr:rowOff>
    </xdr:from>
    <xdr:ext cx="469744" cy="259045"/>
    <xdr:sp macro="" textlink="">
      <xdr:nvSpPr>
        <xdr:cNvPr id="376" name="n_1mainValue【福祉施設】&#10;一人当たり面積">
          <a:extLst>
            <a:ext uri="{FF2B5EF4-FFF2-40B4-BE49-F238E27FC236}">
              <a16:creationId xmlns:a16="http://schemas.microsoft.com/office/drawing/2014/main" id="{00000000-0008-0000-0F00-000078010000}"/>
            </a:ext>
          </a:extLst>
        </xdr:cNvPr>
        <xdr:cNvSpPr txBox="1"/>
      </xdr:nvSpPr>
      <xdr:spPr>
        <a:xfrm>
          <a:off x="9391727" y="1395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72407</xdr:rowOff>
    </xdr:from>
    <xdr:ext cx="469744" cy="259045"/>
    <xdr:sp macro="" textlink="">
      <xdr:nvSpPr>
        <xdr:cNvPr id="377" name="n_2mainValue【福祉施設】&#10;一人当たり面積">
          <a:extLst>
            <a:ext uri="{FF2B5EF4-FFF2-40B4-BE49-F238E27FC236}">
              <a16:creationId xmlns:a16="http://schemas.microsoft.com/office/drawing/2014/main" id="{00000000-0008-0000-0F00-000079010000}"/>
            </a:ext>
          </a:extLst>
        </xdr:cNvPr>
        <xdr:cNvSpPr txBox="1"/>
      </xdr:nvSpPr>
      <xdr:spPr>
        <a:xfrm>
          <a:off x="8515427" y="1395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76216</xdr:rowOff>
    </xdr:from>
    <xdr:ext cx="469744" cy="259045"/>
    <xdr:sp macro="" textlink="">
      <xdr:nvSpPr>
        <xdr:cNvPr id="378" name="n_3mainValue【福祉施設】&#10;一人当たり面積">
          <a:extLst>
            <a:ext uri="{FF2B5EF4-FFF2-40B4-BE49-F238E27FC236}">
              <a16:creationId xmlns:a16="http://schemas.microsoft.com/office/drawing/2014/main" id="{00000000-0008-0000-0F00-00007A010000}"/>
            </a:ext>
          </a:extLst>
        </xdr:cNvPr>
        <xdr:cNvSpPr txBox="1"/>
      </xdr:nvSpPr>
      <xdr:spPr>
        <a:xfrm>
          <a:off x="7626427" y="1396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82566</xdr:rowOff>
    </xdr:from>
    <xdr:ext cx="469744" cy="259045"/>
    <xdr:sp macro="" textlink="">
      <xdr:nvSpPr>
        <xdr:cNvPr id="379" name="n_4mainValue【福祉施設】&#10;一人当たり面積">
          <a:extLst>
            <a:ext uri="{FF2B5EF4-FFF2-40B4-BE49-F238E27FC236}">
              <a16:creationId xmlns:a16="http://schemas.microsoft.com/office/drawing/2014/main" id="{00000000-0008-0000-0F00-00007B010000}"/>
            </a:ext>
          </a:extLst>
        </xdr:cNvPr>
        <xdr:cNvSpPr txBox="1"/>
      </xdr:nvSpPr>
      <xdr:spPr>
        <a:xfrm>
          <a:off x="67374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F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F00-000095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00000000-0008-0000-0F00-000097010000}"/>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120666</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F00-000099010000}"/>
            </a:ext>
          </a:extLst>
        </xdr:cNvPr>
        <xdr:cNvSpPr txBox="1"/>
      </xdr:nvSpPr>
      <xdr:spPr>
        <a:xfrm>
          <a:off x="4673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19686</xdr:rowOff>
    </xdr:from>
    <xdr:to>
      <xdr:col>6</xdr:col>
      <xdr:colOff>38100</xdr:colOff>
      <xdr:row>102</xdr:row>
      <xdr:rowOff>121286</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079500" y="1750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168275</xdr:rowOff>
    </xdr:from>
    <xdr:to>
      <xdr:col>24</xdr:col>
      <xdr:colOff>114300</xdr:colOff>
      <xdr:row>104</xdr:row>
      <xdr:rowOff>98425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45847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146702</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F00-0000A5010000}"/>
            </a:ext>
          </a:extLst>
        </xdr:cNvPr>
        <xdr:cNvSpPr txBox="1"/>
      </xdr:nvSpPr>
      <xdr:spPr>
        <a:xfrm>
          <a:off x="4673600"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153036</xdr:rowOff>
    </xdr:from>
    <xdr:to>
      <xdr:col>20</xdr:col>
      <xdr:colOff>38100</xdr:colOff>
      <xdr:row>104</xdr:row>
      <xdr:rowOff>83186</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3746500" y="178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32386</xdr:rowOff>
    </xdr:from>
    <xdr:to>
      <xdr:col>24</xdr:col>
      <xdr:colOff>63500</xdr:colOff>
      <xdr:row>104</xdr:row>
      <xdr:rowOff>47625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3797300" y="17863186"/>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118745</xdr:rowOff>
    </xdr:from>
    <xdr:to>
      <xdr:col>15</xdr:col>
      <xdr:colOff>101600</xdr:colOff>
      <xdr:row>104</xdr:row>
      <xdr:rowOff>48895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2857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169545</xdr:rowOff>
    </xdr:from>
    <xdr:to>
      <xdr:col>19</xdr:col>
      <xdr:colOff>177800</xdr:colOff>
      <xdr:row>104</xdr:row>
      <xdr:rowOff>32386</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908300" y="178288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96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133350</xdr:rowOff>
    </xdr:from>
    <xdr:to>
      <xdr:col>15</xdr:col>
      <xdr:colOff>50800</xdr:colOff>
      <xdr:row>103</xdr:row>
      <xdr:rowOff>169545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019300" y="1779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44450</xdr:rowOff>
    </xdr:from>
    <xdr:to>
      <xdr:col>6</xdr:col>
      <xdr:colOff>38100</xdr:colOff>
      <xdr:row>103</xdr:row>
      <xdr:rowOff>146050</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079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95250</xdr:rowOff>
    </xdr:from>
    <xdr:to>
      <xdr:col>10</xdr:col>
      <xdr:colOff>114300</xdr:colOff>
      <xdr:row>103</xdr:row>
      <xdr:rowOff>133350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130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158766</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137813</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74313</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F00-0000B2010000}"/>
            </a:ext>
          </a:extLst>
        </xdr:cNvPr>
        <xdr:cNvSpPr txBox="1"/>
      </xdr:nvSpPr>
      <xdr:spPr>
        <a:xfrm>
          <a:off x="3582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40022</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F00-0000B3010000}"/>
            </a:ext>
          </a:extLst>
        </xdr:cNvPr>
        <xdr:cNvSpPr txBox="1"/>
      </xdr:nvSpPr>
      <xdr:spPr>
        <a:xfrm>
          <a:off x="27057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3827</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F00-0000B4010000}"/>
            </a:ext>
          </a:extLst>
        </xdr:cNvPr>
        <xdr:cNvSpPr txBox="1"/>
      </xdr:nvSpPr>
      <xdr:spPr>
        <a:xfrm>
          <a:off x="1816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137177</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F00-0000B5010000}"/>
            </a:ext>
          </a:extLst>
        </xdr:cNvPr>
        <xdr:cNvSpPr txBox="1"/>
      </xdr:nvSpPr>
      <xdr:spPr>
        <a:xfrm>
          <a:off x="927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103140</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10515600" y="17933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109982</xdr:rowOff>
    </xdr:from>
    <xdr:to>
      <xdr:col>36</xdr:col>
      <xdr:colOff>165100</xdr:colOff>
      <xdr:row>106</xdr:row>
      <xdr:rowOff>40132</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921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0426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10515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27687</xdr:rowOff>
    </xdr:from>
    <xdr:to>
      <xdr:col>50</xdr:col>
      <xdr:colOff>165100</xdr:colOff>
      <xdr:row>106</xdr:row>
      <xdr:rowOff>129287</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588500" y="182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78487</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9639300" y="1824990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6995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78487</xdr:rowOff>
    </xdr:from>
    <xdr:to>
      <xdr:col>50</xdr:col>
      <xdr:colOff>114300</xdr:colOff>
      <xdr:row>106</xdr:row>
      <xdr:rowOff>83058</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8750300" y="182521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34544</xdr:rowOff>
    </xdr:from>
    <xdr:to>
      <xdr:col>41</xdr:col>
      <xdr:colOff>101600</xdr:colOff>
      <xdr:row>106</xdr:row>
      <xdr:rowOff>136144</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810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83058</xdr:rowOff>
    </xdr:from>
    <xdr:to>
      <xdr:col>45</xdr:col>
      <xdr:colOff>177800</xdr:colOff>
      <xdr:row>106</xdr:row>
      <xdr:rowOff>85344</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7861300" y="182567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39115</xdr:rowOff>
    </xdr:from>
    <xdr:to>
      <xdr:col>36</xdr:col>
      <xdr:colOff>165100</xdr:colOff>
      <xdr:row>106</xdr:row>
      <xdr:rowOff>140715</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921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85344</xdr:rowOff>
    </xdr:from>
    <xdr:to>
      <xdr:col>41</xdr:col>
      <xdr:colOff>50800</xdr:colOff>
      <xdr:row>106</xdr:row>
      <xdr:rowOff>89915</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6972300" y="1825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24655</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85154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166388</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7626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56659</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737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120414</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9391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124985</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8515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127271</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7626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131842</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6737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00000000-0008-0000-0F00-000004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8" name="【一般廃棄物処理施設】&#10;有形固定資産減価償却率最小値テキスト">
          <a:extLst>
            <a:ext uri="{FF2B5EF4-FFF2-40B4-BE49-F238E27FC236}">
              <a16:creationId xmlns:a16="http://schemas.microsoft.com/office/drawing/2014/main" id="{00000000-0008-0000-0F00-000006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00000000-0008-0000-0F00-000008020000}"/>
            </a:ext>
          </a:extLst>
        </xdr:cNvPr>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0000000-0008-0000-0F00-00000A020000}"/>
            </a:ext>
          </a:extLst>
        </xdr:cNvPr>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158750</xdr:rowOff>
    </xdr:from>
    <xdr:to>
      <xdr:col>67</xdr:col>
      <xdr:colOff>101600</xdr:colOff>
      <xdr:row>39</xdr:row>
      <xdr:rowOff>88900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27635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73025</xdr:rowOff>
    </xdr:from>
    <xdr:to>
      <xdr:col>85</xdr:col>
      <xdr:colOff>177800</xdr:colOff>
      <xdr:row>40</xdr:row>
      <xdr:rowOff>3175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62687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51452</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00000000-0008-0000-0F00-000016020000}"/>
            </a:ext>
          </a:extLst>
        </xdr:cNvPr>
        <xdr:cNvSpPr txBox="1"/>
      </xdr:nvSpPr>
      <xdr:spPr>
        <a:xfrm>
          <a:off x="163576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90170</xdr:rowOff>
    </xdr:from>
    <xdr:to>
      <xdr:col>81</xdr:col>
      <xdr:colOff>101600</xdr:colOff>
      <xdr:row>40</xdr:row>
      <xdr:rowOff>20320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5430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123825</xdr:rowOff>
    </xdr:from>
    <xdr:to>
      <xdr:col>85</xdr:col>
      <xdr:colOff>127000</xdr:colOff>
      <xdr:row>39</xdr:row>
      <xdr:rowOff>140970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5481300" y="68103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42545</xdr:rowOff>
    </xdr:from>
    <xdr:to>
      <xdr:col>76</xdr:col>
      <xdr:colOff>165100</xdr:colOff>
      <xdr:row>39</xdr:row>
      <xdr:rowOff>144145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454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93345</xdr:rowOff>
    </xdr:from>
    <xdr:to>
      <xdr:col>81</xdr:col>
      <xdr:colOff>50800</xdr:colOff>
      <xdr:row>39</xdr:row>
      <xdr:rowOff>140970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4592300" y="67798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73025</xdr:rowOff>
    </xdr:from>
    <xdr:to>
      <xdr:col>72</xdr:col>
      <xdr:colOff>38100</xdr:colOff>
      <xdr:row>40</xdr:row>
      <xdr:rowOff>3175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3652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93345</xdr:rowOff>
    </xdr:from>
    <xdr:to>
      <xdr:col>76</xdr:col>
      <xdr:colOff>114300</xdr:colOff>
      <xdr:row>39</xdr:row>
      <xdr:rowOff>123825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flipV="1">
          <a:off x="13703300" y="6779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15875</xdr:rowOff>
    </xdr:from>
    <xdr:to>
      <xdr:col>67</xdr:col>
      <xdr:colOff>101600</xdr:colOff>
      <xdr:row>41</xdr:row>
      <xdr:rowOff>117475</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2763500" y="704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123825</xdr:rowOff>
    </xdr:from>
    <xdr:to>
      <xdr:col>71</xdr:col>
      <xdr:colOff>177800</xdr:colOff>
      <xdr:row>41</xdr:row>
      <xdr:rowOff>66675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2814300" y="681037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105427</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2611744" y="644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11447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52660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135272</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43897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165752</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500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108602</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611744"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F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F00-00003F020000}"/>
            </a:ext>
          </a:extLst>
        </xdr:cNvPr>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F00-000041020000}"/>
            </a:ext>
          </a:extLst>
        </xdr:cNvPr>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F00-000043020000}"/>
            </a:ext>
          </a:extLst>
        </xdr:cNvPr>
        <xdr:cNvSpPr txBox="1"/>
      </xdr:nvSpPr>
      <xdr:spPr>
        <a:xfrm>
          <a:off x="221996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15269</xdr:rowOff>
    </xdr:from>
    <xdr:to>
      <xdr:col>98</xdr:col>
      <xdr:colOff>38100</xdr:colOff>
      <xdr:row>40</xdr:row>
      <xdr:rowOff>116869</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8605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62864</xdr:rowOff>
    </xdr:from>
    <xdr:to>
      <xdr:col>116</xdr:col>
      <xdr:colOff>114300</xdr:colOff>
      <xdr:row>39</xdr:row>
      <xdr:rowOff>164464</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2110700" y="674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85741</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F00-00004F020000}"/>
            </a:ext>
          </a:extLst>
        </xdr:cNvPr>
        <xdr:cNvSpPr txBox="1"/>
      </xdr:nvSpPr>
      <xdr:spPr>
        <a:xfrm>
          <a:off x="22199600" y="660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88009</xdr:rowOff>
    </xdr:from>
    <xdr:to>
      <xdr:col>112</xdr:col>
      <xdr:colOff>38100</xdr:colOff>
      <xdr:row>40</xdr:row>
      <xdr:rowOff>18159</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1272500" y="67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113664</xdr:rowOff>
    </xdr:from>
    <xdr:to>
      <xdr:col>116</xdr:col>
      <xdr:colOff>63500</xdr:colOff>
      <xdr:row>39</xdr:row>
      <xdr:rowOff>138809</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1323300" y="6800214"/>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103341</xdr:rowOff>
    </xdr:from>
    <xdr:to>
      <xdr:col>107</xdr:col>
      <xdr:colOff>101600</xdr:colOff>
      <xdr:row>40</xdr:row>
      <xdr:rowOff>33491</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0383500" y="67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138809</xdr:rowOff>
    </xdr:from>
    <xdr:to>
      <xdr:col>111</xdr:col>
      <xdr:colOff>177800</xdr:colOff>
      <xdr:row>39</xdr:row>
      <xdr:rowOff>154141</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0434300" y="6825359"/>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115826</xdr:rowOff>
    </xdr:from>
    <xdr:to>
      <xdr:col>102</xdr:col>
      <xdr:colOff>165100</xdr:colOff>
      <xdr:row>40</xdr:row>
      <xdr:rowOff>45976</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9494500" y="68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154141</xdr:rowOff>
    </xdr:from>
    <xdr:to>
      <xdr:col>107</xdr:col>
      <xdr:colOff>50800</xdr:colOff>
      <xdr:row>39</xdr:row>
      <xdr:rowOff>166626</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9545300" y="6840691"/>
          <a:ext cx="8890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60307</xdr:rowOff>
    </xdr:from>
    <xdr:to>
      <xdr:col>98</xdr:col>
      <xdr:colOff>38100</xdr:colOff>
      <xdr:row>41</xdr:row>
      <xdr:rowOff>161907</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8605500" y="708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166626</xdr:rowOff>
    </xdr:from>
    <xdr:to>
      <xdr:col>102</xdr:col>
      <xdr:colOff>114300</xdr:colOff>
      <xdr:row>41</xdr:row>
      <xdr:rowOff>111107</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8656300" y="6853176"/>
          <a:ext cx="889000" cy="28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133396</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389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9286</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1011095" y="686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24618</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0134795" y="688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37103</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9245795" y="689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153034</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389111" y="71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00000000-0008-0000-0F00-00008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650" name="【消防施設】&#10;有形固定資産減価償却率最小値テキスト">
          <a:extLst>
            <a:ext uri="{FF2B5EF4-FFF2-40B4-BE49-F238E27FC236}">
              <a16:creationId xmlns:a16="http://schemas.microsoft.com/office/drawing/2014/main" id="{00000000-0008-0000-0F00-00008A020000}"/>
            </a:ext>
          </a:extLst>
        </xdr:cNvPr>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52" name="【消防施設】&#10;有形固定資産減価償却率最大値テキスト">
          <a:extLst>
            <a:ext uri="{FF2B5EF4-FFF2-40B4-BE49-F238E27FC236}">
              <a16:creationId xmlns:a16="http://schemas.microsoft.com/office/drawing/2014/main" id="{00000000-0008-0000-0F00-00008C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00000000-0008-0000-0F00-00008E020000}"/>
            </a:ext>
          </a:extLst>
        </xdr:cNvPr>
        <xdr:cNvSpPr txBox="1"/>
      </xdr:nvSpPr>
      <xdr:spPr>
        <a:xfrm>
          <a:off x="16357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655" name="フローチャート: 判断 654">
          <a:extLst>
            <a:ext uri="{FF2B5EF4-FFF2-40B4-BE49-F238E27FC236}">
              <a16:creationId xmlns:a16="http://schemas.microsoft.com/office/drawing/2014/main" id="{00000000-0008-0000-0F00-00008F020000}"/>
            </a:ext>
          </a:extLst>
        </xdr:cNvPr>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6" name="フローチャート: 判断 655">
          <a:extLst>
            <a:ext uri="{FF2B5EF4-FFF2-40B4-BE49-F238E27FC236}">
              <a16:creationId xmlns:a16="http://schemas.microsoft.com/office/drawing/2014/main" id="{00000000-0008-0000-0F00-000090020000}"/>
            </a:ext>
          </a:extLst>
        </xdr:cNvPr>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34652</xdr:rowOff>
    </xdr:from>
    <xdr:to>
      <xdr:col>67</xdr:col>
      <xdr:colOff>101600</xdr:colOff>
      <xdr:row>83</xdr:row>
      <xdr:rowOff>136252</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2763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153851</xdr:rowOff>
    </xdr:from>
    <xdr:to>
      <xdr:col>85</xdr:col>
      <xdr:colOff>177800</xdr:colOff>
      <xdr:row>82</xdr:row>
      <xdr:rowOff>84001</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62687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5278</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00000000-0008-0000-0F00-00009A020000}"/>
            </a:ext>
          </a:extLst>
        </xdr:cNvPr>
        <xdr:cNvSpPr txBox="1"/>
      </xdr:nvSpPr>
      <xdr:spPr>
        <a:xfrm>
          <a:off x="16357600" y="1389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127726</xdr:rowOff>
    </xdr:from>
    <xdr:to>
      <xdr:col>81</xdr:col>
      <xdr:colOff>101600</xdr:colOff>
      <xdr:row>82</xdr:row>
      <xdr:rowOff>57876</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5430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7076</xdr:rowOff>
    </xdr:from>
    <xdr:to>
      <xdr:col>85</xdr:col>
      <xdr:colOff>127000</xdr:colOff>
      <xdr:row>82</xdr:row>
      <xdr:rowOff>33201</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5481300" y="140659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31387</xdr:rowOff>
    </xdr:from>
    <xdr:to>
      <xdr:col>76</xdr:col>
      <xdr:colOff>165100</xdr:colOff>
      <xdr:row>78</xdr:row>
      <xdr:rowOff>132987</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4541500" y="134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82187</xdr:rowOff>
    </xdr:from>
    <xdr:to>
      <xdr:col>81</xdr:col>
      <xdr:colOff>50800</xdr:colOff>
      <xdr:row>82</xdr:row>
      <xdr:rowOff>7076</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4592300" y="13455287"/>
          <a:ext cx="889000" cy="6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671" name="n_1aveValue【消防施設】&#10;有形固定資産減価償却率">
          <a:extLst>
            <a:ext uri="{FF2B5EF4-FFF2-40B4-BE49-F238E27FC236}">
              <a16:creationId xmlns:a16="http://schemas.microsoft.com/office/drawing/2014/main" id="{00000000-0008-0000-0F00-00009F020000}"/>
            </a:ext>
          </a:extLst>
        </xdr:cNvPr>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672" name="n_2aveValue【消防施設】&#10;有形固定資産減価償却率">
          <a:extLst>
            <a:ext uri="{FF2B5EF4-FFF2-40B4-BE49-F238E27FC236}">
              <a16:creationId xmlns:a16="http://schemas.microsoft.com/office/drawing/2014/main" id="{00000000-0008-0000-0F00-0000A0020000}"/>
            </a:ext>
          </a:extLst>
        </xdr:cNvPr>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73" name="n_3aveValue【消防施設】&#10;有形固定資産減価償却率">
          <a:extLst>
            <a:ext uri="{FF2B5EF4-FFF2-40B4-BE49-F238E27FC236}">
              <a16:creationId xmlns:a16="http://schemas.microsoft.com/office/drawing/2014/main" id="{00000000-0008-0000-0F00-0000A1020000}"/>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152779</xdr:rowOff>
    </xdr:from>
    <xdr:ext cx="405111" cy="259045"/>
    <xdr:sp macro="" textlink="">
      <xdr:nvSpPr>
        <xdr:cNvPr id="674" name="n_4aveValue【消防施設】&#10;有形固定資産減価償却率">
          <a:extLst>
            <a:ext uri="{FF2B5EF4-FFF2-40B4-BE49-F238E27FC236}">
              <a16:creationId xmlns:a16="http://schemas.microsoft.com/office/drawing/2014/main" id="{00000000-0008-0000-0F00-0000A2020000}"/>
            </a:ext>
          </a:extLst>
        </xdr:cNvPr>
        <xdr:cNvSpPr txBox="1"/>
      </xdr:nvSpPr>
      <xdr:spPr>
        <a:xfrm>
          <a:off x="12611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74403</xdr:rowOff>
    </xdr:from>
    <xdr:ext cx="405111" cy="259045"/>
    <xdr:sp macro="" textlink="">
      <xdr:nvSpPr>
        <xdr:cNvPr id="675" name="n_1mainValue【消防施設】&#10;有形固定資産減価償却率">
          <a:extLst>
            <a:ext uri="{FF2B5EF4-FFF2-40B4-BE49-F238E27FC236}">
              <a16:creationId xmlns:a16="http://schemas.microsoft.com/office/drawing/2014/main" id="{00000000-0008-0000-0F00-0000A3020000}"/>
            </a:ext>
          </a:extLst>
        </xdr:cNvPr>
        <xdr:cNvSpPr txBox="1"/>
      </xdr:nvSpPr>
      <xdr:spPr>
        <a:xfrm>
          <a:off x="152660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149514</xdr:rowOff>
    </xdr:from>
    <xdr:ext cx="405111" cy="259045"/>
    <xdr:sp macro="" textlink="">
      <xdr:nvSpPr>
        <xdr:cNvPr id="676" name="n_2mainValue【消防施設】&#10;有形固定資産減価償却率">
          <a:extLst>
            <a:ext uri="{FF2B5EF4-FFF2-40B4-BE49-F238E27FC236}">
              <a16:creationId xmlns:a16="http://schemas.microsoft.com/office/drawing/2014/main" id="{00000000-0008-0000-0F00-0000A4020000}"/>
            </a:ext>
          </a:extLst>
        </xdr:cNvPr>
        <xdr:cNvSpPr txBox="1"/>
      </xdr:nvSpPr>
      <xdr:spPr>
        <a:xfrm>
          <a:off x="14389744" y="1317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00000000-0008-0000-0F00-0000B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701" name="【消防施設】&#10;一人当たり面積最小値テキスト">
          <a:extLst>
            <a:ext uri="{FF2B5EF4-FFF2-40B4-BE49-F238E27FC236}">
              <a16:creationId xmlns:a16="http://schemas.microsoft.com/office/drawing/2014/main" id="{00000000-0008-0000-0F00-0000BD020000}"/>
            </a:ext>
          </a:extLst>
        </xdr:cNvPr>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3" name="【消防施設】&#10;一人当たり面積最大値テキスト">
          <a:extLst>
            <a:ext uri="{FF2B5EF4-FFF2-40B4-BE49-F238E27FC236}">
              <a16:creationId xmlns:a16="http://schemas.microsoft.com/office/drawing/2014/main" id="{00000000-0008-0000-0F00-0000BF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705" name="【消防施設】&#10;一人当たり面積平均値テキスト">
          <a:extLst>
            <a:ext uri="{FF2B5EF4-FFF2-40B4-BE49-F238E27FC236}">
              <a16:creationId xmlns:a16="http://schemas.microsoft.com/office/drawing/2014/main" id="{00000000-0008-0000-0F00-0000C1020000}"/>
            </a:ext>
          </a:extLst>
        </xdr:cNvPr>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09" name="フローチャート: 判断 708">
          <a:extLst>
            <a:ext uri="{FF2B5EF4-FFF2-40B4-BE49-F238E27FC236}">
              <a16:creationId xmlns:a16="http://schemas.microsoft.com/office/drawing/2014/main" id="{00000000-0008-0000-0F00-0000C502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149225</xdr:rowOff>
    </xdr:from>
    <xdr:to>
      <xdr:col>98</xdr:col>
      <xdr:colOff>38100</xdr:colOff>
      <xdr:row>85</xdr:row>
      <xdr:rowOff>79375</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8605500" y="145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53975</xdr:rowOff>
    </xdr:from>
    <xdr:to>
      <xdr:col>116</xdr:col>
      <xdr:colOff>114300</xdr:colOff>
      <xdr:row>86</xdr:row>
      <xdr:rowOff>155575</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221107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140352</xdr:rowOff>
    </xdr:from>
    <xdr:ext cx="469744" cy="259045"/>
    <xdr:sp macro="" textlink="">
      <xdr:nvSpPr>
        <xdr:cNvPr id="717" name="【消防施設】&#10;一人当たり面積該当値テキスト">
          <a:extLst>
            <a:ext uri="{FF2B5EF4-FFF2-40B4-BE49-F238E27FC236}">
              <a16:creationId xmlns:a16="http://schemas.microsoft.com/office/drawing/2014/main" id="{00000000-0008-0000-0F00-0000CD020000}"/>
            </a:ext>
          </a:extLst>
        </xdr:cNvPr>
        <xdr:cNvSpPr txBox="1"/>
      </xdr:nvSpPr>
      <xdr:spPr>
        <a:xfrm>
          <a:off x="22199600" y="1471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53975</xdr:rowOff>
    </xdr:from>
    <xdr:to>
      <xdr:col>112</xdr:col>
      <xdr:colOff>38100</xdr:colOff>
      <xdr:row>86</xdr:row>
      <xdr:rowOff>155575</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21272500" y="147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104775</xdr:rowOff>
    </xdr:from>
    <xdr:to>
      <xdr:col>116</xdr:col>
      <xdr:colOff>63500</xdr:colOff>
      <xdr:row>86</xdr:row>
      <xdr:rowOff>104775</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21323300" y="148494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55880</xdr:rowOff>
    </xdr:from>
    <xdr:to>
      <xdr:col>107</xdr:col>
      <xdr:colOff>101600</xdr:colOff>
      <xdr:row>86</xdr:row>
      <xdr:rowOff>157480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20383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104775</xdr:rowOff>
    </xdr:from>
    <xdr:to>
      <xdr:col>111</xdr:col>
      <xdr:colOff>177800</xdr:colOff>
      <xdr:row>86</xdr:row>
      <xdr:rowOff>106680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flipV="1">
          <a:off x="20434300" y="148494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722" name="n_1aveValue【消防施設】&#10;一人当たり面積">
          <a:extLst>
            <a:ext uri="{FF2B5EF4-FFF2-40B4-BE49-F238E27FC236}">
              <a16:creationId xmlns:a16="http://schemas.microsoft.com/office/drawing/2014/main" id="{00000000-0008-0000-0F00-0000D2020000}"/>
            </a:ext>
          </a:extLst>
        </xdr:cNvPr>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723" name="n_2aveValue【消防施設】&#10;一人当たり面積">
          <a:extLst>
            <a:ext uri="{FF2B5EF4-FFF2-40B4-BE49-F238E27FC236}">
              <a16:creationId xmlns:a16="http://schemas.microsoft.com/office/drawing/2014/main" id="{00000000-0008-0000-0F00-0000D3020000}"/>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724" name="n_3aveValue【消防施設】&#10;一人当たり面積">
          <a:extLst>
            <a:ext uri="{FF2B5EF4-FFF2-40B4-BE49-F238E27FC236}">
              <a16:creationId xmlns:a16="http://schemas.microsoft.com/office/drawing/2014/main" id="{00000000-0008-0000-0F00-0000D4020000}"/>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95902</xdr:rowOff>
    </xdr:from>
    <xdr:ext cx="469744" cy="259045"/>
    <xdr:sp macro="" textlink="">
      <xdr:nvSpPr>
        <xdr:cNvPr id="725" name="n_4aveValue【消防施設】&#10;一人当たり面積">
          <a:extLst>
            <a:ext uri="{FF2B5EF4-FFF2-40B4-BE49-F238E27FC236}">
              <a16:creationId xmlns:a16="http://schemas.microsoft.com/office/drawing/2014/main" id="{00000000-0008-0000-0F00-0000D5020000}"/>
            </a:ext>
          </a:extLst>
        </xdr:cNvPr>
        <xdr:cNvSpPr txBox="1"/>
      </xdr:nvSpPr>
      <xdr:spPr>
        <a:xfrm>
          <a:off x="18421427" y="1432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146702</xdr:rowOff>
    </xdr:from>
    <xdr:ext cx="469744" cy="259045"/>
    <xdr:sp macro="" textlink="">
      <xdr:nvSpPr>
        <xdr:cNvPr id="726" name="n_1mainValue【消防施設】&#10;一人当たり面積">
          <a:extLst>
            <a:ext uri="{FF2B5EF4-FFF2-40B4-BE49-F238E27FC236}">
              <a16:creationId xmlns:a16="http://schemas.microsoft.com/office/drawing/2014/main" id="{00000000-0008-0000-0F00-0000D6020000}"/>
            </a:ext>
          </a:extLst>
        </xdr:cNvPr>
        <xdr:cNvSpPr txBox="1"/>
      </xdr:nvSpPr>
      <xdr:spPr>
        <a:xfrm>
          <a:off x="21075727" y="1489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148607</xdr:rowOff>
    </xdr:from>
    <xdr:ext cx="469744" cy="259045"/>
    <xdr:sp macro="" textlink="">
      <xdr:nvSpPr>
        <xdr:cNvPr id="727" name="n_2mainValue【消防施設】&#10;一人当たり面積">
          <a:extLst>
            <a:ext uri="{FF2B5EF4-FFF2-40B4-BE49-F238E27FC236}">
              <a16:creationId xmlns:a16="http://schemas.microsoft.com/office/drawing/2014/main" id="{00000000-0008-0000-0F00-0000D7020000}"/>
            </a:ext>
          </a:extLst>
        </xdr:cNvPr>
        <xdr:cNvSpPr txBox="1"/>
      </xdr:nvSpPr>
      <xdr:spPr>
        <a:xfrm>
          <a:off x="20199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a:extLst>
            <a:ext uri="{FF2B5EF4-FFF2-40B4-BE49-F238E27FC236}">
              <a16:creationId xmlns:a16="http://schemas.microsoft.com/office/drawing/2014/main" id="{00000000-0008-0000-0F00-0000F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754" name="【庁舎】&#10;有形固定資産減価償却率最小値テキスト">
          <a:extLst>
            <a:ext uri="{FF2B5EF4-FFF2-40B4-BE49-F238E27FC236}">
              <a16:creationId xmlns:a16="http://schemas.microsoft.com/office/drawing/2014/main" id="{00000000-0008-0000-0F00-0000F2020000}"/>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756" name="【庁舎】&#10;有形固定資産減価償却率最大値テキスト">
          <a:extLst>
            <a:ext uri="{FF2B5EF4-FFF2-40B4-BE49-F238E27FC236}">
              <a16:creationId xmlns:a16="http://schemas.microsoft.com/office/drawing/2014/main" id="{00000000-0008-0000-0F00-0000F4020000}"/>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758" name="【庁舎】&#10;有形固定資産減価償却率平均値テキスト">
          <a:extLst>
            <a:ext uri="{FF2B5EF4-FFF2-40B4-BE49-F238E27FC236}">
              <a16:creationId xmlns:a16="http://schemas.microsoft.com/office/drawing/2014/main" id="{00000000-0008-0000-0F00-0000F6020000}"/>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103777</xdr:rowOff>
    </xdr:from>
    <xdr:to>
      <xdr:col>85</xdr:col>
      <xdr:colOff>177800</xdr:colOff>
      <xdr:row>109</xdr:row>
      <xdr:rowOff>33927</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62687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18704</xdr:rowOff>
    </xdr:from>
    <xdr:ext cx="405111" cy="259045"/>
    <xdr:sp macro="" textlink="">
      <xdr:nvSpPr>
        <xdr:cNvPr id="770" name="【庁舎】&#10;有形固定資産減価償却率該当値テキスト">
          <a:extLst>
            <a:ext uri="{FF2B5EF4-FFF2-40B4-BE49-F238E27FC236}">
              <a16:creationId xmlns:a16="http://schemas.microsoft.com/office/drawing/2014/main" id="{00000000-0008-0000-0F00-000002030000}"/>
            </a:ext>
          </a:extLst>
        </xdr:cNvPr>
        <xdr:cNvSpPr txBox="1"/>
      </xdr:nvSpPr>
      <xdr:spPr>
        <a:xfrm>
          <a:off x="16357600" y="1853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100512</xdr:rowOff>
    </xdr:from>
    <xdr:to>
      <xdr:col>81</xdr:col>
      <xdr:colOff>101600</xdr:colOff>
      <xdr:row>109</xdr:row>
      <xdr:rowOff>30662</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5430500" y="1861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151312</xdr:rowOff>
    </xdr:from>
    <xdr:to>
      <xdr:col>85</xdr:col>
      <xdr:colOff>127000</xdr:colOff>
      <xdr:row>108</xdr:row>
      <xdr:rowOff>154577</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5481300" y="18667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144599</xdr:rowOff>
    </xdr:from>
    <xdr:to>
      <xdr:col>76</xdr:col>
      <xdr:colOff>165100</xdr:colOff>
      <xdr:row>109</xdr:row>
      <xdr:rowOff>74749</xdr:rowOff>
    </xdr:to>
    <xdr:sp macro="" textlink="">
      <xdr:nvSpPr>
        <xdr:cNvPr id="773" name="楕円 772">
          <a:extLst>
            <a:ext uri="{FF2B5EF4-FFF2-40B4-BE49-F238E27FC236}">
              <a16:creationId xmlns:a16="http://schemas.microsoft.com/office/drawing/2014/main" id="{00000000-0008-0000-0F00-000005030000}"/>
            </a:ext>
          </a:extLst>
        </xdr:cNvPr>
        <xdr:cNvSpPr/>
      </xdr:nvSpPr>
      <xdr:spPr>
        <a:xfrm>
          <a:off x="14541500" y="1866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151312</xdr:rowOff>
    </xdr:from>
    <xdr:to>
      <xdr:col>81</xdr:col>
      <xdr:colOff>50800</xdr:colOff>
      <xdr:row>109</xdr:row>
      <xdr:rowOff>23949</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flipV="1">
          <a:off x="14592300" y="186679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115207</xdr:rowOff>
    </xdr:from>
    <xdr:to>
      <xdr:col>72</xdr:col>
      <xdr:colOff>38100</xdr:colOff>
      <xdr:row>109</xdr:row>
      <xdr:rowOff>45357</xdr:rowOff>
    </xdr:to>
    <xdr:sp macro="" textlink="">
      <xdr:nvSpPr>
        <xdr:cNvPr id="775" name="楕円 774">
          <a:extLst>
            <a:ext uri="{FF2B5EF4-FFF2-40B4-BE49-F238E27FC236}">
              <a16:creationId xmlns:a16="http://schemas.microsoft.com/office/drawing/2014/main" id="{00000000-0008-0000-0F00-000007030000}"/>
            </a:ext>
          </a:extLst>
        </xdr:cNvPr>
        <xdr:cNvSpPr/>
      </xdr:nvSpPr>
      <xdr:spPr>
        <a:xfrm>
          <a:off x="13652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166007</xdr:rowOff>
    </xdr:from>
    <xdr:to>
      <xdr:col>76</xdr:col>
      <xdr:colOff>114300</xdr:colOff>
      <xdr:row>109</xdr:row>
      <xdr:rowOff>23949</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3703300" y="186826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87449</xdr:rowOff>
    </xdr:from>
    <xdr:to>
      <xdr:col>67</xdr:col>
      <xdr:colOff>101600</xdr:colOff>
      <xdr:row>109</xdr:row>
      <xdr:rowOff>17599</xdr:rowOff>
    </xdr:to>
    <xdr:sp macro="" textlink="">
      <xdr:nvSpPr>
        <xdr:cNvPr id="777" name="楕円 776">
          <a:extLst>
            <a:ext uri="{FF2B5EF4-FFF2-40B4-BE49-F238E27FC236}">
              <a16:creationId xmlns:a16="http://schemas.microsoft.com/office/drawing/2014/main" id="{00000000-0008-0000-0F00-000009030000}"/>
            </a:ext>
          </a:extLst>
        </xdr:cNvPr>
        <xdr:cNvSpPr/>
      </xdr:nvSpPr>
      <xdr:spPr>
        <a:xfrm>
          <a:off x="1276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138249</xdr:rowOff>
    </xdr:from>
    <xdr:to>
      <xdr:col>71</xdr:col>
      <xdr:colOff>177800</xdr:colOff>
      <xdr:row>108</xdr:row>
      <xdr:rowOff>166007</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814300" y="186548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779" name="n_1aveValue【庁舎】&#10;有形固定資産減価償却率">
          <a:extLst>
            <a:ext uri="{FF2B5EF4-FFF2-40B4-BE49-F238E27FC236}">
              <a16:creationId xmlns:a16="http://schemas.microsoft.com/office/drawing/2014/main" id="{00000000-0008-0000-0F00-00000B030000}"/>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780" name="n_2aveValue【庁舎】&#10;有形固定資産減価償却率">
          <a:extLst>
            <a:ext uri="{FF2B5EF4-FFF2-40B4-BE49-F238E27FC236}">
              <a16:creationId xmlns:a16="http://schemas.microsoft.com/office/drawing/2014/main" id="{00000000-0008-0000-0F00-00000C030000}"/>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781" name="n_3aveValue【庁舎】&#10;有形固定資産減価償却率">
          <a:extLst>
            <a:ext uri="{FF2B5EF4-FFF2-40B4-BE49-F238E27FC236}">
              <a16:creationId xmlns:a16="http://schemas.microsoft.com/office/drawing/2014/main" id="{00000000-0008-0000-0F00-00000D030000}"/>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782" name="n_4aveValue【庁舎】&#10;有形固定資産減価償却率">
          <a:extLst>
            <a:ext uri="{FF2B5EF4-FFF2-40B4-BE49-F238E27FC236}">
              <a16:creationId xmlns:a16="http://schemas.microsoft.com/office/drawing/2014/main" id="{00000000-0008-0000-0F00-00000E030000}"/>
            </a:ext>
          </a:extLst>
        </xdr:cNvPr>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21789</xdr:rowOff>
    </xdr:from>
    <xdr:ext cx="405111" cy="259045"/>
    <xdr:sp macro="" textlink="">
      <xdr:nvSpPr>
        <xdr:cNvPr id="783" name="n_1mainValue【庁舎】&#10;有形固定資産減価償却率">
          <a:extLst>
            <a:ext uri="{FF2B5EF4-FFF2-40B4-BE49-F238E27FC236}">
              <a16:creationId xmlns:a16="http://schemas.microsoft.com/office/drawing/2014/main" id="{00000000-0008-0000-0F00-00000F030000}"/>
            </a:ext>
          </a:extLst>
        </xdr:cNvPr>
        <xdr:cNvSpPr txBox="1"/>
      </xdr:nvSpPr>
      <xdr:spPr>
        <a:xfrm>
          <a:off x="15266044" y="1870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65876</xdr:rowOff>
    </xdr:from>
    <xdr:ext cx="405111" cy="259045"/>
    <xdr:sp macro="" textlink="">
      <xdr:nvSpPr>
        <xdr:cNvPr id="784" name="n_2mainValue【庁舎】&#10;有形固定資産減価償却率">
          <a:extLst>
            <a:ext uri="{FF2B5EF4-FFF2-40B4-BE49-F238E27FC236}">
              <a16:creationId xmlns:a16="http://schemas.microsoft.com/office/drawing/2014/main" id="{00000000-0008-0000-0F00-000010030000}"/>
            </a:ext>
          </a:extLst>
        </xdr:cNvPr>
        <xdr:cNvSpPr txBox="1"/>
      </xdr:nvSpPr>
      <xdr:spPr>
        <a:xfrm>
          <a:off x="14389744" y="187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36484</xdr:rowOff>
    </xdr:from>
    <xdr:ext cx="405111" cy="259045"/>
    <xdr:sp macro="" textlink="">
      <xdr:nvSpPr>
        <xdr:cNvPr id="785" name="n_3mainValue【庁舎】&#10;有形固定資産減価償却率">
          <a:extLst>
            <a:ext uri="{FF2B5EF4-FFF2-40B4-BE49-F238E27FC236}">
              <a16:creationId xmlns:a16="http://schemas.microsoft.com/office/drawing/2014/main" id="{00000000-0008-0000-0F00-000011030000}"/>
            </a:ext>
          </a:extLst>
        </xdr:cNvPr>
        <xdr:cNvSpPr txBox="1"/>
      </xdr:nvSpPr>
      <xdr:spPr>
        <a:xfrm>
          <a:off x="13500744" y="187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8726</xdr:rowOff>
    </xdr:from>
    <xdr:ext cx="405111" cy="259045"/>
    <xdr:sp macro="" textlink="">
      <xdr:nvSpPr>
        <xdr:cNvPr id="786" name="n_4mainValue【庁舎】&#10;有形固定資産減価償却率">
          <a:extLst>
            <a:ext uri="{FF2B5EF4-FFF2-40B4-BE49-F238E27FC236}">
              <a16:creationId xmlns:a16="http://schemas.microsoft.com/office/drawing/2014/main" id="{00000000-0008-0000-0F00-000012030000}"/>
            </a:ext>
          </a:extLst>
        </xdr:cNvPr>
        <xdr:cNvSpPr txBox="1"/>
      </xdr:nvSpPr>
      <xdr:spPr>
        <a:xfrm>
          <a:off x="12611744" y="1869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F00-00002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a:extLst>
            <a:ext uri="{FF2B5EF4-FFF2-40B4-BE49-F238E27FC236}">
              <a16:creationId xmlns:a16="http://schemas.microsoft.com/office/drawing/2014/main" id="{00000000-0008-0000-0F00-00002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813" name="【庁舎】&#10;一人当たり面積最小値テキスト">
          <a:extLst>
            <a:ext uri="{FF2B5EF4-FFF2-40B4-BE49-F238E27FC236}">
              <a16:creationId xmlns:a16="http://schemas.microsoft.com/office/drawing/2014/main" id="{00000000-0008-0000-0F00-00002D030000}"/>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815" name="【庁舎】&#10;一人当たり面積最大値テキスト">
          <a:extLst>
            <a:ext uri="{FF2B5EF4-FFF2-40B4-BE49-F238E27FC236}">
              <a16:creationId xmlns:a16="http://schemas.microsoft.com/office/drawing/2014/main" id="{00000000-0008-0000-0F00-00002F030000}"/>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817" name="【庁舎】&#10;一人当たり面積平均値テキスト">
          <a:extLst>
            <a:ext uri="{FF2B5EF4-FFF2-40B4-BE49-F238E27FC236}">
              <a16:creationId xmlns:a16="http://schemas.microsoft.com/office/drawing/2014/main" id="{00000000-0008-0000-0F00-000031030000}"/>
            </a:ext>
          </a:extLst>
        </xdr:cNvPr>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141332</xdr:rowOff>
    </xdr:from>
    <xdr:to>
      <xdr:col>116</xdr:col>
      <xdr:colOff>114300</xdr:colOff>
      <xdr:row>107</xdr:row>
      <xdr:rowOff>71482</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221107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119759</xdr:rowOff>
    </xdr:from>
    <xdr:ext cx="469744" cy="259045"/>
    <xdr:sp macro="" textlink="">
      <xdr:nvSpPr>
        <xdr:cNvPr id="829" name="【庁舎】&#10;一人当たり面積該当値テキスト">
          <a:extLst>
            <a:ext uri="{FF2B5EF4-FFF2-40B4-BE49-F238E27FC236}">
              <a16:creationId xmlns:a16="http://schemas.microsoft.com/office/drawing/2014/main" id="{00000000-0008-0000-0F00-00003D030000}"/>
            </a:ext>
          </a:extLst>
        </xdr:cNvPr>
        <xdr:cNvSpPr txBox="1"/>
      </xdr:nvSpPr>
      <xdr:spPr>
        <a:xfrm>
          <a:off x="22199600"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144599</xdr:rowOff>
    </xdr:from>
    <xdr:to>
      <xdr:col>112</xdr:col>
      <xdr:colOff>38100</xdr:colOff>
      <xdr:row>107</xdr:row>
      <xdr:rowOff>74749</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21272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20682</xdr:rowOff>
    </xdr:from>
    <xdr:to>
      <xdr:col>116</xdr:col>
      <xdr:colOff>63500</xdr:colOff>
      <xdr:row>107</xdr:row>
      <xdr:rowOff>23949</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21323300" y="1836583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147864</xdr:rowOff>
    </xdr:from>
    <xdr:to>
      <xdr:col>107</xdr:col>
      <xdr:colOff>101600</xdr:colOff>
      <xdr:row>107</xdr:row>
      <xdr:rowOff>78014</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20383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23949</xdr:rowOff>
    </xdr:from>
    <xdr:to>
      <xdr:col>111</xdr:col>
      <xdr:colOff>177800</xdr:colOff>
      <xdr:row>107</xdr:row>
      <xdr:rowOff>27214</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flipV="1">
          <a:off x="20434300" y="1836909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19494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27214</xdr:rowOff>
    </xdr:from>
    <xdr:to>
      <xdr:col>107</xdr:col>
      <xdr:colOff>50800</xdr:colOff>
      <xdr:row>107</xdr:row>
      <xdr:rowOff>28848</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19545300" y="183723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154395</xdr:rowOff>
    </xdr:from>
    <xdr:to>
      <xdr:col>98</xdr:col>
      <xdr:colOff>38100</xdr:colOff>
      <xdr:row>107</xdr:row>
      <xdr:rowOff>84545</xdr:rowOff>
    </xdr:to>
    <xdr:sp macro="" textlink="">
      <xdr:nvSpPr>
        <xdr:cNvPr id="836" name="楕円 835">
          <a:extLst>
            <a:ext uri="{FF2B5EF4-FFF2-40B4-BE49-F238E27FC236}">
              <a16:creationId xmlns:a16="http://schemas.microsoft.com/office/drawing/2014/main" id="{00000000-0008-0000-0F00-000044030000}"/>
            </a:ext>
          </a:extLst>
        </xdr:cNvPr>
        <xdr:cNvSpPr/>
      </xdr:nvSpPr>
      <xdr:spPr>
        <a:xfrm>
          <a:off x="18605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28848</xdr:rowOff>
    </xdr:from>
    <xdr:to>
      <xdr:col>102</xdr:col>
      <xdr:colOff>114300</xdr:colOff>
      <xdr:row>107</xdr:row>
      <xdr:rowOff>33745</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flipV="1">
          <a:off x="18656300" y="1837399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838" name="n_1aveValue【庁舎】&#10;一人当たり面積">
          <a:extLst>
            <a:ext uri="{FF2B5EF4-FFF2-40B4-BE49-F238E27FC236}">
              <a16:creationId xmlns:a16="http://schemas.microsoft.com/office/drawing/2014/main" id="{00000000-0008-0000-0F00-000046030000}"/>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839" name="n_2aveValue【庁舎】&#10;一人当たり面積">
          <a:extLst>
            <a:ext uri="{FF2B5EF4-FFF2-40B4-BE49-F238E27FC236}">
              <a16:creationId xmlns:a16="http://schemas.microsoft.com/office/drawing/2014/main" id="{00000000-0008-0000-0F00-000047030000}"/>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840" name="n_3aveValue【庁舎】&#10;一人当たり面積">
          <a:extLst>
            <a:ext uri="{FF2B5EF4-FFF2-40B4-BE49-F238E27FC236}">
              <a16:creationId xmlns:a16="http://schemas.microsoft.com/office/drawing/2014/main" id="{00000000-0008-0000-0F00-000048030000}"/>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841" name="n_4aveValue【庁舎】&#10;一人当たり面積">
          <a:extLst>
            <a:ext uri="{FF2B5EF4-FFF2-40B4-BE49-F238E27FC236}">
              <a16:creationId xmlns:a16="http://schemas.microsoft.com/office/drawing/2014/main" id="{00000000-0008-0000-0F00-000049030000}"/>
            </a:ext>
          </a:extLst>
        </xdr:cNvPr>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65876</xdr:rowOff>
    </xdr:from>
    <xdr:ext cx="469744" cy="259045"/>
    <xdr:sp macro="" textlink="">
      <xdr:nvSpPr>
        <xdr:cNvPr id="842" name="n_1mainValue【庁舎】&#10;一人当たり面積">
          <a:extLst>
            <a:ext uri="{FF2B5EF4-FFF2-40B4-BE49-F238E27FC236}">
              <a16:creationId xmlns:a16="http://schemas.microsoft.com/office/drawing/2014/main" id="{00000000-0008-0000-0F00-00004A030000}"/>
            </a:ext>
          </a:extLst>
        </xdr:cNvPr>
        <xdr:cNvSpPr txBox="1"/>
      </xdr:nvSpPr>
      <xdr:spPr>
        <a:xfrm>
          <a:off x="210757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69141</xdr:rowOff>
    </xdr:from>
    <xdr:ext cx="469744" cy="259045"/>
    <xdr:sp macro="" textlink="">
      <xdr:nvSpPr>
        <xdr:cNvPr id="843" name="n_2mainValue【庁舎】&#10;一人当たり面積">
          <a:extLst>
            <a:ext uri="{FF2B5EF4-FFF2-40B4-BE49-F238E27FC236}">
              <a16:creationId xmlns:a16="http://schemas.microsoft.com/office/drawing/2014/main" id="{00000000-0008-0000-0F00-00004B030000}"/>
            </a:ext>
          </a:extLst>
        </xdr:cNvPr>
        <xdr:cNvSpPr txBox="1"/>
      </xdr:nvSpPr>
      <xdr:spPr>
        <a:xfrm>
          <a:off x="201994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844" name="n_3mainValue【庁舎】&#10;一人当たり面積">
          <a:extLst>
            <a:ext uri="{FF2B5EF4-FFF2-40B4-BE49-F238E27FC236}">
              <a16:creationId xmlns:a16="http://schemas.microsoft.com/office/drawing/2014/main" id="{00000000-0008-0000-0F00-00004C030000}"/>
            </a:ext>
          </a:extLst>
        </xdr:cNvPr>
        <xdr:cNvSpPr txBox="1"/>
      </xdr:nvSpPr>
      <xdr:spPr>
        <a:xfrm>
          <a:off x="19310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75672</xdr:rowOff>
    </xdr:from>
    <xdr:ext cx="469744" cy="259045"/>
    <xdr:sp macro="" textlink="">
      <xdr:nvSpPr>
        <xdr:cNvPr id="845" name="n_4mainValue【庁舎】&#10;一人当たり面積">
          <a:extLst>
            <a:ext uri="{FF2B5EF4-FFF2-40B4-BE49-F238E27FC236}">
              <a16:creationId xmlns:a16="http://schemas.microsoft.com/office/drawing/2014/main" id="{00000000-0008-0000-0F00-00004D030000}"/>
            </a:ext>
          </a:extLst>
        </xdr:cNvPr>
        <xdr:cNvSpPr txBox="1"/>
      </xdr:nvSpPr>
      <xdr:spPr>
        <a:xfrm>
          <a:off x="18421427" y="1842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庁舎や一般廃棄物処理施設及び体育館・プールの有形固定資産減価償却率が、類似団体平均と比較してかなり高い数値を示している。庁舎については令和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替を完了し、一般廃棄物処理施設は今後建替予定となっている。図書館や福祉施設などの有形固定資産減価償却率は、類似団体平均と比較して低い数値を示しているが、福祉施設の一人当たりの面積が、類似団体平均を大きく上回っているため、今後施設が老朽化したときに施設の統廃合を視野に入れ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17,981
17,889
120.52
8,993,939
8,475,715
286,830
4,255,781
5,976,559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全国平均とは</a:t>
          </a:r>
          <a:r>
            <a:rPr kumimoji="1" lang="en-US" altLang="ja-JP" sz="1100">
              <a:solidFill>
                <a:sysClr val="windowText" lastClr="000000"/>
              </a:solidFill>
              <a:effectLst/>
              <a:latin typeface="+mn-lt"/>
              <a:ea typeface="+mn-ea"/>
              <a:cs typeface="+mn-cs"/>
            </a:rPr>
            <a:t>0.11</a:t>
          </a:r>
          <a:r>
            <a:rPr kumimoji="1" lang="ja-JP" altLang="ja-JP" sz="1100">
              <a:solidFill>
                <a:sysClr val="windowText" lastClr="000000"/>
              </a:solidFill>
              <a:effectLst/>
              <a:latin typeface="+mn-lt"/>
              <a:ea typeface="+mn-ea"/>
              <a:cs typeface="+mn-cs"/>
            </a:rPr>
            <a:t>ポイント</a:t>
          </a:r>
          <a:r>
            <a:rPr kumimoji="1" lang="ja-JP" altLang="ja-JP" sz="1100">
              <a:solidFill>
                <a:schemeClr val="dk1"/>
              </a:solidFill>
              <a:effectLst/>
              <a:latin typeface="+mn-lt"/>
              <a:ea typeface="+mn-ea"/>
              <a:cs typeface="+mn-cs"/>
            </a:rPr>
            <a:t>、類似団体平均とは</a:t>
          </a:r>
          <a:r>
            <a:rPr kumimoji="1" lang="en-US" altLang="ja-JP" sz="1100">
              <a:solidFill>
                <a:schemeClr val="dk1"/>
              </a:solidFill>
              <a:effectLst/>
              <a:latin typeface="+mn-lt"/>
              <a:ea typeface="+mn-ea"/>
              <a:cs typeface="+mn-cs"/>
            </a:rPr>
            <a:t>0.14</a:t>
          </a:r>
          <a:r>
            <a:rPr kumimoji="1" lang="ja-JP" altLang="ja-JP" sz="1100">
              <a:solidFill>
                <a:schemeClr val="dk1"/>
              </a:solidFill>
              <a:effectLst/>
              <a:latin typeface="+mn-lt"/>
              <a:ea typeface="+mn-ea"/>
              <a:cs typeface="+mn-cs"/>
            </a:rPr>
            <a:t>ポイント低い数値であるが、前年度と</a:t>
          </a:r>
          <a:r>
            <a:rPr kumimoji="1" lang="ja-JP" altLang="en-US" sz="1100">
              <a:solidFill>
                <a:schemeClr val="dk1"/>
              </a:solidFill>
              <a:effectLst/>
              <a:latin typeface="+mn-lt"/>
              <a:ea typeface="+mn-ea"/>
              <a:cs typeface="+mn-cs"/>
            </a:rPr>
            <a:t>同様の数値</a:t>
          </a:r>
          <a:r>
            <a:rPr kumimoji="1" lang="ja-JP" altLang="ja-JP" sz="1100">
              <a:solidFill>
                <a:schemeClr val="dk1"/>
              </a:solidFill>
              <a:effectLst/>
              <a:latin typeface="+mn-lt"/>
              <a:ea typeface="+mn-ea"/>
              <a:cs typeface="+mn-cs"/>
            </a:rPr>
            <a:t>となった。要因は、</a:t>
          </a:r>
          <a:r>
            <a:rPr kumimoji="1" lang="ja-JP" altLang="ja-JP" sz="1100">
              <a:solidFill>
                <a:sysClr val="windowText" lastClr="000000"/>
              </a:solidFill>
              <a:effectLst/>
              <a:latin typeface="+mn-lt"/>
              <a:ea typeface="+mn-ea"/>
              <a:cs typeface="+mn-cs"/>
            </a:rPr>
            <a:t>分母である基準財政需要額が、</a:t>
          </a:r>
          <a:r>
            <a:rPr kumimoji="1" lang="ja-JP" altLang="en-US" sz="1100">
              <a:solidFill>
                <a:sysClr val="windowText" lastClr="000000"/>
              </a:solidFill>
              <a:effectLst/>
              <a:latin typeface="+mn-lt"/>
              <a:ea typeface="+mn-ea"/>
              <a:cs typeface="+mn-cs"/>
            </a:rPr>
            <a:t>臨時財政対策債発行可能額の減</a:t>
          </a:r>
          <a:r>
            <a:rPr kumimoji="1" lang="ja-JP" altLang="ja-JP" sz="1100">
              <a:solidFill>
                <a:sysClr val="windowText" lastClr="000000"/>
              </a:solidFill>
              <a:effectLst/>
              <a:latin typeface="+mn-lt"/>
              <a:ea typeface="+mn-ea"/>
              <a:cs typeface="+mn-cs"/>
            </a:rPr>
            <a:t>により</a:t>
          </a:r>
          <a:r>
            <a:rPr kumimoji="1" lang="en-US" altLang="ja-JP" sz="1100">
              <a:solidFill>
                <a:sysClr val="windowText" lastClr="000000"/>
              </a:solidFill>
              <a:effectLst/>
              <a:latin typeface="+mn-lt"/>
              <a:ea typeface="+mn-ea"/>
              <a:cs typeface="+mn-cs"/>
            </a:rPr>
            <a:t>9,855</a:t>
          </a:r>
          <a:r>
            <a:rPr kumimoji="1" lang="ja-JP" altLang="ja-JP" sz="1100">
              <a:solidFill>
                <a:sysClr val="windowText" lastClr="000000"/>
              </a:solidFill>
              <a:effectLst/>
              <a:latin typeface="+mn-lt"/>
              <a:ea typeface="+mn-ea"/>
              <a:cs typeface="+mn-cs"/>
            </a:rPr>
            <a:t>千円増加したものの、分子である基準財政収入額が、</a:t>
          </a:r>
          <a:r>
            <a:rPr kumimoji="1" lang="ja-JP" altLang="en-US" sz="1100">
              <a:solidFill>
                <a:sysClr val="windowText" lastClr="000000"/>
              </a:solidFill>
              <a:effectLst/>
              <a:latin typeface="+mn-lt"/>
              <a:ea typeface="+mn-ea"/>
              <a:cs typeface="+mn-cs"/>
            </a:rPr>
            <a:t>新築家屋</a:t>
          </a:r>
          <a:r>
            <a:rPr kumimoji="1" lang="ja-JP" altLang="ja-JP" sz="1100">
              <a:solidFill>
                <a:sysClr val="windowText" lastClr="000000"/>
              </a:solidFill>
              <a:effectLst/>
              <a:latin typeface="+mn-lt"/>
              <a:ea typeface="+mn-ea"/>
              <a:cs typeface="+mn-cs"/>
            </a:rPr>
            <a:t>の増加や大規模な太陽光発電設備が設置されたことによる償却資産の増加のため、昨年度と比較して</a:t>
          </a:r>
          <a:r>
            <a:rPr kumimoji="1" lang="en-US" altLang="ja-JP" sz="1100">
              <a:solidFill>
                <a:sysClr val="windowText" lastClr="000000"/>
              </a:solidFill>
              <a:effectLst/>
              <a:latin typeface="+mn-lt"/>
              <a:ea typeface="+mn-ea"/>
              <a:cs typeface="+mn-cs"/>
            </a:rPr>
            <a:t>31,905</a:t>
          </a:r>
          <a:r>
            <a:rPr kumimoji="1" lang="ja-JP" altLang="ja-JP" sz="1100">
              <a:solidFill>
                <a:sysClr val="windowText" lastClr="000000"/>
              </a:solidFill>
              <a:effectLst/>
              <a:latin typeface="+mn-lt"/>
              <a:ea typeface="+mn-ea"/>
              <a:cs typeface="+mn-cs"/>
            </a:rPr>
            <a:t>千円増加したためである。</a:t>
          </a:r>
          <a:r>
            <a:rPr kumimoji="1" lang="ja-JP" altLang="ja-JP" sz="1100">
              <a:solidFill>
                <a:schemeClr val="dk1"/>
              </a:solidFill>
              <a:effectLst/>
              <a:latin typeface="+mn-lt"/>
              <a:ea typeface="+mn-ea"/>
              <a:cs typeface="+mn-cs"/>
            </a:rPr>
            <a:t>今後も歳出の削減を図りつつ、町税徴収の強化を行い、歳入の確保に努める。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54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145521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145521</xdr:rowOff>
    </xdr:from>
    <xdr:to>
      <xdr:col>11</xdr:col>
      <xdr:colOff>31750</xdr:colOff>
      <xdr:row>43</xdr:row>
      <xdr:rowOff>155575</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51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45631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94721</xdr:rowOff>
    </xdr:from>
    <xdr:to>
      <xdr:col>11</xdr:col>
      <xdr:colOff>82550</xdr:colOff>
      <xdr:row>44</xdr:row>
      <xdr:rowOff>24871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9648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全国平均より</a:t>
          </a:r>
          <a:r>
            <a:rPr kumimoji="1" lang="en-US" altLang="ja-JP" sz="1100">
              <a:solidFill>
                <a:sysClr val="windowText" lastClr="000000"/>
              </a:solidFill>
              <a:effectLst/>
              <a:latin typeface="+mn-lt"/>
              <a:ea typeface="+mn-ea"/>
              <a:cs typeface="+mn-cs"/>
            </a:rPr>
            <a:t>4.7</a:t>
          </a:r>
          <a:r>
            <a:rPr kumimoji="1" lang="ja-JP" altLang="ja-JP" sz="1100">
              <a:solidFill>
                <a:sysClr val="windowText" lastClr="000000"/>
              </a:solidFill>
              <a:effectLst/>
              <a:latin typeface="+mn-lt"/>
              <a:ea typeface="+mn-ea"/>
              <a:cs typeface="+mn-cs"/>
            </a:rPr>
            <a:t>ポイント、類似団体平均より</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ポイント低い状況となっているが、前年度と比較すると</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ポイント増加している。要因としては、分母である経常一般財源等が、</a:t>
          </a:r>
          <a:r>
            <a:rPr kumimoji="1" lang="ja-JP" altLang="en-US" sz="1100">
              <a:solidFill>
                <a:sysClr val="windowText" lastClr="000000"/>
              </a:solidFill>
              <a:effectLst/>
              <a:latin typeface="+mn-lt"/>
              <a:ea typeface="+mn-ea"/>
              <a:cs typeface="+mn-cs"/>
            </a:rPr>
            <a:t>地方特例交付金</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普通交付税の増加</a:t>
          </a:r>
          <a:r>
            <a:rPr kumimoji="1" lang="ja-JP" altLang="ja-JP" sz="1100">
              <a:solidFill>
                <a:sysClr val="windowText" lastClr="000000"/>
              </a:solidFill>
              <a:effectLst/>
              <a:latin typeface="+mn-lt"/>
              <a:ea typeface="+mn-ea"/>
              <a:cs typeface="+mn-cs"/>
            </a:rPr>
            <a:t>により</a:t>
          </a:r>
          <a:r>
            <a:rPr kumimoji="1" lang="en-US" altLang="ja-JP" sz="1100">
              <a:solidFill>
                <a:sysClr val="windowText" lastClr="000000"/>
              </a:solidFill>
              <a:effectLst/>
              <a:latin typeface="+mn-lt"/>
              <a:ea typeface="+mn-ea"/>
              <a:cs typeface="+mn-cs"/>
            </a:rPr>
            <a:t>10,185</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分子である経常経費充当一般財源が、総務管理費（</a:t>
          </a:r>
          <a:r>
            <a:rPr kumimoji="1" lang="ja-JP" altLang="en-US" sz="1100">
              <a:solidFill>
                <a:sysClr val="windowText" lastClr="000000"/>
              </a:solidFill>
              <a:effectLst/>
              <a:latin typeface="+mn-lt"/>
              <a:ea typeface="+mn-ea"/>
              <a:cs typeface="+mn-cs"/>
            </a:rPr>
            <a:t>電算整備事業</a:t>
          </a:r>
          <a:r>
            <a:rPr kumimoji="1" lang="ja-JP" altLang="ja-JP" sz="1100">
              <a:solidFill>
                <a:sysClr val="windowText" lastClr="000000"/>
              </a:solidFill>
              <a:effectLst/>
              <a:latin typeface="+mn-lt"/>
              <a:ea typeface="+mn-ea"/>
              <a:cs typeface="+mn-cs"/>
            </a:rPr>
            <a:t>等）や</a:t>
          </a:r>
          <a:r>
            <a:rPr kumimoji="1" lang="ja-JP" altLang="en-US" sz="1100">
              <a:solidFill>
                <a:sysClr val="windowText" lastClr="000000"/>
              </a:solidFill>
              <a:effectLst/>
              <a:latin typeface="+mn-lt"/>
              <a:ea typeface="+mn-ea"/>
              <a:cs typeface="+mn-cs"/>
            </a:rPr>
            <a:t>衛生</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保健衛生費</a:t>
          </a:r>
          <a:r>
            <a:rPr kumimoji="1" lang="ja-JP" altLang="ja-JP" sz="1100">
              <a:solidFill>
                <a:sysClr val="windowText" lastClr="000000"/>
              </a:solidFill>
              <a:effectLst/>
              <a:latin typeface="+mn-lt"/>
              <a:ea typeface="+mn-ea"/>
              <a:cs typeface="+mn-cs"/>
            </a:rPr>
            <a:t>）等の増により</a:t>
          </a:r>
          <a:r>
            <a:rPr kumimoji="1" lang="en-US" altLang="ja-JP" sz="1100">
              <a:solidFill>
                <a:sysClr val="windowText" lastClr="000000"/>
              </a:solidFill>
              <a:effectLst/>
              <a:latin typeface="+mn-lt"/>
              <a:ea typeface="+mn-ea"/>
              <a:cs typeface="+mn-cs"/>
            </a:rPr>
            <a:t>32,813</a:t>
          </a:r>
          <a:r>
            <a:rPr kumimoji="1" lang="ja-JP" altLang="ja-JP" sz="1100">
              <a:solidFill>
                <a:sysClr val="windowText" lastClr="000000"/>
              </a:solidFill>
              <a:effectLst/>
              <a:latin typeface="+mn-lt"/>
              <a:ea typeface="+mn-ea"/>
              <a:cs typeface="+mn-cs"/>
            </a:rPr>
            <a:t>千円増額したためである。今後も会計年度任用職員制度の導入等により、経常経費充当一般財源の伸びが予想されるため、引き続き適正な義務的経費の予算執行・編成に努める。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107406</xdr:rowOff>
    </xdr:from>
    <xdr:to>
      <xdr:col>23</xdr:col>
      <xdr:colOff>133350</xdr:colOff>
      <xdr:row>63</xdr:row>
      <xdr:rowOff>128088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4114800" y="10908756"/>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147865</xdr:rowOff>
    </xdr:from>
    <xdr:to>
      <xdr:col>19</xdr:col>
      <xdr:colOff>133350</xdr:colOff>
      <xdr:row>63</xdr:row>
      <xdr:rowOff>107406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0777765"/>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78922</xdr:rowOff>
    </xdr:from>
    <xdr:to>
      <xdr:col>15</xdr:col>
      <xdr:colOff>82550</xdr:colOff>
      <xdr:row>62</xdr:row>
      <xdr:rowOff>147865</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2336800" y="1070882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61685</xdr:rowOff>
    </xdr:from>
    <xdr:to>
      <xdr:col>11</xdr:col>
      <xdr:colOff>31750</xdr:colOff>
      <xdr:row>62</xdr:row>
      <xdr:rowOff>78922</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069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100512</xdr:rowOff>
    </xdr:from>
    <xdr:to>
      <xdr:col>7</xdr:col>
      <xdr:colOff>31750</xdr:colOff>
      <xdr:row>63</xdr:row>
      <xdr:rowOff>30662</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15439</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77288</xdr:rowOff>
    </xdr:from>
    <xdr:to>
      <xdr:col>23</xdr:col>
      <xdr:colOff>184150</xdr:colOff>
      <xdr:row>64</xdr:row>
      <xdr:rowOff>7438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93815</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56606</xdr:rowOff>
    </xdr:from>
    <xdr:to>
      <xdr:col>19</xdr:col>
      <xdr:colOff>184150</xdr:colOff>
      <xdr:row>63</xdr:row>
      <xdr:rowOff>158206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168383</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626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97065</xdr:rowOff>
    </xdr:from>
    <xdr:to>
      <xdr:col>15</xdr:col>
      <xdr:colOff>133350</xdr:colOff>
      <xdr:row>63</xdr:row>
      <xdr:rowOff>27215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37392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4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28122</xdr:rowOff>
    </xdr:from>
    <xdr:to>
      <xdr:col>11</xdr:col>
      <xdr:colOff>82550</xdr:colOff>
      <xdr:row>62</xdr:row>
      <xdr:rowOff>129722</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139899</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10885</xdr:rowOff>
    </xdr:from>
    <xdr:to>
      <xdr:col>7</xdr:col>
      <xdr:colOff>31750</xdr:colOff>
      <xdr:row>62</xdr:row>
      <xdr:rowOff>112485</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122662</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40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全国平均より</a:t>
          </a:r>
          <a:r>
            <a:rPr kumimoji="1" lang="en-US" altLang="ja-JP" sz="1100">
              <a:solidFill>
                <a:sysClr val="windowText" lastClr="000000"/>
              </a:solidFill>
              <a:effectLst/>
              <a:latin typeface="+mn-lt"/>
              <a:ea typeface="+mn-ea"/>
              <a:cs typeface="+mn-cs"/>
            </a:rPr>
            <a:t>1,630</a:t>
          </a:r>
          <a:r>
            <a:rPr kumimoji="1" lang="ja-JP" altLang="ja-JP" sz="1100">
              <a:solidFill>
                <a:sysClr val="windowText" lastClr="000000"/>
              </a:solidFill>
              <a:effectLst/>
              <a:latin typeface="+mn-lt"/>
              <a:ea typeface="+mn-ea"/>
              <a:cs typeface="+mn-cs"/>
            </a:rPr>
            <a:t>円、類似団体より</a:t>
          </a:r>
          <a:r>
            <a:rPr kumimoji="1" lang="en-US" altLang="ja-JP" sz="1100">
              <a:solidFill>
                <a:sysClr val="windowText" lastClr="000000"/>
              </a:solidFill>
              <a:effectLst/>
              <a:latin typeface="+mn-lt"/>
              <a:ea typeface="+mn-ea"/>
              <a:cs typeface="+mn-cs"/>
            </a:rPr>
            <a:t>29,395</a:t>
          </a:r>
          <a:r>
            <a:rPr kumimoji="1" lang="ja-JP" altLang="ja-JP" sz="1100">
              <a:solidFill>
                <a:sysClr val="windowText" lastClr="000000"/>
              </a:solidFill>
              <a:effectLst/>
              <a:latin typeface="+mn-lt"/>
              <a:ea typeface="+mn-ea"/>
              <a:cs typeface="+mn-cs"/>
            </a:rPr>
            <a:t>円低い状況となっている。要因としては、これまでの行財政改革推進計画により職員の定員管理の適正化を図ってきたためである。しかしながら、近年は業務量の増加等により、平成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145</a:t>
          </a:r>
          <a:r>
            <a:rPr kumimoji="1" lang="ja-JP" altLang="ja-JP" sz="1100">
              <a:solidFill>
                <a:sysClr val="windowText" lastClr="000000"/>
              </a:solidFill>
              <a:effectLst/>
              <a:latin typeface="+mn-lt"/>
              <a:ea typeface="+mn-ea"/>
              <a:cs typeface="+mn-cs"/>
            </a:rPr>
            <a:t>名であった職員数が、徐々に増加しており、</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年度では</a:t>
          </a:r>
          <a:r>
            <a:rPr kumimoji="1" lang="en-US" altLang="ja-JP" sz="1100">
              <a:solidFill>
                <a:sysClr val="windowText" lastClr="000000"/>
              </a:solidFill>
              <a:effectLst/>
              <a:latin typeface="+mn-lt"/>
              <a:ea typeface="+mn-ea"/>
              <a:cs typeface="+mn-cs"/>
            </a:rPr>
            <a:t>152</a:t>
          </a:r>
          <a:r>
            <a:rPr kumimoji="1" lang="ja-JP" altLang="ja-JP" sz="1100">
              <a:solidFill>
                <a:sysClr val="windowText" lastClr="000000"/>
              </a:solidFill>
              <a:effectLst/>
              <a:latin typeface="+mn-lt"/>
              <a:ea typeface="+mn-ea"/>
              <a:cs typeface="+mn-cs"/>
            </a:rPr>
            <a:t>名となっている。物件費においても、</a:t>
          </a:r>
          <a:r>
            <a:rPr kumimoji="1" lang="ja-JP" altLang="en-US" sz="1100">
              <a:solidFill>
                <a:sysClr val="windowText" lastClr="000000"/>
              </a:solidFill>
              <a:effectLst/>
              <a:latin typeface="+mn-lt"/>
              <a:ea typeface="+mn-ea"/>
              <a:cs typeface="+mn-cs"/>
            </a:rPr>
            <a:t>子育て人づくりセンター事業の指定管理委託料や庁内ネットワーク端末や電算備品に係る備品購入費</a:t>
          </a:r>
          <a:r>
            <a:rPr kumimoji="1" lang="ja-JP" altLang="ja-JP" sz="1100">
              <a:solidFill>
                <a:sysClr val="windowText" lastClr="000000"/>
              </a:solidFill>
              <a:effectLst/>
              <a:latin typeface="+mn-lt"/>
              <a:ea typeface="+mn-ea"/>
              <a:cs typeface="+mn-cs"/>
            </a:rPr>
            <a:t>等の増により</a:t>
          </a:r>
          <a:r>
            <a:rPr kumimoji="1" lang="en-US" altLang="ja-JP" sz="1100">
              <a:solidFill>
                <a:sysClr val="windowText" lastClr="000000"/>
              </a:solidFill>
              <a:effectLst/>
              <a:latin typeface="+mn-lt"/>
              <a:ea typeface="+mn-ea"/>
              <a:cs typeface="+mn-cs"/>
            </a:rPr>
            <a:t>126,248</a:t>
          </a:r>
          <a:r>
            <a:rPr kumimoji="1" lang="ja-JP" altLang="ja-JP" sz="1100">
              <a:solidFill>
                <a:sysClr val="windowText" lastClr="000000"/>
              </a:solidFill>
              <a:effectLst/>
              <a:latin typeface="+mn-lt"/>
              <a:ea typeface="+mn-ea"/>
              <a:cs typeface="+mn-cs"/>
            </a:rPr>
            <a:t>千円（決算額）増額しているためである。今後も適正な水準を維持しつつ、経費抑制を図る。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130451</xdr:rowOff>
    </xdr:from>
    <xdr:to>
      <xdr:col>23</xdr:col>
      <xdr:colOff>133350</xdr:colOff>
      <xdr:row>82</xdr:row>
      <xdr:rowOff>17250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017901"/>
          <a:ext cx="838200" cy="5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70005</xdr:rowOff>
    </xdr:from>
    <xdr:to>
      <xdr:col>19</xdr:col>
      <xdr:colOff>133350</xdr:colOff>
      <xdr:row>81</xdr:row>
      <xdr:rowOff>130451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957455"/>
          <a:ext cx="889000" cy="6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70005</xdr:rowOff>
    </xdr:from>
    <xdr:to>
      <xdr:col>15</xdr:col>
      <xdr:colOff>82550</xdr:colOff>
      <xdr:row>81</xdr:row>
      <xdr:rowOff>71011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95745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22220</xdr:rowOff>
    </xdr:from>
    <xdr:to>
      <xdr:col>11</xdr:col>
      <xdr:colOff>31750</xdr:colOff>
      <xdr:row>81</xdr:row>
      <xdr:rowOff>71011</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909670"/>
          <a:ext cx="889000" cy="4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137900</xdr:rowOff>
    </xdr:from>
    <xdr:to>
      <xdr:col>23</xdr:col>
      <xdr:colOff>184150</xdr:colOff>
      <xdr:row>82</xdr:row>
      <xdr:rowOff>68050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02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154427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87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79651</xdr:rowOff>
    </xdr:from>
    <xdr:to>
      <xdr:col>19</xdr:col>
      <xdr:colOff>184150</xdr:colOff>
      <xdr:row>82</xdr:row>
      <xdr:rowOff>9801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9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19978</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73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19205</xdr:rowOff>
    </xdr:from>
    <xdr:to>
      <xdr:col>15</xdr:col>
      <xdr:colOff>133350</xdr:colOff>
      <xdr:row>81</xdr:row>
      <xdr:rowOff>120805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9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130982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67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20211</xdr:rowOff>
    </xdr:from>
    <xdr:to>
      <xdr:col>11</xdr:col>
      <xdr:colOff>82550</xdr:colOff>
      <xdr:row>81</xdr:row>
      <xdr:rowOff>121811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9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131988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67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142870</xdr:rowOff>
    </xdr:from>
    <xdr:to>
      <xdr:col>7</xdr:col>
      <xdr:colOff>31750</xdr:colOff>
      <xdr:row>81</xdr:row>
      <xdr:rowOff>73020</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8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83197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6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全国町村平均と比較して</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低く</a:t>
          </a:r>
          <a:r>
            <a:rPr kumimoji="1" lang="ja-JP" altLang="ja-JP" sz="1100">
              <a:solidFill>
                <a:sysClr val="windowText" lastClr="000000"/>
              </a:solidFill>
              <a:effectLst/>
              <a:latin typeface="+mn-lt"/>
              <a:ea typeface="+mn-ea"/>
              <a:cs typeface="+mn-cs"/>
            </a:rPr>
            <a:t>、類似団体平均と比較して</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高い水準となっている。要因としては、職員給与の適正化を図ったためである。今後も、県内の他市町村や類似団体との給与水準に考慮しつつ、住民の理解と支援が得られる給与水準と勤務条件の確立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162454</xdr:rowOff>
    </xdr:from>
    <xdr:to>
      <xdr:col>81</xdr:col>
      <xdr:colOff>44450</xdr:colOff>
      <xdr:row>86</xdr:row>
      <xdr:rowOff>1059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6179800" y="14735704"/>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87965</xdr:rowOff>
    </xdr:from>
    <xdr:ext cx="762000" cy="259045"/>
    <xdr:sp macro="" textlink="">
      <xdr:nvSpPr>
        <xdr:cNvPr id="267" name="給与水準   （国との比較）平均値テキスト">
          <a:extLst>
            <a:ext uri="{FF2B5EF4-FFF2-40B4-BE49-F238E27FC236}">
              <a16:creationId xmlns:a16="http://schemas.microsoft.com/office/drawing/2014/main" id="{00000000-0008-0000-0300-00000B010000}"/>
            </a:ext>
          </a:extLst>
        </xdr:cNvPr>
        <xdr:cNvSpPr txBox="1"/>
      </xdr:nvSpPr>
      <xdr:spPr>
        <a:xfrm>
          <a:off x="17106900" y="1448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86</xdr:row>
      <xdr:rowOff>1059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5290800" y="14484350"/>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102659</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flipV="1">
          <a:off x="14401800" y="1448435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92604</xdr:rowOff>
    </xdr:from>
    <xdr:to>
      <xdr:col>68</xdr:col>
      <xdr:colOff>152400</xdr:colOff>
      <xdr:row>84</xdr:row>
      <xdr:rowOff>102659</xdr:rowOff>
    </xdr:to>
    <xdr:cxnSp macro="">
      <xdr:nvCxnSpPr>
        <xdr:cNvPr id="275" name="直線コネクタ 274">
          <a:extLst>
            <a:ext uri="{FF2B5EF4-FFF2-40B4-BE49-F238E27FC236}">
              <a16:creationId xmlns:a16="http://schemas.microsoft.com/office/drawing/2014/main" id="{00000000-0008-0000-0300-000013010000}"/>
            </a:ext>
          </a:extLst>
        </xdr:cNvPr>
        <xdr:cNvCxnSpPr/>
      </xdr:nvCxnSpPr>
      <xdr:spPr>
        <a:xfrm>
          <a:off x="13512800" y="1449440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71438</xdr:rowOff>
    </xdr:from>
    <xdr:to>
      <xdr:col>64</xdr:col>
      <xdr:colOff>152400</xdr:colOff>
      <xdr:row>86</xdr:row>
      <xdr:rowOff>1588</xdr:rowOff>
    </xdr:to>
    <xdr:sp macro="" textlink="">
      <xdr:nvSpPr>
        <xdr:cNvPr id="278" name="フローチャート: 判断 277">
          <a:extLst>
            <a:ext uri="{FF2B5EF4-FFF2-40B4-BE49-F238E27FC236}">
              <a16:creationId xmlns:a16="http://schemas.microsoft.com/office/drawing/2014/main" id="{00000000-0008-0000-0300-000016010000}"/>
            </a:ext>
          </a:extLst>
        </xdr:cNvPr>
        <xdr:cNvSpPr/>
      </xdr:nvSpPr>
      <xdr:spPr>
        <a:xfrm>
          <a:off x="134620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157815</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111654</xdr:rowOff>
    </xdr:from>
    <xdr:to>
      <xdr:col>81</xdr:col>
      <xdr:colOff>95250</xdr:colOff>
      <xdr:row>86</xdr:row>
      <xdr:rowOff>41804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6967200" y="1468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83731</xdr:rowOff>
    </xdr:from>
    <xdr:ext cx="762000" cy="259045"/>
    <xdr:sp macro="" textlink="">
      <xdr:nvSpPr>
        <xdr:cNvPr id="286" name="給与水準   （国との比較）該当値テキスト">
          <a:extLst>
            <a:ext uri="{FF2B5EF4-FFF2-40B4-BE49-F238E27FC236}">
              <a16:creationId xmlns:a16="http://schemas.microsoft.com/office/drawing/2014/main" id="{00000000-0008-0000-0300-00001E010000}"/>
            </a:ext>
          </a:extLst>
        </xdr:cNvPr>
        <xdr:cNvSpPr txBox="1"/>
      </xdr:nvSpPr>
      <xdr:spPr>
        <a:xfrm>
          <a:off x="17106900" y="1465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36636</xdr:rowOff>
    </xdr:from>
    <xdr:ext cx="7366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91" name="楕円 290">
          <a:extLst>
            <a:ext uri="{FF2B5EF4-FFF2-40B4-BE49-F238E27FC236}">
              <a16:creationId xmlns:a16="http://schemas.microsoft.com/office/drawing/2014/main" id="{00000000-0008-0000-0300-000023010000}"/>
            </a:ext>
          </a:extLst>
        </xdr:cNvPr>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93" name="楕円 292">
          <a:extLst>
            <a:ext uri="{FF2B5EF4-FFF2-40B4-BE49-F238E27FC236}">
              <a16:creationId xmlns:a16="http://schemas.microsoft.com/office/drawing/2014/main" id="{00000000-0008-0000-0300-000025010000}"/>
            </a:ext>
          </a:extLst>
        </xdr:cNvPr>
        <xdr:cNvSpPr/>
      </xdr:nvSpPr>
      <xdr:spPr>
        <a:xfrm>
          <a:off x="134620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職員数は、全国平均と比較して</a:t>
          </a:r>
          <a:r>
            <a:rPr kumimoji="1" lang="en-US" altLang="ja-JP" sz="1100">
              <a:solidFill>
                <a:sysClr val="windowText" lastClr="000000"/>
              </a:solidFill>
              <a:effectLst/>
              <a:latin typeface="+mn-lt"/>
              <a:ea typeface="+mn-ea"/>
              <a:cs typeface="+mn-cs"/>
            </a:rPr>
            <a:t>0.58</a:t>
          </a:r>
          <a:r>
            <a:rPr kumimoji="1" lang="ja-JP" altLang="ja-JP" sz="1100">
              <a:solidFill>
                <a:sysClr val="windowText" lastClr="000000"/>
              </a:solidFill>
              <a:effectLst/>
              <a:latin typeface="+mn-lt"/>
              <a:ea typeface="+mn-ea"/>
              <a:cs typeface="+mn-cs"/>
            </a:rPr>
            <a:t>ポイント、類似団体平均と比較して</a:t>
          </a:r>
          <a:r>
            <a:rPr kumimoji="1" lang="en-US" altLang="ja-JP" sz="1100">
              <a:solidFill>
                <a:sysClr val="windowText" lastClr="000000"/>
              </a:solidFill>
              <a:effectLst/>
              <a:latin typeface="+mn-lt"/>
              <a:ea typeface="+mn-ea"/>
              <a:cs typeface="+mn-cs"/>
            </a:rPr>
            <a:t>1.98</a:t>
          </a:r>
          <a:r>
            <a:rPr kumimoji="1" lang="ja-JP" altLang="ja-JP" sz="1100">
              <a:solidFill>
                <a:sysClr val="windowText" lastClr="000000"/>
              </a:solidFill>
              <a:effectLst/>
              <a:latin typeface="+mn-lt"/>
              <a:ea typeface="+mn-ea"/>
              <a:cs typeface="+mn-cs"/>
            </a:rPr>
            <a:t>ポイント低い水準となっている。要因としては、行財政改革推進計画に則り、平成</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月</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日に条例定数を従来の</a:t>
          </a:r>
          <a:r>
            <a:rPr kumimoji="1" lang="en-US" altLang="ja-JP" sz="1100">
              <a:solidFill>
                <a:sysClr val="windowText" lastClr="000000"/>
              </a:solidFill>
              <a:effectLst/>
              <a:latin typeface="+mn-lt"/>
              <a:ea typeface="+mn-ea"/>
              <a:cs typeface="+mn-cs"/>
            </a:rPr>
            <a:t>185</a:t>
          </a:r>
          <a:r>
            <a:rPr kumimoji="1" lang="ja-JP" altLang="ja-JP" sz="1100">
              <a:solidFill>
                <a:sysClr val="windowText" lastClr="000000"/>
              </a:solidFill>
              <a:effectLst/>
              <a:latin typeface="+mn-lt"/>
              <a:ea typeface="+mn-ea"/>
              <a:cs typeface="+mn-cs"/>
            </a:rPr>
            <a:t>名から</a:t>
          </a:r>
          <a:r>
            <a:rPr kumimoji="1" lang="en-US" altLang="ja-JP" sz="1100">
              <a:solidFill>
                <a:sysClr val="windowText" lastClr="000000"/>
              </a:solidFill>
              <a:effectLst/>
              <a:latin typeface="+mn-lt"/>
              <a:ea typeface="+mn-ea"/>
              <a:cs typeface="+mn-cs"/>
            </a:rPr>
            <a:t>172</a:t>
          </a:r>
          <a:r>
            <a:rPr kumimoji="1" lang="ja-JP" altLang="ja-JP" sz="1100">
              <a:solidFill>
                <a:sysClr val="windowText" lastClr="000000"/>
              </a:solidFill>
              <a:effectLst/>
              <a:latin typeface="+mn-lt"/>
              <a:ea typeface="+mn-ea"/>
              <a:cs typeface="+mn-cs"/>
            </a:rPr>
            <a:t>名に削減したことによるものである。なお、平成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年に</a:t>
          </a:r>
          <a:r>
            <a:rPr kumimoji="1" lang="en-US" altLang="ja-JP" sz="1100">
              <a:solidFill>
                <a:sysClr val="windowText" lastClr="000000"/>
              </a:solidFill>
              <a:effectLst/>
              <a:latin typeface="+mn-lt"/>
              <a:ea typeface="+mn-ea"/>
              <a:cs typeface="+mn-cs"/>
            </a:rPr>
            <a:t>145</a:t>
          </a:r>
          <a:r>
            <a:rPr kumimoji="1" lang="ja-JP" altLang="ja-JP" sz="1100">
              <a:solidFill>
                <a:sysClr val="windowText" lastClr="000000"/>
              </a:solidFill>
              <a:effectLst/>
              <a:latin typeface="+mn-lt"/>
              <a:ea typeface="+mn-ea"/>
              <a:cs typeface="+mn-cs"/>
            </a:rPr>
            <a:t>名であった職員数は、業務量の増加や煩雑化により</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年度では</a:t>
          </a:r>
          <a:r>
            <a:rPr kumimoji="1" lang="en-US" altLang="ja-JP" sz="1100">
              <a:solidFill>
                <a:sysClr val="windowText" lastClr="000000"/>
              </a:solidFill>
              <a:effectLst/>
              <a:latin typeface="+mn-lt"/>
              <a:ea typeface="+mn-ea"/>
              <a:cs typeface="+mn-cs"/>
            </a:rPr>
            <a:t>152</a:t>
          </a:r>
          <a:r>
            <a:rPr kumimoji="1" lang="ja-JP" altLang="ja-JP" sz="1100">
              <a:solidFill>
                <a:sysClr val="windowText" lastClr="000000"/>
              </a:solidFill>
              <a:effectLst/>
              <a:latin typeface="+mn-lt"/>
              <a:ea typeface="+mn-ea"/>
              <a:cs typeface="+mn-cs"/>
            </a:rPr>
            <a:t>名となっている。今後も組織・機構の再編等を考慮しながら、適正な定員管理に努める。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151795</xdr:rowOff>
    </xdr:from>
    <xdr:to>
      <xdr:col>81</xdr:col>
      <xdr:colOff>44450</xdr:colOff>
      <xdr:row>60</xdr:row>
      <xdr:rowOff>157541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6179800" y="10438795"/>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151795</xdr:rowOff>
    </xdr:from>
    <xdr:to>
      <xdr:col>77</xdr:col>
      <xdr:colOff>44450</xdr:colOff>
      <xdr:row>60</xdr:row>
      <xdr:rowOff>160988</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5290800" y="10438795"/>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149497</xdr:rowOff>
    </xdr:from>
    <xdr:to>
      <xdr:col>72</xdr:col>
      <xdr:colOff>203200</xdr:colOff>
      <xdr:row>60</xdr:row>
      <xdr:rowOff>160988</xdr:rowOff>
    </xdr:to>
    <xdr:cxnSp macro="">
      <xdr:nvCxnSpPr>
        <xdr:cNvPr id="337" name="直線コネクタ 336">
          <a:extLst>
            <a:ext uri="{FF2B5EF4-FFF2-40B4-BE49-F238E27FC236}">
              <a16:creationId xmlns:a16="http://schemas.microsoft.com/office/drawing/2014/main" id="{00000000-0008-0000-0300-000051010000}"/>
            </a:ext>
          </a:extLst>
        </xdr:cNvPr>
        <xdr:cNvCxnSpPr/>
      </xdr:nvCxnSpPr>
      <xdr:spPr>
        <a:xfrm>
          <a:off x="14401800" y="1043649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127665</xdr:rowOff>
    </xdr:from>
    <xdr:to>
      <xdr:col>68</xdr:col>
      <xdr:colOff>152400</xdr:colOff>
      <xdr:row>60</xdr:row>
      <xdr:rowOff>149497</xdr:rowOff>
    </xdr:to>
    <xdr:cxnSp macro="">
      <xdr:nvCxnSpPr>
        <xdr:cNvPr id="340" name="直線コネクタ 339">
          <a:extLst>
            <a:ext uri="{FF2B5EF4-FFF2-40B4-BE49-F238E27FC236}">
              <a16:creationId xmlns:a16="http://schemas.microsoft.com/office/drawing/2014/main" id="{00000000-0008-0000-0300-000054010000}"/>
            </a:ext>
          </a:extLst>
        </xdr:cNvPr>
        <xdr:cNvCxnSpPr/>
      </xdr:nvCxnSpPr>
      <xdr:spPr>
        <a:xfrm>
          <a:off x="13512800" y="10414665"/>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105349</xdr:rowOff>
    </xdr:from>
    <xdr:to>
      <xdr:col>64</xdr:col>
      <xdr:colOff>152400</xdr:colOff>
      <xdr:row>62</xdr:row>
      <xdr:rowOff>35499</xdr:rowOff>
    </xdr:to>
    <xdr:sp macro="" textlink="">
      <xdr:nvSpPr>
        <xdr:cNvPr id="343" name="フローチャート: 判断 342">
          <a:extLst>
            <a:ext uri="{FF2B5EF4-FFF2-40B4-BE49-F238E27FC236}">
              <a16:creationId xmlns:a16="http://schemas.microsoft.com/office/drawing/2014/main" id="{00000000-0008-0000-0300-000057010000}"/>
            </a:ext>
          </a:extLst>
        </xdr:cNvPr>
        <xdr:cNvSpPr/>
      </xdr:nvSpPr>
      <xdr:spPr>
        <a:xfrm>
          <a:off x="13462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20276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6967200" y="10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123268</xdr:rowOff>
    </xdr:from>
    <xdr:ext cx="762000" cy="259045"/>
    <xdr:sp macro="" textlink="">
      <xdr:nvSpPr>
        <xdr:cNvPr id="351" name="定員管理の状況該当値テキスト">
          <a:extLst>
            <a:ext uri="{FF2B5EF4-FFF2-40B4-BE49-F238E27FC236}">
              <a16:creationId xmlns:a16="http://schemas.microsoft.com/office/drawing/2014/main" id="{00000000-0008-0000-0300-00005F010000}"/>
            </a:ext>
          </a:extLst>
        </xdr:cNvPr>
        <xdr:cNvSpPr txBox="1"/>
      </xdr:nvSpPr>
      <xdr:spPr>
        <a:xfrm>
          <a:off x="17106900" y="1023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100995</xdr:rowOff>
    </xdr:from>
    <xdr:to>
      <xdr:col>77</xdr:col>
      <xdr:colOff>95250</xdr:colOff>
      <xdr:row>61</xdr:row>
      <xdr:rowOff>31145</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6129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41322</xdr:rowOff>
    </xdr:from>
    <xdr:ext cx="7366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798800" y="1015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110188</xdr:rowOff>
    </xdr:from>
    <xdr:to>
      <xdr:col>73</xdr:col>
      <xdr:colOff>44450</xdr:colOff>
      <xdr:row>61</xdr:row>
      <xdr:rowOff>40338</xdr:rowOff>
    </xdr:to>
    <xdr:sp macro="" textlink="">
      <xdr:nvSpPr>
        <xdr:cNvPr id="354" name="楕円 353">
          <a:extLst>
            <a:ext uri="{FF2B5EF4-FFF2-40B4-BE49-F238E27FC236}">
              <a16:creationId xmlns:a16="http://schemas.microsoft.com/office/drawing/2014/main" id="{00000000-0008-0000-0300-000062010000}"/>
            </a:ext>
          </a:extLst>
        </xdr:cNvPr>
        <xdr:cNvSpPr/>
      </xdr:nvSpPr>
      <xdr:spPr>
        <a:xfrm>
          <a:off x="152400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50515</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4909800" y="1016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98697</xdr:rowOff>
    </xdr:from>
    <xdr:to>
      <xdr:col>68</xdr:col>
      <xdr:colOff>203200</xdr:colOff>
      <xdr:row>61</xdr:row>
      <xdr:rowOff>28847</xdr:rowOff>
    </xdr:to>
    <xdr:sp macro="" textlink="">
      <xdr:nvSpPr>
        <xdr:cNvPr id="356" name="楕円 355">
          <a:extLst>
            <a:ext uri="{FF2B5EF4-FFF2-40B4-BE49-F238E27FC236}">
              <a16:creationId xmlns:a16="http://schemas.microsoft.com/office/drawing/2014/main" id="{00000000-0008-0000-0300-000064010000}"/>
            </a:ext>
          </a:extLst>
        </xdr:cNvPr>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58" name="楕円 357">
          <a:extLst>
            <a:ext uri="{FF2B5EF4-FFF2-40B4-BE49-F238E27FC236}">
              <a16:creationId xmlns:a16="http://schemas.microsoft.com/office/drawing/2014/main" id="{00000000-0008-0000-0300-000066010000}"/>
            </a:ext>
          </a:extLst>
        </xdr:cNvPr>
        <xdr:cNvSpPr/>
      </xdr:nvSpPr>
      <xdr:spPr>
        <a:xfrm>
          <a:off x="13462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17192</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3131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全国平均と比較して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ポイント、類似団体平均と比較して</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ポイント低い水準にある。</a:t>
          </a:r>
          <a:r>
            <a:rPr kumimoji="1" lang="ja-JP" altLang="ja-JP" sz="1100">
              <a:solidFill>
                <a:sysClr val="windowText" lastClr="000000"/>
              </a:solidFill>
              <a:effectLst/>
              <a:latin typeface="+mn-lt"/>
              <a:ea typeface="+mn-ea"/>
              <a:cs typeface="+mn-cs"/>
            </a:rPr>
            <a:t>しかしながら、前年度と比較すると</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ポイント上昇している。要因としては、分母の標準財政規模（標準税収入額等、普通交付税額、臨時財政対策債）は、前年度と比較すると</a:t>
          </a:r>
          <a:r>
            <a:rPr kumimoji="1" lang="en-US" altLang="ja-JP" sz="1100">
              <a:solidFill>
                <a:sysClr val="windowText" lastClr="000000"/>
              </a:solidFill>
              <a:effectLst/>
              <a:latin typeface="+mn-lt"/>
              <a:ea typeface="+mn-ea"/>
              <a:cs typeface="+mn-cs"/>
            </a:rPr>
            <a:t>15,258</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額し、</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年度の公債費（分子）は、大型事業である</a:t>
          </a:r>
          <a:r>
            <a:rPr kumimoji="1" lang="ja-JP" altLang="en-US" sz="1100">
              <a:solidFill>
                <a:sysClr val="windowText" lastClr="000000"/>
              </a:solidFill>
              <a:effectLst/>
              <a:latin typeface="+mn-lt"/>
              <a:ea typeface="+mn-ea"/>
              <a:cs typeface="+mn-cs"/>
            </a:rPr>
            <a:t>栄ケ丘住宅建設</a:t>
          </a:r>
          <a:r>
            <a:rPr kumimoji="1" lang="ja-JP" altLang="ja-JP" sz="1100">
              <a:solidFill>
                <a:sysClr val="windowText" lastClr="000000"/>
              </a:solidFill>
              <a:effectLst/>
              <a:latin typeface="+mn-lt"/>
              <a:ea typeface="+mn-ea"/>
              <a:cs typeface="+mn-cs"/>
            </a:rPr>
            <a:t>事業や臨時財政対策債の償還が始まったことにより前年度と比較して</a:t>
          </a:r>
          <a:r>
            <a:rPr kumimoji="1" lang="en-US" altLang="ja-JP" sz="1100">
              <a:solidFill>
                <a:sysClr val="windowText" lastClr="000000"/>
              </a:solidFill>
              <a:effectLst/>
              <a:latin typeface="+mn-lt"/>
              <a:ea typeface="+mn-ea"/>
              <a:cs typeface="+mn-cs"/>
            </a:rPr>
            <a:t>7,241</a:t>
          </a:r>
          <a:r>
            <a:rPr kumimoji="1" lang="ja-JP" altLang="ja-JP" sz="1100">
              <a:solidFill>
                <a:sysClr val="windowText" lastClr="000000"/>
              </a:solidFill>
              <a:effectLst/>
              <a:latin typeface="+mn-lt"/>
              <a:ea typeface="+mn-ea"/>
              <a:cs typeface="+mn-cs"/>
            </a:rPr>
            <a:t>千円増加しているためである。今後も大型事業による借入を予定しているが、償還財源が確保されている有利な起債の発行に努める。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44958</xdr:rowOff>
    </xdr:from>
    <xdr:to>
      <xdr:col>81</xdr:col>
      <xdr:colOff>44450</xdr:colOff>
      <xdr:row>40</xdr:row>
      <xdr:rowOff>102870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90295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44958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5290800" y="68498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119888</xdr:rowOff>
    </xdr:from>
    <xdr:to>
      <xdr:col>72</xdr:col>
      <xdr:colOff>203200</xdr:colOff>
      <xdr:row>39</xdr:row>
      <xdr:rowOff>163322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4401800" y="68064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115062</xdr:rowOff>
    </xdr:from>
    <xdr:to>
      <xdr:col>68</xdr:col>
      <xdr:colOff>152400</xdr:colOff>
      <xdr:row>39</xdr:row>
      <xdr:rowOff>119888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a:off x="13512800" y="68016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165608</xdr:rowOff>
    </xdr:from>
    <xdr:to>
      <xdr:col>77</xdr:col>
      <xdr:colOff>95250</xdr:colOff>
      <xdr:row>40</xdr:row>
      <xdr:rowOff>95758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105935</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62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69088</xdr:rowOff>
    </xdr:from>
    <xdr:to>
      <xdr:col>68</xdr:col>
      <xdr:colOff>203200</xdr:colOff>
      <xdr:row>39</xdr:row>
      <xdr:rowOff>170688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9415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52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64262</xdr:rowOff>
    </xdr:from>
    <xdr:to>
      <xdr:col>64</xdr:col>
      <xdr:colOff>152400</xdr:colOff>
      <xdr:row>39</xdr:row>
      <xdr:rowOff>165862</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4589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地方債の計画的な発行により地方債残高が低い水準を維持していたことに加え、将来の財政負担に備えるために基金積立を行ってきた結果、将来負担比率は発生していない状況であるが、今後は庁舎建設</a:t>
          </a:r>
          <a:r>
            <a:rPr kumimoji="1" lang="ja-JP" altLang="en-US" sz="1100">
              <a:solidFill>
                <a:schemeClr val="dk1"/>
              </a:solidFill>
              <a:effectLst/>
              <a:latin typeface="+mn-lt"/>
              <a:ea typeface="+mn-ea"/>
              <a:cs typeface="+mn-cs"/>
            </a:rPr>
            <a:t>や共同調理場</a:t>
          </a:r>
          <a:r>
            <a:rPr kumimoji="1" lang="ja-JP" altLang="ja-JP" sz="1100">
              <a:solidFill>
                <a:schemeClr val="dk1"/>
              </a:solidFill>
              <a:effectLst/>
              <a:latin typeface="+mn-lt"/>
              <a:ea typeface="+mn-ea"/>
              <a:cs typeface="+mn-cs"/>
            </a:rPr>
            <a:t>などの大型事業により多額の借入を行</a:t>
          </a:r>
          <a:r>
            <a:rPr kumimoji="1" lang="ja-JP" altLang="en-US" sz="1100">
              <a:solidFill>
                <a:schemeClr val="dk1"/>
              </a:solidFill>
              <a:effectLst/>
              <a:latin typeface="+mn-lt"/>
              <a:ea typeface="+mn-ea"/>
              <a:cs typeface="+mn-cs"/>
            </a:rPr>
            <a:t>っていく</a:t>
          </a:r>
          <a:r>
            <a:rPr kumimoji="1" lang="ja-JP" altLang="ja-JP" sz="1100">
              <a:solidFill>
                <a:schemeClr val="dk1"/>
              </a:solidFill>
              <a:effectLst/>
              <a:latin typeface="+mn-lt"/>
              <a:ea typeface="+mn-ea"/>
              <a:cs typeface="+mn-cs"/>
            </a:rPr>
            <a:t>ため、それ以外の時期においては、これまで通り適切な起債の発行及び基金の積立に努める。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45237</xdr:rowOff>
    </xdr:from>
    <xdr:to>
      <xdr:col>64</xdr:col>
      <xdr:colOff>152400</xdr:colOff>
      <xdr:row>15</xdr:row>
      <xdr:rowOff>146837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157014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17,981
17,889
120.52
8,993,939
8,475,715
286,830
4,255,781
5,976,559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数値は全国平均及び類似団体と</a:t>
          </a:r>
          <a:r>
            <a:rPr kumimoji="1" lang="en-US" altLang="ja-JP" sz="1100">
              <a:solidFill>
                <a:sysClr val="windowText" lastClr="000000"/>
              </a:solidFill>
              <a:effectLst/>
              <a:latin typeface="+mn-lt"/>
              <a:ea typeface="+mn-ea"/>
              <a:cs typeface="+mn-cs"/>
            </a:rPr>
            <a:t>0.5</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ポイント低くなり、Ｈ</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年度からの推移を比較していくと、乖離が小さくなりつつある。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前年度と比較すると</a:t>
          </a:r>
          <a:r>
            <a:rPr kumimoji="1" lang="en-US" altLang="ja-JP" sz="1100">
              <a:solidFill>
                <a:sysClr val="windowText" lastClr="000000"/>
              </a:solidFill>
              <a:effectLst/>
              <a:latin typeface="+mn-lt"/>
              <a:ea typeface="+mn-ea"/>
              <a:cs typeface="+mn-cs"/>
            </a:rPr>
            <a:t>30,400</a:t>
          </a:r>
          <a:r>
            <a:rPr kumimoji="1" lang="ja-JP" altLang="en-US" sz="1100">
              <a:solidFill>
                <a:sysClr val="windowText" lastClr="000000"/>
              </a:solidFill>
              <a:effectLst/>
              <a:latin typeface="+mn-lt"/>
              <a:ea typeface="+mn-ea"/>
              <a:cs typeface="+mn-cs"/>
            </a:rPr>
            <a:t>千円減額</a:t>
          </a:r>
          <a:r>
            <a:rPr kumimoji="1" lang="ja-JP" altLang="ja-JP" sz="1100">
              <a:solidFill>
                <a:schemeClr val="dk1"/>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要因としては、</a:t>
          </a:r>
          <a:r>
            <a:rPr kumimoji="1" lang="ja-JP" altLang="en-US" sz="1100">
              <a:solidFill>
                <a:sysClr val="windowText" lastClr="000000"/>
              </a:solidFill>
              <a:effectLst/>
              <a:latin typeface="+mn-lt"/>
              <a:ea typeface="+mn-ea"/>
              <a:cs typeface="+mn-cs"/>
            </a:rPr>
            <a:t>一般職給料が</a:t>
          </a:r>
          <a:r>
            <a:rPr kumimoji="1" lang="en-US" altLang="ja-JP" sz="1100">
              <a:solidFill>
                <a:sysClr val="windowText" lastClr="000000"/>
              </a:solidFill>
              <a:effectLst/>
              <a:latin typeface="+mn-lt"/>
              <a:ea typeface="+mn-ea"/>
              <a:cs typeface="+mn-cs"/>
            </a:rPr>
            <a:t>24,748</a:t>
          </a:r>
          <a:r>
            <a:rPr kumimoji="1" lang="ja-JP" altLang="en-US" sz="1100">
              <a:solidFill>
                <a:sysClr val="windowText" lastClr="000000"/>
              </a:solidFill>
              <a:effectLst/>
              <a:latin typeface="+mn-lt"/>
              <a:ea typeface="+mn-ea"/>
              <a:cs typeface="+mn-cs"/>
            </a:rPr>
            <a:t>千円の減額（民生費の児童福祉費・保育所が▲</a:t>
          </a:r>
          <a:r>
            <a:rPr kumimoji="1" lang="en-US" altLang="ja-JP" sz="1100">
              <a:solidFill>
                <a:sysClr val="windowText" lastClr="000000"/>
              </a:solidFill>
              <a:effectLst/>
              <a:latin typeface="+mn-lt"/>
              <a:ea typeface="+mn-ea"/>
              <a:cs typeface="+mn-cs"/>
            </a:rPr>
            <a:t>16,250</a:t>
          </a:r>
          <a:r>
            <a:rPr kumimoji="1" lang="ja-JP" altLang="en-US" sz="1100">
              <a:solidFill>
                <a:sysClr val="windowText" lastClr="000000"/>
              </a:solidFill>
              <a:effectLst/>
              <a:latin typeface="+mn-lt"/>
              <a:ea typeface="+mn-ea"/>
              <a:cs typeface="+mn-cs"/>
            </a:rPr>
            <a:t>千円、農林水産業費の農業費が▲</a:t>
          </a:r>
          <a:r>
            <a:rPr kumimoji="1" lang="en-US" altLang="ja-JP" sz="1100">
              <a:solidFill>
                <a:sysClr val="windowText" lastClr="000000"/>
              </a:solidFill>
              <a:effectLst/>
              <a:latin typeface="+mn-lt"/>
              <a:ea typeface="+mn-ea"/>
              <a:cs typeface="+mn-cs"/>
            </a:rPr>
            <a:t>8,423</a:t>
          </a:r>
          <a:r>
            <a:rPr kumimoji="1" lang="ja-JP" altLang="en-US" sz="1100">
              <a:solidFill>
                <a:sysClr val="windowText" lastClr="000000"/>
              </a:solidFill>
              <a:effectLst/>
              <a:latin typeface="+mn-lt"/>
              <a:ea typeface="+mn-ea"/>
              <a:cs typeface="+mn-cs"/>
            </a:rPr>
            <a:t>千円など）、職員共済組合負担金が</a:t>
          </a:r>
          <a:r>
            <a:rPr kumimoji="1" lang="en-US" altLang="ja-JP" sz="1100">
              <a:solidFill>
                <a:sysClr val="windowText" lastClr="000000"/>
              </a:solidFill>
              <a:effectLst/>
              <a:latin typeface="+mn-lt"/>
              <a:ea typeface="+mn-ea"/>
              <a:cs typeface="+mn-cs"/>
            </a:rPr>
            <a:t>4,750</a:t>
          </a:r>
          <a:r>
            <a:rPr kumimoji="1" lang="ja-JP" altLang="en-US" sz="1100">
              <a:solidFill>
                <a:sysClr val="windowText" lastClr="000000"/>
              </a:solidFill>
              <a:effectLst/>
              <a:latin typeface="+mn-lt"/>
              <a:ea typeface="+mn-ea"/>
              <a:cs typeface="+mn-cs"/>
            </a:rPr>
            <a:t>千円の減額、時間外勤務手当が</a:t>
          </a:r>
          <a:r>
            <a:rPr kumimoji="1" lang="en-US" altLang="ja-JP" sz="1100">
              <a:solidFill>
                <a:sysClr val="windowText" lastClr="000000"/>
              </a:solidFill>
              <a:effectLst/>
              <a:latin typeface="+mn-lt"/>
              <a:ea typeface="+mn-ea"/>
              <a:cs typeface="+mn-cs"/>
            </a:rPr>
            <a:t>4,648</a:t>
          </a:r>
          <a:r>
            <a:rPr kumimoji="1" lang="ja-JP" altLang="en-US" sz="1100">
              <a:solidFill>
                <a:sysClr val="windowText" lastClr="000000"/>
              </a:solidFill>
              <a:effectLst/>
              <a:latin typeface="+mn-lt"/>
              <a:ea typeface="+mn-ea"/>
              <a:cs typeface="+mn-cs"/>
            </a:rPr>
            <a:t>千円減額したため</a:t>
          </a:r>
          <a:r>
            <a:rPr lang="ja-JP" altLang="ja-JP" sz="1100">
              <a:solidFill>
                <a:sysClr val="windowText" lastClr="000000"/>
              </a:solidFill>
              <a:effectLst/>
              <a:latin typeface="+mn-lt"/>
              <a:ea typeface="+mn-ea"/>
              <a:cs typeface="+mn-cs"/>
            </a:rPr>
            <a:t>である。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168148</xdr:rowOff>
    </xdr:from>
    <xdr:to>
      <xdr:col>24</xdr:col>
      <xdr:colOff>25400</xdr:colOff>
      <xdr:row>37</xdr:row>
      <xdr:rowOff>1270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403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1270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22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149860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1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108712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全国平均や類似団体と比べ物件費の数値が高くなっているのは、人件費等から民間委託を段階的に実施してきた結果である。</a:t>
          </a:r>
          <a:r>
            <a:rPr kumimoji="1" lang="ja-JP" altLang="en-US" sz="1100">
              <a:solidFill>
                <a:sysClr val="windowText" lastClr="000000"/>
              </a:solidFill>
              <a:effectLst/>
              <a:latin typeface="+mn-lt"/>
              <a:ea typeface="+mn-ea"/>
              <a:cs typeface="+mn-cs"/>
            </a:rPr>
            <a:t>Ｒ元</a:t>
          </a:r>
          <a:r>
            <a:rPr kumimoji="1" lang="ja-JP" altLang="ja-JP" sz="1100">
              <a:solidFill>
                <a:sysClr val="windowText" lastClr="000000"/>
              </a:solidFill>
              <a:effectLst/>
              <a:latin typeface="+mn-lt"/>
              <a:ea typeface="+mn-ea"/>
              <a:cs typeface="+mn-cs"/>
            </a:rPr>
            <a:t>年度は前年度比</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ポイント増となった。</a:t>
          </a:r>
          <a:r>
            <a:rPr kumimoji="1" lang="ja-JP" altLang="ja-JP" sz="1100">
              <a:solidFill>
                <a:schemeClr val="dk1"/>
              </a:solidFill>
              <a:effectLst/>
              <a:latin typeface="+mn-lt"/>
              <a:ea typeface="+mn-ea"/>
              <a:cs typeface="+mn-cs"/>
            </a:rPr>
            <a:t>要因としては、子育て人づくりセンター事業の指定管理委託料や庁内ネットワーク端末や電算備品に係る備品購入費等の増により</a:t>
          </a:r>
          <a:r>
            <a:rPr kumimoji="1" lang="en-US" altLang="ja-JP" sz="1100">
              <a:solidFill>
                <a:schemeClr val="dk1"/>
              </a:solidFill>
              <a:effectLst/>
              <a:latin typeface="+mn-lt"/>
              <a:ea typeface="+mn-ea"/>
              <a:cs typeface="+mn-cs"/>
            </a:rPr>
            <a:t>126,248</a:t>
          </a:r>
          <a:r>
            <a:rPr kumimoji="1" lang="ja-JP" altLang="ja-JP" sz="1100">
              <a:solidFill>
                <a:schemeClr val="dk1"/>
              </a:solidFill>
              <a:effectLst/>
              <a:latin typeface="+mn-lt"/>
              <a:ea typeface="+mn-ea"/>
              <a:cs typeface="+mn-cs"/>
            </a:rPr>
            <a:t>千円増額しているためである。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今後も必要最低限の支出となるよう抑制に努める。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149860</xdr:rowOff>
    </xdr:from>
    <xdr:to>
      <xdr:col>82</xdr:col>
      <xdr:colOff>107950</xdr:colOff>
      <xdr:row>19</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359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104140</xdr:rowOff>
    </xdr:from>
    <xdr:to>
      <xdr:col>78</xdr:col>
      <xdr:colOff>69850</xdr:colOff>
      <xdr:row>18</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190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18</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44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27940</xdr:rowOff>
    </xdr:from>
    <xdr:to>
      <xdr:col>69</xdr:col>
      <xdr:colOff>92075</xdr:colOff>
      <xdr:row>18</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14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167640</xdr:rowOff>
    </xdr:from>
    <xdr:to>
      <xdr:col>82</xdr:col>
      <xdr:colOff>158750</xdr:colOff>
      <xdr:row>19</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139717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99060</xdr:rowOff>
    </xdr:from>
    <xdr:to>
      <xdr:col>78</xdr:col>
      <xdr:colOff>120650</xdr:colOff>
      <xdr:row>19</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13987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7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53340</xdr:rowOff>
    </xdr:from>
    <xdr:to>
      <xdr:col>74</xdr:col>
      <xdr:colOff>31750</xdr:colOff>
      <xdr:row>18</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xdr:rowOff>
    </xdr:from>
    <xdr:to>
      <xdr:col>69</xdr:col>
      <xdr:colOff>142875</xdr:colOff>
      <xdr:row>18</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全国平均より</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ポイント低いものの、類似団体平均より</a:t>
          </a:r>
          <a:r>
            <a:rPr kumimoji="1" lang="en-US" altLang="ja-JP" sz="1100">
              <a:solidFill>
                <a:sysClr val="windowText" lastClr="000000"/>
              </a:solidFill>
              <a:effectLst/>
              <a:latin typeface="+mn-lt"/>
              <a:ea typeface="+mn-ea"/>
              <a:cs typeface="+mn-cs"/>
            </a:rPr>
            <a:t>3.7</a:t>
          </a:r>
          <a:r>
            <a:rPr kumimoji="1" lang="ja-JP" altLang="ja-JP" sz="1100">
              <a:solidFill>
                <a:sysClr val="windowText" lastClr="000000"/>
              </a:solidFill>
              <a:effectLst/>
              <a:latin typeface="+mn-lt"/>
              <a:ea typeface="+mn-ea"/>
              <a:cs typeface="+mn-cs"/>
            </a:rPr>
            <a:t>ポイント高い水準となっている。前年度</a:t>
          </a:r>
          <a:r>
            <a:rPr kumimoji="1" lang="ja-JP" altLang="en-US" sz="1100">
              <a:solidFill>
                <a:sysClr val="windowText" lastClr="000000"/>
              </a:solidFill>
              <a:effectLst/>
              <a:latin typeface="+mn-lt"/>
              <a:ea typeface="+mn-ea"/>
              <a:cs typeface="+mn-cs"/>
            </a:rPr>
            <a:t>と比較すると</a:t>
          </a:r>
          <a:r>
            <a:rPr kumimoji="1" lang="en-US" altLang="ja-JP" sz="1100">
              <a:solidFill>
                <a:sysClr val="windowText" lastClr="000000"/>
              </a:solidFill>
              <a:effectLst/>
              <a:latin typeface="+mn-lt"/>
              <a:ea typeface="+mn-ea"/>
              <a:cs typeface="+mn-cs"/>
            </a:rPr>
            <a:t>7,508</a:t>
          </a:r>
          <a:r>
            <a:rPr kumimoji="1" lang="ja-JP" altLang="en-US" sz="1100">
              <a:solidFill>
                <a:sysClr val="windowText" lastClr="000000"/>
              </a:solidFill>
              <a:effectLst/>
              <a:latin typeface="+mn-lt"/>
              <a:ea typeface="+mn-ea"/>
              <a:cs typeface="+mn-cs"/>
            </a:rPr>
            <a:t>千円の減額と</a:t>
          </a:r>
          <a:r>
            <a:rPr kumimoji="1" lang="ja-JP" altLang="ja-JP" sz="1100">
              <a:solidFill>
                <a:sysClr val="windowText" lastClr="000000"/>
              </a:solidFill>
              <a:effectLst/>
              <a:latin typeface="+mn-lt"/>
              <a:ea typeface="+mn-ea"/>
              <a:cs typeface="+mn-cs"/>
            </a:rPr>
            <a:t>なっている。要因としては、</a:t>
          </a:r>
          <a:r>
            <a:rPr kumimoji="1" lang="ja-JP" altLang="en-US" sz="1100">
              <a:solidFill>
                <a:sysClr val="windowText" lastClr="000000"/>
              </a:solidFill>
              <a:effectLst/>
              <a:latin typeface="+mn-lt"/>
              <a:ea typeface="+mn-ea"/>
              <a:cs typeface="+mn-cs"/>
            </a:rPr>
            <a:t>私立保育園・幼稚園・認定こども園施設型給付が</a:t>
          </a:r>
          <a:r>
            <a:rPr kumimoji="1" lang="en-US" altLang="ja-JP" sz="1100">
              <a:solidFill>
                <a:sysClr val="windowText" lastClr="000000"/>
              </a:solidFill>
              <a:effectLst/>
              <a:latin typeface="+mn-lt"/>
              <a:ea typeface="+mn-ea"/>
              <a:cs typeface="+mn-cs"/>
            </a:rPr>
            <a:t>7,401</a:t>
          </a:r>
          <a:r>
            <a:rPr kumimoji="1" lang="ja-JP" altLang="en-US" sz="1100">
              <a:solidFill>
                <a:sysClr val="windowText" lastClr="000000"/>
              </a:solidFill>
              <a:effectLst/>
              <a:latin typeface="+mn-lt"/>
              <a:ea typeface="+mn-ea"/>
              <a:cs typeface="+mn-cs"/>
            </a:rPr>
            <a:t>千円増額したものの、教育・保育の</a:t>
          </a:r>
          <a:r>
            <a:rPr kumimoji="1" lang="ja-JP" altLang="ja-JP" sz="1100">
              <a:solidFill>
                <a:sysClr val="windowText" lastClr="000000"/>
              </a:solidFill>
              <a:effectLst/>
              <a:latin typeface="+mn-lt"/>
              <a:ea typeface="+mn-ea"/>
              <a:cs typeface="+mn-cs"/>
            </a:rPr>
            <a:t>広域利用</a:t>
          </a:r>
          <a:r>
            <a:rPr kumimoji="1" lang="ja-JP" altLang="en-US" sz="1100">
              <a:solidFill>
                <a:sysClr val="windowText" lastClr="000000"/>
              </a:solidFill>
              <a:effectLst/>
              <a:latin typeface="+mn-lt"/>
              <a:ea typeface="+mn-ea"/>
              <a:cs typeface="+mn-cs"/>
            </a:rPr>
            <a:t>業務が</a:t>
          </a:r>
          <a:r>
            <a:rPr kumimoji="1" lang="en-US" altLang="ja-JP" sz="1100">
              <a:solidFill>
                <a:sysClr val="windowText" lastClr="000000"/>
              </a:solidFill>
              <a:effectLst/>
              <a:latin typeface="+mn-lt"/>
              <a:ea typeface="+mn-ea"/>
              <a:cs typeface="+mn-cs"/>
            </a:rPr>
            <a:t>11,883</a:t>
          </a:r>
          <a:r>
            <a:rPr kumimoji="1" lang="ja-JP" altLang="en-US" sz="1100">
              <a:solidFill>
                <a:sysClr val="windowText" lastClr="000000"/>
              </a:solidFill>
              <a:effectLst/>
              <a:latin typeface="+mn-lt"/>
              <a:ea typeface="+mn-ea"/>
              <a:cs typeface="+mn-cs"/>
            </a:rPr>
            <a:t>千円の減額、老人福祉費の養護老人ホーム入所負担金等が</a:t>
          </a:r>
          <a:r>
            <a:rPr kumimoji="1" lang="en-US" altLang="ja-JP" sz="1100">
              <a:solidFill>
                <a:sysClr val="windowText" lastClr="000000"/>
              </a:solidFill>
              <a:effectLst/>
              <a:latin typeface="+mn-lt"/>
              <a:ea typeface="+mn-ea"/>
              <a:cs typeface="+mn-cs"/>
            </a:rPr>
            <a:t>7,191</a:t>
          </a:r>
          <a:r>
            <a:rPr kumimoji="1" lang="ja-JP" altLang="en-US" sz="1100">
              <a:solidFill>
                <a:sysClr val="windowText" lastClr="000000"/>
              </a:solidFill>
              <a:effectLst/>
              <a:latin typeface="+mn-lt"/>
              <a:ea typeface="+mn-ea"/>
              <a:cs typeface="+mn-cs"/>
            </a:rPr>
            <a:t>千円減額したためである。本町での支出割合が大きい扶助費について、今後は</a:t>
          </a:r>
          <a:r>
            <a:rPr kumimoji="1" lang="ja-JP" altLang="ja-JP" sz="1100">
              <a:solidFill>
                <a:sysClr val="windowText" lastClr="000000"/>
              </a:solidFill>
              <a:effectLst/>
              <a:latin typeface="+mn-lt"/>
              <a:ea typeface="+mn-ea"/>
              <a:cs typeface="+mn-cs"/>
            </a:rPr>
            <a:t>必要最低限の支出となるように経費抑制を図っていく。</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533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44528"/>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102507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744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57</xdr:row>
      <xdr:rowOff>156935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75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29935</xdr:rowOff>
    </xdr:from>
    <xdr:to>
      <xdr:col>24</xdr:col>
      <xdr:colOff>76200</xdr:colOff>
      <xdr:row>57</xdr:row>
      <xdr:rowOff>131535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2012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92528</xdr:rowOff>
    </xdr:from>
    <xdr:to>
      <xdr:col>15</xdr:col>
      <xdr:colOff>149225</xdr:colOff>
      <xdr:row>57</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51707</xdr:rowOff>
    </xdr:from>
    <xdr:to>
      <xdr:col>11</xdr:col>
      <xdr:colOff>60325</xdr:colOff>
      <xdr:row>57</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106135</xdr:rowOff>
    </xdr:from>
    <xdr:to>
      <xdr:col>6</xdr:col>
      <xdr:colOff>171450</xdr:colOff>
      <xdr:row>58</xdr:row>
      <xdr:rowOff>36285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21062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その他に係る経常収支比率は、類似団体より低くなっているが、前年度と比べ</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ポイント上昇した。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要因として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特別会計（</a:t>
          </a:r>
          <a:r>
            <a:rPr kumimoji="1" lang="ja-JP" altLang="ja-JP" sz="1100">
              <a:solidFill>
                <a:schemeClr val="dk1"/>
              </a:solidFill>
              <a:effectLst/>
              <a:latin typeface="+mn-lt"/>
              <a:ea typeface="+mn-ea"/>
              <a:cs typeface="+mn-cs"/>
            </a:rPr>
            <a:t>国民健康保険</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後期高齢者医療</a:t>
          </a:r>
          <a:r>
            <a:rPr kumimoji="1" lang="ja-JP" altLang="en-US" sz="1100">
              <a:solidFill>
                <a:schemeClr val="dk1"/>
              </a:solidFill>
              <a:effectLst/>
              <a:latin typeface="+mn-lt"/>
              <a:ea typeface="+mn-ea"/>
              <a:cs typeface="+mn-cs"/>
            </a:rPr>
            <a:t>保険、</a:t>
          </a:r>
          <a:r>
            <a:rPr kumimoji="1" lang="ja-JP" altLang="ja-JP" sz="1100">
              <a:solidFill>
                <a:schemeClr val="dk1"/>
              </a:solidFill>
              <a:effectLst/>
              <a:latin typeface="+mn-lt"/>
              <a:ea typeface="+mn-ea"/>
              <a:cs typeface="+mn-cs"/>
            </a:rPr>
            <a:t>介護保険</a:t>
          </a:r>
          <a:r>
            <a:rPr kumimoji="1" lang="ja-JP" altLang="en-US" sz="1100">
              <a:solidFill>
                <a:schemeClr val="dk1"/>
              </a:solidFill>
              <a:effectLst/>
              <a:latin typeface="+mn-lt"/>
              <a:ea typeface="+mn-ea"/>
              <a:cs typeface="+mn-cs"/>
            </a:rPr>
            <a:t>、簡易水道</a:t>
          </a:r>
          <a:r>
            <a:rPr kumimoji="1" lang="ja-JP" altLang="en-US" sz="1100">
              <a:solidFill>
                <a:sysClr val="windowText" lastClr="000000"/>
              </a:solidFill>
              <a:effectLst/>
              <a:latin typeface="+mn-lt"/>
              <a:ea typeface="+mn-ea"/>
              <a:cs typeface="+mn-cs"/>
            </a:rPr>
            <a:t>）に対する操出金が、</a:t>
          </a:r>
          <a:r>
            <a:rPr kumimoji="1" lang="en-US" altLang="ja-JP" sz="1100">
              <a:solidFill>
                <a:sysClr val="windowText" lastClr="000000"/>
              </a:solidFill>
              <a:effectLst/>
              <a:latin typeface="+mn-lt"/>
              <a:ea typeface="+mn-ea"/>
              <a:cs typeface="+mn-cs"/>
            </a:rPr>
            <a:t>10,626</a:t>
          </a:r>
          <a:r>
            <a:rPr kumimoji="1" lang="ja-JP" altLang="en-US" sz="1100">
              <a:solidFill>
                <a:sysClr val="windowText" lastClr="000000"/>
              </a:solidFill>
              <a:effectLst/>
              <a:latin typeface="+mn-lt"/>
              <a:ea typeface="+mn-ea"/>
              <a:cs typeface="+mn-cs"/>
            </a:rPr>
            <a:t>千円増額したためである。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149860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35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134620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97807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96520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367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ysClr val="windowText" lastClr="000000"/>
              </a:solidFill>
              <a:effectLst/>
              <a:latin typeface="+mn-lt"/>
              <a:ea typeface="+mn-ea"/>
              <a:cs typeface="+mn-cs"/>
            </a:rPr>
            <a:t>補助金については、事業効果や存続性等その必要性について十分審査し、年次的な実績主義を原則として補助金の整理合理化を実施してきた。その結果、類似団体平均より</a:t>
          </a:r>
          <a:r>
            <a:rPr kumimoji="1" lang="en-US" altLang="ja-JP" sz="1050">
              <a:solidFill>
                <a:sysClr val="windowText" lastClr="000000"/>
              </a:solidFill>
              <a:effectLst/>
              <a:latin typeface="+mn-lt"/>
              <a:ea typeface="+mn-ea"/>
              <a:cs typeface="+mn-cs"/>
            </a:rPr>
            <a:t>4.7</a:t>
          </a:r>
          <a:r>
            <a:rPr kumimoji="1" lang="ja-JP" altLang="ja-JP" sz="1050">
              <a:solidFill>
                <a:sysClr val="windowText" lastClr="000000"/>
              </a:solidFill>
              <a:effectLst/>
              <a:latin typeface="+mn-lt"/>
              <a:ea typeface="+mn-ea"/>
              <a:cs typeface="+mn-cs"/>
            </a:rPr>
            <a:t>ポイント低い水準となっている。前年度</a:t>
          </a:r>
          <a:r>
            <a:rPr kumimoji="1" lang="ja-JP" altLang="en-US" sz="1050">
              <a:solidFill>
                <a:sysClr val="windowText" lastClr="000000"/>
              </a:solidFill>
              <a:effectLst/>
              <a:latin typeface="+mn-lt"/>
              <a:ea typeface="+mn-ea"/>
              <a:cs typeface="+mn-cs"/>
            </a:rPr>
            <a:t>と</a:t>
          </a:r>
          <a:r>
            <a:rPr kumimoji="1" lang="ja-JP" altLang="ja-JP" sz="1050">
              <a:solidFill>
                <a:schemeClr val="dk1"/>
              </a:solidFill>
              <a:effectLst/>
              <a:latin typeface="+mn-lt"/>
              <a:ea typeface="+mn-ea"/>
              <a:cs typeface="+mn-cs"/>
            </a:rPr>
            <a:t>比較すると</a:t>
          </a:r>
          <a:r>
            <a:rPr kumimoji="1" lang="en-US" altLang="ja-JP" sz="1050">
              <a:solidFill>
                <a:sysClr val="windowText" lastClr="000000"/>
              </a:solidFill>
              <a:effectLst/>
              <a:latin typeface="+mn-lt"/>
              <a:ea typeface="+mn-ea"/>
              <a:cs typeface="+mn-cs"/>
            </a:rPr>
            <a:t>0.1</a:t>
          </a:r>
          <a:r>
            <a:rPr kumimoji="1" lang="ja-JP" altLang="ja-JP" sz="1050">
              <a:solidFill>
                <a:sysClr val="windowText" lastClr="000000"/>
              </a:solidFill>
              <a:effectLst/>
              <a:latin typeface="+mn-lt"/>
              <a:ea typeface="+mn-ea"/>
              <a:cs typeface="+mn-cs"/>
            </a:rPr>
            <a:t>ポイント上昇している。要因としては、</a:t>
          </a:r>
          <a:r>
            <a:rPr kumimoji="1" lang="ja-JP" altLang="en-US" sz="1050">
              <a:solidFill>
                <a:sysClr val="windowText" lastClr="000000"/>
              </a:solidFill>
              <a:effectLst/>
              <a:latin typeface="+mn-lt"/>
              <a:ea typeface="+mn-ea"/>
              <a:cs typeface="+mn-cs"/>
            </a:rPr>
            <a:t>畜産業一般事業が</a:t>
          </a:r>
          <a:r>
            <a:rPr kumimoji="1" lang="en-US" altLang="ja-JP" sz="1050">
              <a:solidFill>
                <a:sysClr val="windowText" lastClr="000000"/>
              </a:solidFill>
              <a:effectLst/>
              <a:latin typeface="+mn-lt"/>
              <a:ea typeface="+mn-ea"/>
              <a:cs typeface="+mn-cs"/>
            </a:rPr>
            <a:t>31,152</a:t>
          </a:r>
          <a:r>
            <a:rPr kumimoji="1" lang="ja-JP" altLang="en-US" sz="1050">
              <a:solidFill>
                <a:sysClr val="windowText" lastClr="000000"/>
              </a:solidFill>
              <a:effectLst/>
              <a:latin typeface="+mn-lt"/>
              <a:ea typeface="+mn-ea"/>
              <a:cs typeface="+mn-cs"/>
            </a:rPr>
            <a:t>千円、一般管理事業が</a:t>
          </a:r>
          <a:r>
            <a:rPr kumimoji="1" lang="en-US" altLang="ja-JP" sz="1050">
              <a:solidFill>
                <a:sysClr val="windowText" lastClr="000000"/>
              </a:solidFill>
              <a:effectLst/>
              <a:latin typeface="+mn-lt"/>
              <a:ea typeface="+mn-ea"/>
              <a:cs typeface="+mn-cs"/>
            </a:rPr>
            <a:t>17,000</a:t>
          </a:r>
          <a:r>
            <a:rPr kumimoji="1" lang="ja-JP" altLang="en-US" sz="1050">
              <a:solidFill>
                <a:sysClr val="windowText" lastClr="000000"/>
              </a:solidFill>
              <a:effectLst/>
              <a:latin typeface="+mn-lt"/>
              <a:ea typeface="+mn-ea"/>
              <a:cs typeface="+mn-cs"/>
            </a:rPr>
            <a:t>千円、地域振興研究事業が</a:t>
          </a:r>
          <a:r>
            <a:rPr kumimoji="1" lang="en-US" altLang="ja-JP" sz="1050">
              <a:solidFill>
                <a:sysClr val="windowText" lastClr="000000"/>
              </a:solidFill>
              <a:effectLst/>
              <a:latin typeface="+mn-lt"/>
              <a:ea typeface="+mn-ea"/>
              <a:cs typeface="+mn-cs"/>
            </a:rPr>
            <a:t>14,970</a:t>
          </a:r>
          <a:r>
            <a:rPr kumimoji="1" lang="ja-JP" altLang="en-US" sz="1050">
              <a:solidFill>
                <a:sysClr val="windowText" lastClr="000000"/>
              </a:solidFill>
              <a:effectLst/>
              <a:latin typeface="+mn-lt"/>
              <a:ea typeface="+mn-ea"/>
              <a:cs typeface="+mn-cs"/>
            </a:rPr>
            <a:t>千円増額したが、</a:t>
          </a:r>
          <a:r>
            <a:rPr kumimoji="1" lang="ja-JP" altLang="ja-JP" sz="1050">
              <a:solidFill>
                <a:sysClr val="windowText" lastClr="000000"/>
              </a:solidFill>
              <a:effectLst/>
              <a:latin typeface="+mn-lt"/>
              <a:ea typeface="+mn-ea"/>
              <a:cs typeface="+mn-cs"/>
            </a:rPr>
            <a:t>農産園芸振興事業</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産地パワーアップ事業</a:t>
          </a:r>
          <a:r>
            <a:rPr kumimoji="1" lang="ja-JP" altLang="en-US" sz="1050">
              <a:solidFill>
                <a:sysClr val="windowText" lastClr="000000"/>
              </a:solidFill>
              <a:effectLst/>
              <a:latin typeface="+mn-lt"/>
              <a:ea typeface="+mn-ea"/>
              <a:cs typeface="+mn-cs"/>
            </a:rPr>
            <a:t>）が</a:t>
          </a:r>
          <a:r>
            <a:rPr kumimoji="1" lang="en-US" altLang="ja-JP" sz="1050">
              <a:solidFill>
                <a:sysClr val="windowText" lastClr="000000"/>
              </a:solidFill>
              <a:effectLst/>
              <a:latin typeface="+mn-lt"/>
              <a:ea typeface="+mn-ea"/>
              <a:cs typeface="+mn-cs"/>
            </a:rPr>
            <a:t>62,473</a:t>
          </a:r>
          <a:r>
            <a:rPr kumimoji="1" lang="ja-JP" altLang="en-US" sz="1050">
              <a:solidFill>
                <a:sysClr val="windowText" lastClr="000000"/>
              </a:solidFill>
              <a:effectLst/>
              <a:latin typeface="+mn-lt"/>
              <a:ea typeface="+mn-ea"/>
              <a:cs typeface="+mn-cs"/>
            </a:rPr>
            <a:t>千円減額したためである</a:t>
          </a:r>
          <a:r>
            <a:rPr kumimoji="1" lang="ja-JP" altLang="ja-JP" sz="1050">
              <a:solidFill>
                <a:sysClr val="windowText" lastClr="000000"/>
              </a:solidFill>
              <a:effectLst/>
              <a:latin typeface="+mn-lt"/>
              <a:ea typeface="+mn-ea"/>
              <a:cs typeface="+mn-cs"/>
            </a:rPr>
            <a:t>。今後も、徹底した事業の見直しを図っていく。</a:t>
          </a:r>
          <a:endParaRPr lang="ja-JP" altLang="ja-JP" sz="12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35</xdr:row>
      <xdr:rowOff>170434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166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165862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3556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66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新規地方債発行限度額を５億円と設定して抑制に努め、公債費の適正化に努めてきた結果、公債費は全国平均・県平均・類似団体平均と比べ大幅に低い数値（</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4.3</a:t>
          </a:r>
          <a:r>
            <a:rPr kumimoji="1" lang="ja-JP" altLang="ja-JP" sz="1100">
              <a:solidFill>
                <a:sysClr val="windowText" lastClr="000000"/>
              </a:solidFill>
              <a:effectLst/>
              <a:latin typeface="+mn-lt"/>
              <a:ea typeface="+mn-ea"/>
              <a:cs typeface="+mn-cs"/>
            </a:rPr>
            <a:t>ポイント）となっている。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今後は大型事業の借入による返済が始まることから、公債費は上昇していくことが予想されるが、公共施設等管理計画に則り、施設の統廃合や長寿命化を図り、地方債発行の抑制に努める。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108713</xdr:rowOff>
    </xdr:from>
    <xdr:to>
      <xdr:col>24</xdr:col>
      <xdr:colOff>25400</xdr:colOff>
      <xdr:row>76</xdr:row>
      <xdr:rowOff>113285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389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108713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106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76708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042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57913</xdr:rowOff>
    </xdr:from>
    <xdr:to>
      <xdr:col>20</xdr:col>
      <xdr:colOff>38100</xdr:colOff>
      <xdr:row>76</xdr:row>
      <xdr:rowOff>159513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169689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85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公債費以外の経常収支比率は、類似団体平均より</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ポイント高い状況となっている。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全体的な経常経費は増加傾向にあり、前年度比</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ポイント増となった。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また、扶助費の伸びは依然として大きく、今後も費用の増加が見込まれる。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今後も行財政改革に取り組み、行政運営の効率化、行政サービスの向上のため、さまざまな施策の展開を図っていく。</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109038</xdr:rowOff>
    </xdr:from>
    <xdr:to>
      <xdr:col>82</xdr:col>
      <xdr:colOff>107950</xdr:colOff>
      <xdr:row>77</xdr:row>
      <xdr:rowOff>125368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10688"/>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7801</xdr:rowOff>
    </xdr:from>
    <xdr:to>
      <xdr:col>78</xdr:col>
      <xdr:colOff>69850</xdr:colOff>
      <xdr:row>77</xdr:row>
      <xdr:rowOff>109038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09451"/>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159657</xdr:rowOff>
    </xdr:from>
    <xdr:to>
      <xdr:col>73</xdr:col>
      <xdr:colOff>180975</xdr:colOff>
      <xdr:row>77</xdr:row>
      <xdr:rowOff>7801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8985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76</xdr:row>
      <xdr:rowOff>159657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800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62972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6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4355</xdr:rowOff>
    </xdr:from>
    <xdr:to>
      <xdr:col>65</xdr:col>
      <xdr:colOff>53975</xdr:colOff>
      <xdr:row>76</xdr:row>
      <xdr:rowOff>105955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03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116131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8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74568</xdr:rowOff>
    </xdr:from>
    <xdr:to>
      <xdr:col>82</xdr:col>
      <xdr:colOff>158750</xdr:colOff>
      <xdr:row>78</xdr:row>
      <xdr:rowOff>4718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46645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58238</xdr:rowOff>
    </xdr:from>
    <xdr:to>
      <xdr:col>78</xdr:col>
      <xdr:colOff>120650</xdr:colOff>
      <xdr:row>77</xdr:row>
      <xdr:rowOff>159838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144615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4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128451</xdr:rowOff>
    </xdr:from>
    <xdr:to>
      <xdr:col>74</xdr:col>
      <xdr:colOff>31750</xdr:colOff>
      <xdr:row>77</xdr:row>
      <xdr:rowOff>58601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68778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108857</xdr:rowOff>
    </xdr:from>
    <xdr:to>
      <xdr:col>69</xdr:col>
      <xdr:colOff>142875</xdr:colOff>
      <xdr:row>77</xdr:row>
      <xdr:rowOff>39007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49184</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160109</xdr:rowOff>
    </xdr:from>
    <xdr:to>
      <xdr:col>29</xdr:col>
      <xdr:colOff>127000</xdr:colOff>
      <xdr:row>20</xdr:row>
      <xdr:rowOff>10343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465284"/>
          <a:ext cx="647700" cy="21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160109</xdr:rowOff>
    </xdr:from>
    <xdr:to>
      <xdr:col>26</xdr:col>
      <xdr:colOff>50800</xdr:colOff>
      <xdr:row>20</xdr:row>
      <xdr:rowOff>25529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65284"/>
          <a:ext cx="698500" cy="3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25529</xdr:rowOff>
    </xdr:from>
    <xdr:to>
      <xdr:col>22</xdr:col>
      <xdr:colOff>114300</xdr:colOff>
      <xdr:row>20</xdr:row>
      <xdr:rowOff>73404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02154"/>
          <a:ext cx="698500" cy="47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72865</xdr:rowOff>
    </xdr:from>
    <xdr:to>
      <xdr:col>18</xdr:col>
      <xdr:colOff>177800</xdr:colOff>
      <xdr:row>20</xdr:row>
      <xdr:rowOff>73404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549490"/>
          <a:ext cx="698500" cy="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20628</xdr:rowOff>
    </xdr:from>
    <xdr:to>
      <xdr:col>15</xdr:col>
      <xdr:colOff>101600</xdr:colOff>
      <xdr:row>17</xdr:row>
      <xdr:rowOff>122228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132405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130993</xdr:rowOff>
    </xdr:from>
    <xdr:to>
      <xdr:col>29</xdr:col>
      <xdr:colOff>177800</xdr:colOff>
      <xdr:row>20</xdr:row>
      <xdr:rowOff>61143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3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103070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109309</xdr:rowOff>
    </xdr:from>
    <xdr:to>
      <xdr:col>26</xdr:col>
      <xdr:colOff>101600</xdr:colOff>
      <xdr:row>20</xdr:row>
      <xdr:rowOff>39459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414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24236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00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146179</xdr:rowOff>
    </xdr:from>
    <xdr:to>
      <xdr:col>22</xdr:col>
      <xdr:colOff>165100</xdr:colOff>
      <xdr:row>20</xdr:row>
      <xdr:rowOff>76329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5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61106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37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22604</xdr:rowOff>
    </xdr:from>
    <xdr:to>
      <xdr:col>19</xdr:col>
      <xdr:colOff>38100</xdr:colOff>
      <xdr:row>20</xdr:row>
      <xdr:rowOff>124204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99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108981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8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22065</xdr:rowOff>
    </xdr:from>
    <xdr:to>
      <xdr:col>15</xdr:col>
      <xdr:colOff>101600</xdr:colOff>
      <xdr:row>20</xdr:row>
      <xdr:rowOff>123665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98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108442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18358</xdr:rowOff>
    </xdr:from>
    <xdr:to>
      <xdr:col>29</xdr:col>
      <xdr:colOff>127000</xdr:colOff>
      <xdr:row>36</xdr:row>
      <xdr:rowOff>29369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71608"/>
          <a:ext cx="647700" cy="1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29369</xdr:rowOff>
    </xdr:from>
    <xdr:to>
      <xdr:col>26</xdr:col>
      <xdr:colOff>50800</xdr:colOff>
      <xdr:row>36</xdr:row>
      <xdr:rowOff>64421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82619"/>
          <a:ext cx="6985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64421</xdr:rowOff>
    </xdr:from>
    <xdr:to>
      <xdr:col>22</xdr:col>
      <xdr:colOff>114300</xdr:colOff>
      <xdr:row>36</xdr:row>
      <xdr:rowOff>162357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7017671"/>
          <a:ext cx="698500" cy="9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162357</xdr:rowOff>
    </xdr:from>
    <xdr:to>
      <xdr:col>18</xdr:col>
      <xdr:colOff>177800</xdr:colOff>
      <xdr:row>36</xdr:row>
      <xdr:rowOff>169329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115607"/>
          <a:ext cx="698500" cy="6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126187</xdr:rowOff>
    </xdr:from>
    <xdr:to>
      <xdr:col>15</xdr:col>
      <xdr:colOff>101600</xdr:colOff>
      <xdr:row>35</xdr:row>
      <xdr:rowOff>227787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237964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310458</xdr:rowOff>
    </xdr:from>
    <xdr:to>
      <xdr:col>29</xdr:col>
      <xdr:colOff>177800</xdr:colOff>
      <xdr:row>36</xdr:row>
      <xdr:rowOff>69158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92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282535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9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321469</xdr:rowOff>
    </xdr:from>
    <xdr:to>
      <xdr:col>26</xdr:col>
      <xdr:colOff>101600</xdr:colOff>
      <xdr:row>36</xdr:row>
      <xdr:rowOff>80169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3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64946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13621</xdr:rowOff>
    </xdr:from>
    <xdr:to>
      <xdr:col>22</xdr:col>
      <xdr:colOff>165100</xdr:colOff>
      <xdr:row>36</xdr:row>
      <xdr:rowOff>115221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6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99998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5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111557</xdr:rowOff>
    </xdr:from>
    <xdr:to>
      <xdr:col>19</xdr:col>
      <xdr:colOff>38100</xdr:colOff>
      <xdr:row>37</xdr:row>
      <xdr:rowOff>41707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0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26484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118529</xdr:rowOff>
    </xdr:from>
    <xdr:to>
      <xdr:col>15</xdr:col>
      <xdr:colOff>101600</xdr:colOff>
      <xdr:row>37</xdr:row>
      <xdr:rowOff>48679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7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33456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15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17,981
17,889
120.52
8,993,939
8,475,715
286,830
4,255,781
5,976,559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36177</xdr:rowOff>
    </xdr:from>
    <xdr:to>
      <xdr:col>24</xdr:col>
      <xdr:colOff>63500</xdr:colOff>
      <xdr:row>37</xdr:row>
      <xdr:rowOff>55837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79827"/>
          <a:ext cx="8382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36177</xdr:rowOff>
    </xdr:from>
    <xdr:to>
      <xdr:col>19</xdr:col>
      <xdr:colOff>177800</xdr:colOff>
      <xdr:row>37</xdr:row>
      <xdr:rowOff>89604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79827"/>
          <a:ext cx="889000" cy="5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89604</xdr:rowOff>
    </xdr:from>
    <xdr:to>
      <xdr:col>15</xdr:col>
      <xdr:colOff>50800</xdr:colOff>
      <xdr:row>37</xdr:row>
      <xdr:rowOff>142525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33254"/>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112660</xdr:rowOff>
    </xdr:from>
    <xdr:to>
      <xdr:col>10</xdr:col>
      <xdr:colOff>114300</xdr:colOff>
      <xdr:row>37</xdr:row>
      <xdr:rowOff>142525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56310"/>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5037</xdr:rowOff>
    </xdr:from>
    <xdr:to>
      <xdr:col>24</xdr:col>
      <xdr:colOff>114300</xdr:colOff>
      <xdr:row>37</xdr:row>
      <xdr:rowOff>106637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4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154914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156827</xdr:rowOff>
    </xdr:from>
    <xdr:to>
      <xdr:col>20</xdr:col>
      <xdr:colOff>38100</xdr:colOff>
      <xdr:row>37</xdr:row>
      <xdr:rowOff>86977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78104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38804</xdr:rowOff>
    </xdr:from>
    <xdr:to>
      <xdr:col>15</xdr:col>
      <xdr:colOff>101600</xdr:colOff>
      <xdr:row>37</xdr:row>
      <xdr:rowOff>140404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131531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91725</xdr:rowOff>
    </xdr:from>
    <xdr:to>
      <xdr:col>10</xdr:col>
      <xdr:colOff>165100</xdr:colOff>
      <xdr:row>38</xdr:row>
      <xdr:rowOff>21875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13002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61860</xdr:rowOff>
    </xdr:from>
    <xdr:to>
      <xdr:col>6</xdr:col>
      <xdr:colOff>38100</xdr:colOff>
      <xdr:row>37</xdr:row>
      <xdr:rowOff>163460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0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154587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103614</xdr:rowOff>
    </xdr:from>
    <xdr:to>
      <xdr:col>24</xdr:col>
      <xdr:colOff>63500</xdr:colOff>
      <xdr:row>57</xdr:row>
      <xdr:rowOff>54628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04814"/>
          <a:ext cx="8382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54628</xdr:rowOff>
    </xdr:from>
    <xdr:to>
      <xdr:col>19</xdr:col>
      <xdr:colOff>177800</xdr:colOff>
      <xdr:row>57</xdr:row>
      <xdr:rowOff>107549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27278"/>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74745</xdr:rowOff>
    </xdr:from>
    <xdr:to>
      <xdr:col>15</xdr:col>
      <xdr:colOff>50800</xdr:colOff>
      <xdr:row>57</xdr:row>
      <xdr:rowOff>107549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847395"/>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74745</xdr:rowOff>
    </xdr:from>
    <xdr:to>
      <xdr:col>10</xdr:col>
      <xdr:colOff>114300</xdr:colOff>
      <xdr:row>57</xdr:row>
      <xdr:rowOff>115289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47395"/>
          <a:ext cx="889000" cy="4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157464</xdr:rowOff>
    </xdr:from>
    <xdr:to>
      <xdr:col>6</xdr:col>
      <xdr:colOff>38100</xdr:colOff>
      <xdr:row>56</xdr:row>
      <xdr:rowOff>87614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8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104141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52814</xdr:rowOff>
    </xdr:from>
    <xdr:to>
      <xdr:col>24</xdr:col>
      <xdr:colOff>114300</xdr:colOff>
      <xdr:row>56</xdr:row>
      <xdr:rowOff>154414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31241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3828</xdr:rowOff>
    </xdr:from>
    <xdr:to>
      <xdr:col>20</xdr:col>
      <xdr:colOff>38100</xdr:colOff>
      <xdr:row>57</xdr:row>
      <xdr:rowOff>105428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96555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6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56749</xdr:rowOff>
    </xdr:from>
    <xdr:to>
      <xdr:col>15</xdr:col>
      <xdr:colOff>101600</xdr:colOff>
      <xdr:row>57</xdr:row>
      <xdr:rowOff>158349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149476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23945</xdr:rowOff>
    </xdr:from>
    <xdr:to>
      <xdr:col>10</xdr:col>
      <xdr:colOff>165100</xdr:colOff>
      <xdr:row>57</xdr:row>
      <xdr:rowOff>125545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116672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64489</xdr:rowOff>
    </xdr:from>
    <xdr:to>
      <xdr:col>6</xdr:col>
      <xdr:colOff>38100</xdr:colOff>
      <xdr:row>57</xdr:row>
      <xdr:rowOff>166089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3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157216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147473</xdr:rowOff>
    </xdr:from>
    <xdr:to>
      <xdr:col>24</xdr:col>
      <xdr:colOff>63500</xdr:colOff>
      <xdr:row>78</xdr:row>
      <xdr:rowOff>151245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20573"/>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151245</xdr:rowOff>
    </xdr:from>
    <xdr:to>
      <xdr:col>19</xdr:col>
      <xdr:colOff>177800</xdr:colOff>
      <xdr:row>79</xdr:row>
      <xdr:rowOff>22389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24345"/>
          <a:ext cx="889000" cy="4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159931</xdr:rowOff>
    </xdr:from>
    <xdr:to>
      <xdr:col>15</xdr:col>
      <xdr:colOff>50800</xdr:colOff>
      <xdr:row>79</xdr:row>
      <xdr:rowOff>22389</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533031"/>
          <a:ext cx="889000" cy="3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159931</xdr:rowOff>
    </xdr:from>
    <xdr:to>
      <xdr:col>10</xdr:col>
      <xdr:colOff>114300</xdr:colOff>
      <xdr:row>79</xdr:row>
      <xdr:rowOff>11113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33031"/>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159347</xdr:rowOff>
    </xdr:from>
    <xdr:to>
      <xdr:col>6</xdr:col>
      <xdr:colOff>38100</xdr:colOff>
      <xdr:row>78</xdr:row>
      <xdr:rowOff>89497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106024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96673</xdr:rowOff>
    </xdr:from>
    <xdr:to>
      <xdr:col>24</xdr:col>
      <xdr:colOff>114300</xdr:colOff>
      <xdr:row>79</xdr:row>
      <xdr:rowOff>26823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11600</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84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100445</xdr:rowOff>
    </xdr:from>
    <xdr:to>
      <xdr:col>20</xdr:col>
      <xdr:colOff>38100</xdr:colOff>
      <xdr:row>79</xdr:row>
      <xdr:rowOff>30595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21722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143039</xdr:rowOff>
    </xdr:from>
    <xdr:to>
      <xdr:col>15</xdr:col>
      <xdr:colOff>101600</xdr:colOff>
      <xdr:row>79</xdr:row>
      <xdr:rowOff>73189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64316</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719017" y="1360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109131</xdr:rowOff>
    </xdr:from>
    <xdr:to>
      <xdr:col>10</xdr:col>
      <xdr:colOff>165100</xdr:colOff>
      <xdr:row>79</xdr:row>
      <xdr:rowOff>39281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30408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131763</xdr:rowOff>
    </xdr:from>
    <xdr:to>
      <xdr:col>6</xdr:col>
      <xdr:colOff>38100</xdr:colOff>
      <xdr:row>79</xdr:row>
      <xdr:rowOff>61913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53040</xdr:rowOff>
    </xdr:from>
    <xdr:ext cx="378565"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941017" y="13597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17269</xdr:rowOff>
    </xdr:from>
    <xdr:to>
      <xdr:col>24</xdr:col>
      <xdr:colOff>63500</xdr:colOff>
      <xdr:row>92</xdr:row>
      <xdr:rowOff>22493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790669"/>
          <a:ext cx="8382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22493</xdr:rowOff>
    </xdr:from>
    <xdr:to>
      <xdr:col>19</xdr:col>
      <xdr:colOff>177800</xdr:colOff>
      <xdr:row>92</xdr:row>
      <xdr:rowOff>23016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795893"/>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23016</xdr:rowOff>
    </xdr:from>
    <xdr:to>
      <xdr:col>15</xdr:col>
      <xdr:colOff>50800</xdr:colOff>
      <xdr:row>92</xdr:row>
      <xdr:rowOff>29384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5796416"/>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29384</xdr:rowOff>
    </xdr:from>
    <xdr:to>
      <xdr:col>10</xdr:col>
      <xdr:colOff>114300</xdr:colOff>
      <xdr:row>92</xdr:row>
      <xdr:rowOff>104871</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802784"/>
          <a:ext cx="889000" cy="7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143585</xdr:rowOff>
    </xdr:from>
    <xdr:to>
      <xdr:col>6</xdr:col>
      <xdr:colOff>38100</xdr:colOff>
      <xdr:row>96</xdr:row>
      <xdr:rowOff>73735</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64862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137919</xdr:rowOff>
    </xdr:from>
    <xdr:to>
      <xdr:col>24</xdr:col>
      <xdr:colOff>114300</xdr:colOff>
      <xdr:row>92</xdr:row>
      <xdr:rowOff>68069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7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160796</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59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143143</xdr:rowOff>
    </xdr:from>
    <xdr:to>
      <xdr:col>20</xdr:col>
      <xdr:colOff>38100</xdr:colOff>
      <xdr:row>92</xdr:row>
      <xdr:rowOff>73293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74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89820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5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143666</xdr:rowOff>
    </xdr:from>
    <xdr:to>
      <xdr:col>15</xdr:col>
      <xdr:colOff>101600</xdr:colOff>
      <xdr:row>92</xdr:row>
      <xdr:rowOff>73816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74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90343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52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150034</xdr:rowOff>
    </xdr:from>
    <xdr:to>
      <xdr:col>10</xdr:col>
      <xdr:colOff>165100</xdr:colOff>
      <xdr:row>92</xdr:row>
      <xdr:rowOff>80184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7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96711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52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54071</xdr:rowOff>
    </xdr:from>
    <xdr:to>
      <xdr:col>6</xdr:col>
      <xdr:colOff>38100</xdr:colOff>
      <xdr:row>92</xdr:row>
      <xdr:rowOff>155671</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8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748</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560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27076</xdr:rowOff>
    </xdr:from>
    <xdr:to>
      <xdr:col>55</xdr:col>
      <xdr:colOff>0</xdr:colOff>
      <xdr:row>37</xdr:row>
      <xdr:rowOff>30135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370726"/>
          <a:ext cx="8382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30135</xdr:rowOff>
    </xdr:from>
    <xdr:to>
      <xdr:col>50</xdr:col>
      <xdr:colOff>114300</xdr:colOff>
      <xdr:row>37</xdr:row>
      <xdr:rowOff>72111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6373785"/>
          <a:ext cx="889000" cy="4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72111</xdr:rowOff>
    </xdr:from>
    <xdr:to>
      <xdr:col>45</xdr:col>
      <xdr:colOff>177800</xdr:colOff>
      <xdr:row>37</xdr:row>
      <xdr:rowOff>72709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415761"/>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38833</xdr:rowOff>
    </xdr:from>
    <xdr:to>
      <xdr:col>41</xdr:col>
      <xdr:colOff>50800</xdr:colOff>
      <xdr:row>37</xdr:row>
      <xdr:rowOff>72709</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a:off x="6972300" y="6382483"/>
          <a:ext cx="889000" cy="3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117344</xdr:rowOff>
    </xdr:from>
    <xdr:to>
      <xdr:col>36</xdr:col>
      <xdr:colOff>165100</xdr:colOff>
      <xdr:row>35</xdr:row>
      <xdr:rowOff>47494</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64021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147726</xdr:rowOff>
    </xdr:from>
    <xdr:to>
      <xdr:col>55</xdr:col>
      <xdr:colOff>50800</xdr:colOff>
      <xdr:row>37</xdr:row>
      <xdr:rowOff>77876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3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126153</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29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150785</xdr:rowOff>
    </xdr:from>
    <xdr:to>
      <xdr:col>50</xdr:col>
      <xdr:colOff>165100</xdr:colOff>
      <xdr:row>37</xdr:row>
      <xdr:rowOff>80935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3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72062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41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21311</xdr:rowOff>
    </xdr:from>
    <xdr:to>
      <xdr:col>46</xdr:col>
      <xdr:colOff>38100</xdr:colOff>
      <xdr:row>37</xdr:row>
      <xdr:rowOff>122911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36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114038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645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21909</xdr:rowOff>
    </xdr:from>
    <xdr:to>
      <xdr:col>41</xdr:col>
      <xdr:colOff>101600</xdr:colOff>
      <xdr:row>37</xdr:row>
      <xdr:rowOff>123509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36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114636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4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159483</xdr:rowOff>
    </xdr:from>
    <xdr:to>
      <xdr:col>36</xdr:col>
      <xdr:colOff>165100</xdr:colOff>
      <xdr:row>37</xdr:row>
      <xdr:rowOff>89633</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3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80760</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4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92730</xdr:rowOff>
    </xdr:from>
    <xdr:to>
      <xdr:col>55</xdr:col>
      <xdr:colOff>0</xdr:colOff>
      <xdr:row>58</xdr:row>
      <xdr:rowOff>34685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865380"/>
          <a:ext cx="838200" cy="1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34365</xdr:rowOff>
    </xdr:from>
    <xdr:to>
      <xdr:col>50</xdr:col>
      <xdr:colOff>114300</xdr:colOff>
      <xdr:row>58</xdr:row>
      <xdr:rowOff>34685</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978465"/>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158678</xdr:rowOff>
    </xdr:from>
    <xdr:to>
      <xdr:col>45</xdr:col>
      <xdr:colOff>177800</xdr:colOff>
      <xdr:row>58</xdr:row>
      <xdr:rowOff>34365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931328"/>
          <a:ext cx="8890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132576</xdr:rowOff>
    </xdr:from>
    <xdr:to>
      <xdr:col>41</xdr:col>
      <xdr:colOff>50800</xdr:colOff>
      <xdr:row>57</xdr:row>
      <xdr:rowOff>158678</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905226"/>
          <a:ext cx="889000" cy="2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159109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58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41930</xdr:rowOff>
    </xdr:from>
    <xdr:to>
      <xdr:col>55</xdr:col>
      <xdr:colOff>50800</xdr:colOff>
      <xdr:row>57</xdr:row>
      <xdr:rowOff>143530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1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20357</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79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155335</xdr:rowOff>
    </xdr:from>
    <xdr:to>
      <xdr:col>50</xdr:col>
      <xdr:colOff>165100</xdr:colOff>
      <xdr:row>58</xdr:row>
      <xdr:rowOff>85485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76612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100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155015</xdr:rowOff>
    </xdr:from>
    <xdr:to>
      <xdr:col>46</xdr:col>
      <xdr:colOff>38100</xdr:colOff>
      <xdr:row>58</xdr:row>
      <xdr:rowOff>85165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9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76292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1002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107878</xdr:rowOff>
    </xdr:from>
    <xdr:to>
      <xdr:col>41</xdr:col>
      <xdr:colOff>101600</xdr:colOff>
      <xdr:row>58</xdr:row>
      <xdr:rowOff>38028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8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29155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97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81776</xdr:rowOff>
    </xdr:from>
    <xdr:to>
      <xdr:col>36</xdr:col>
      <xdr:colOff>165100</xdr:colOff>
      <xdr:row>58</xdr:row>
      <xdr:rowOff>11926</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8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3053</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9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39681</xdr:rowOff>
    </xdr:from>
    <xdr:to>
      <xdr:col>55</xdr:col>
      <xdr:colOff>0</xdr:colOff>
      <xdr:row>77</xdr:row>
      <xdr:rowOff>115305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9639300" y="13069881"/>
          <a:ext cx="838200" cy="24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33940</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235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115305</xdr:rowOff>
    </xdr:from>
    <xdr:to>
      <xdr:col>50</xdr:col>
      <xdr:colOff>114300</xdr:colOff>
      <xdr:row>77</xdr:row>
      <xdr:rowOff>151653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316955"/>
          <a:ext cx="889000" cy="3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77472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4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15015</xdr:rowOff>
    </xdr:from>
    <xdr:to>
      <xdr:col>45</xdr:col>
      <xdr:colOff>177800</xdr:colOff>
      <xdr:row>77</xdr:row>
      <xdr:rowOff>151653</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216665"/>
          <a:ext cx="889000" cy="13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98243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160710</xdr:rowOff>
    </xdr:from>
    <xdr:to>
      <xdr:col>41</xdr:col>
      <xdr:colOff>50800</xdr:colOff>
      <xdr:row>77</xdr:row>
      <xdr:rowOff>15015</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a:off x="6972300" y="13190910"/>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71387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4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131702</xdr:rowOff>
    </xdr:from>
    <xdr:to>
      <xdr:col>36</xdr:col>
      <xdr:colOff>165100</xdr:colOff>
      <xdr:row>77</xdr:row>
      <xdr:rowOff>61852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52979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25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160331</xdr:rowOff>
    </xdr:from>
    <xdr:to>
      <xdr:col>55</xdr:col>
      <xdr:colOff>50800</xdr:colOff>
      <xdr:row>76</xdr:row>
      <xdr:rowOff>90481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01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11759</xdr:rowOff>
    </xdr:from>
    <xdr:ext cx="534377"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28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64505</xdr:rowOff>
    </xdr:from>
    <xdr:to>
      <xdr:col>50</xdr:col>
      <xdr:colOff>165100</xdr:colOff>
      <xdr:row>77</xdr:row>
      <xdr:rowOff>166105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2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11182</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372111" y="1304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100853</xdr:rowOff>
    </xdr:from>
    <xdr:to>
      <xdr:col>46</xdr:col>
      <xdr:colOff>38100</xdr:colOff>
      <xdr:row>78</xdr:row>
      <xdr:rowOff>31003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3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47530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483111" y="1307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135665</xdr:rowOff>
    </xdr:from>
    <xdr:to>
      <xdr:col>41</xdr:col>
      <xdr:colOff>101600</xdr:colOff>
      <xdr:row>77</xdr:row>
      <xdr:rowOff>65815</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1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82342</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594111" y="129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109910</xdr:rowOff>
    </xdr:from>
    <xdr:to>
      <xdr:col>36</xdr:col>
      <xdr:colOff>165100</xdr:colOff>
      <xdr:row>77</xdr:row>
      <xdr:rowOff>40060</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1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56587</xdr:rowOff>
    </xdr:from>
    <xdr:ext cx="534377"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05111" y="12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39312</xdr:rowOff>
    </xdr:from>
    <xdr:to>
      <xdr:col>55</xdr:col>
      <xdr:colOff>0</xdr:colOff>
      <xdr:row>98</xdr:row>
      <xdr:rowOff>75619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841412"/>
          <a:ext cx="838200" cy="3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62187</xdr:rowOff>
    </xdr:from>
    <xdr:to>
      <xdr:col>50</xdr:col>
      <xdr:colOff>114300</xdr:colOff>
      <xdr:row>98</xdr:row>
      <xdr:rowOff>75619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8750300" y="16864287"/>
          <a:ext cx="889000" cy="1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62187</xdr:rowOff>
    </xdr:from>
    <xdr:to>
      <xdr:col>45</xdr:col>
      <xdr:colOff>177800</xdr:colOff>
      <xdr:row>98</xdr:row>
      <xdr:rowOff>66649</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864287"/>
          <a:ext cx="889000" cy="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55666</xdr:rowOff>
    </xdr:from>
    <xdr:to>
      <xdr:col>41</xdr:col>
      <xdr:colOff>50800</xdr:colOff>
      <xdr:row>98</xdr:row>
      <xdr:rowOff>66649</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857766"/>
          <a:ext cx="889000" cy="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130916</xdr:rowOff>
    </xdr:from>
    <xdr:to>
      <xdr:col>36</xdr:col>
      <xdr:colOff>165100</xdr:colOff>
      <xdr:row>98</xdr:row>
      <xdr:rowOff>61066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76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77593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53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159962</xdr:rowOff>
    </xdr:from>
    <xdr:to>
      <xdr:col>55</xdr:col>
      <xdr:colOff>50800</xdr:colOff>
      <xdr:row>98</xdr:row>
      <xdr:rowOff>90112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9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74889</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0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24819</xdr:rowOff>
    </xdr:from>
    <xdr:to>
      <xdr:col>50</xdr:col>
      <xdr:colOff>165100</xdr:colOff>
      <xdr:row>98</xdr:row>
      <xdr:rowOff>126419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8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117546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91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11387</xdr:rowOff>
    </xdr:from>
    <xdr:to>
      <xdr:col>46</xdr:col>
      <xdr:colOff>38100</xdr:colOff>
      <xdr:row>98</xdr:row>
      <xdr:rowOff>112987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8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104114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90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15849</xdr:rowOff>
    </xdr:from>
    <xdr:to>
      <xdr:col>41</xdr:col>
      <xdr:colOff>101600</xdr:colOff>
      <xdr:row>98</xdr:row>
      <xdr:rowOff>117449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81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108576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91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4866</xdr:rowOff>
    </xdr:from>
    <xdr:to>
      <xdr:col>36</xdr:col>
      <xdr:colOff>165100</xdr:colOff>
      <xdr:row>98</xdr:row>
      <xdr:rowOff>106466</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8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97593</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89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66853</xdr:rowOff>
    </xdr:from>
    <xdr:to>
      <xdr:col>85</xdr:col>
      <xdr:colOff>127000</xdr:colOff>
      <xdr:row>39</xdr:row>
      <xdr:rowOff>86654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5481300" y="6753403"/>
          <a:ext cx="8382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73526</xdr:rowOff>
    </xdr:from>
    <xdr:to>
      <xdr:col>81</xdr:col>
      <xdr:colOff>50800</xdr:colOff>
      <xdr:row>39</xdr:row>
      <xdr:rowOff>86654</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60076"/>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57273</xdr:rowOff>
    </xdr:from>
    <xdr:to>
      <xdr:col>76</xdr:col>
      <xdr:colOff>114300</xdr:colOff>
      <xdr:row>39</xdr:row>
      <xdr:rowOff>73526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3703300" y="6743823"/>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57273</xdr:rowOff>
    </xdr:from>
    <xdr:to>
      <xdr:col>71</xdr:col>
      <xdr:colOff>177800</xdr:colOff>
      <xdr:row>39</xdr:row>
      <xdr:rowOff>88188</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43823"/>
          <a:ext cx="889000" cy="3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111751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79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12950</xdr:rowOff>
    </xdr:from>
    <xdr:to>
      <xdr:col>67</xdr:col>
      <xdr:colOff>101600</xdr:colOff>
      <xdr:row>39</xdr:row>
      <xdr:rowOff>114550</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131077</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47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16053</xdr:rowOff>
    </xdr:from>
    <xdr:to>
      <xdr:col>85</xdr:col>
      <xdr:colOff>177800</xdr:colOff>
      <xdr:row>39</xdr:row>
      <xdr:rowOff>117653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0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469744"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4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35854</xdr:rowOff>
    </xdr:from>
    <xdr:to>
      <xdr:col>81</xdr:col>
      <xdr:colOff>101600</xdr:colOff>
      <xdr:row>39</xdr:row>
      <xdr:rowOff>137454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2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128581</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46428" y="681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22726</xdr:rowOff>
    </xdr:from>
    <xdr:to>
      <xdr:col>76</xdr:col>
      <xdr:colOff>165100</xdr:colOff>
      <xdr:row>39</xdr:row>
      <xdr:rowOff>124326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140853</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484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6473</xdr:rowOff>
    </xdr:from>
    <xdr:to>
      <xdr:col>72</xdr:col>
      <xdr:colOff>38100</xdr:colOff>
      <xdr:row>39</xdr:row>
      <xdr:rowOff>108073</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6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124600</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468428" y="646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37388</xdr:rowOff>
    </xdr:from>
    <xdr:to>
      <xdr:col>67</xdr:col>
      <xdr:colOff>101600</xdr:colOff>
      <xdr:row>39</xdr:row>
      <xdr:rowOff>138988</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130115</xdr:rowOff>
    </xdr:from>
    <xdr:ext cx="378565"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25017" y="6816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失業対策事業費グラフ枠">
          <a:extLst>
            <a:ext uri="{FF2B5EF4-FFF2-40B4-BE49-F238E27FC236}">
              <a16:creationId xmlns:a16="http://schemas.microsoft.com/office/drawing/2014/main" id="{00000000-0008-0000-06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80" name="失業対策事業費最小値テキスト">
          <a:extLst>
            <a:ext uri="{FF2B5EF4-FFF2-40B4-BE49-F238E27FC236}">
              <a16:creationId xmlns:a16="http://schemas.microsoft.com/office/drawing/2014/main" id="{00000000-0008-0000-0600-00004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82" name="失業対策事業費最大値テキスト">
          <a:extLst>
            <a:ext uri="{FF2B5EF4-FFF2-40B4-BE49-F238E27FC236}">
              <a16:creationId xmlns:a16="http://schemas.microsoft.com/office/drawing/2014/main" id="{00000000-0008-0000-0600-00004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85" name="失業対策事業費平均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88900</xdr:rowOff>
    </xdr:from>
    <xdr:to>
      <xdr:col>72</xdr:col>
      <xdr:colOff>38100</xdr:colOff>
      <xdr:row>51</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3652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6" name="フローチャート: 判断 595">
          <a:extLst>
            <a:ext uri="{FF2B5EF4-FFF2-40B4-BE49-F238E27FC236}">
              <a16:creationId xmlns:a16="http://schemas.microsoft.com/office/drawing/2014/main" id="{00000000-0008-0000-0600-000054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604" name="失業対策事業費該当値テキスト">
          <a:extLst>
            <a:ext uri="{FF2B5EF4-FFF2-40B4-BE49-F238E27FC236}">
              <a16:creationId xmlns:a16="http://schemas.microsoft.com/office/drawing/2014/main" id="{00000000-0008-0000-0600-00005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11" name="楕円 610">
          <a:extLst>
            <a:ext uri="{FF2B5EF4-FFF2-40B4-BE49-F238E27FC236}">
              <a16:creationId xmlns:a16="http://schemas.microsoft.com/office/drawing/2014/main" id="{00000000-0008-0000-0600-00006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6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165167</xdr:rowOff>
    </xdr:from>
    <xdr:to>
      <xdr:col>85</xdr:col>
      <xdr:colOff>127000</xdr:colOff>
      <xdr:row>77</xdr:row>
      <xdr:rowOff>168083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3366817"/>
          <a:ext cx="8382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168083</xdr:rowOff>
    </xdr:from>
    <xdr:to>
      <xdr:col>81</xdr:col>
      <xdr:colOff>50800</xdr:colOff>
      <xdr:row>78</xdr:row>
      <xdr:rowOff>4200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4592300" y="13369733"/>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4200</xdr:rowOff>
    </xdr:from>
    <xdr:to>
      <xdr:col>76</xdr:col>
      <xdr:colOff>114300</xdr:colOff>
      <xdr:row>78</xdr:row>
      <xdr:rowOff>22309</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3703300" y="13377300"/>
          <a:ext cx="8890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22013</xdr:rowOff>
    </xdr:from>
    <xdr:to>
      <xdr:col>71</xdr:col>
      <xdr:colOff>177800</xdr:colOff>
      <xdr:row>78</xdr:row>
      <xdr:rowOff>22309</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814300" y="13395113"/>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24347</xdr:rowOff>
    </xdr:from>
    <xdr:to>
      <xdr:col>67</xdr:col>
      <xdr:colOff>101600</xdr:colOff>
      <xdr:row>77</xdr:row>
      <xdr:rowOff>125947</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322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142474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300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114367</xdr:rowOff>
    </xdr:from>
    <xdr:to>
      <xdr:col>85</xdr:col>
      <xdr:colOff>177800</xdr:colOff>
      <xdr:row>78</xdr:row>
      <xdr:rowOff>44517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331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92794</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329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117283</xdr:rowOff>
    </xdr:from>
    <xdr:to>
      <xdr:col>81</xdr:col>
      <xdr:colOff>101600</xdr:colOff>
      <xdr:row>78</xdr:row>
      <xdr:rowOff>47433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331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38560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341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124850</xdr:rowOff>
    </xdr:from>
    <xdr:to>
      <xdr:col>76</xdr:col>
      <xdr:colOff>165100</xdr:colOff>
      <xdr:row>78</xdr:row>
      <xdr:rowOff>55000</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332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46127</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341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142959</xdr:rowOff>
    </xdr:from>
    <xdr:to>
      <xdr:col>72</xdr:col>
      <xdr:colOff>38100</xdr:colOff>
      <xdr:row>78</xdr:row>
      <xdr:rowOff>73109</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33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64236</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34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142663</xdr:rowOff>
    </xdr:from>
    <xdr:to>
      <xdr:col>67</xdr:col>
      <xdr:colOff>101600</xdr:colOff>
      <xdr:row>78</xdr:row>
      <xdr:rowOff>72813</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33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63940</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34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15735</xdr:rowOff>
    </xdr:from>
    <xdr:to>
      <xdr:col>85</xdr:col>
      <xdr:colOff>127000</xdr:colOff>
      <xdr:row>96</xdr:row>
      <xdr:rowOff>106998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5481300" y="16303485"/>
          <a:ext cx="838200" cy="2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147256</xdr:rowOff>
    </xdr:from>
    <xdr:to>
      <xdr:col>81</xdr:col>
      <xdr:colOff>50800</xdr:colOff>
      <xdr:row>95</xdr:row>
      <xdr:rowOff>15735</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4592300" y="16263556"/>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147256</xdr:rowOff>
    </xdr:from>
    <xdr:to>
      <xdr:col>76</xdr:col>
      <xdr:colOff>114300</xdr:colOff>
      <xdr:row>96</xdr:row>
      <xdr:rowOff>8116</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flipV="1">
          <a:off x="13703300" y="16263556"/>
          <a:ext cx="889000" cy="20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158153</xdr:rowOff>
    </xdr:from>
    <xdr:to>
      <xdr:col>71</xdr:col>
      <xdr:colOff>177800</xdr:colOff>
      <xdr:row>96</xdr:row>
      <xdr:rowOff>8116</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2814300" y="16445903"/>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79414</xdr:rowOff>
    </xdr:from>
    <xdr:to>
      <xdr:col>67</xdr:col>
      <xdr:colOff>101600</xdr:colOff>
      <xdr:row>98</xdr:row>
      <xdr:rowOff>9564</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8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56198</xdr:rowOff>
    </xdr:from>
    <xdr:to>
      <xdr:col>85</xdr:col>
      <xdr:colOff>177800</xdr:colOff>
      <xdr:row>96</xdr:row>
      <xdr:rowOff>157798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5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79075</xdr:rowOff>
    </xdr:from>
    <xdr:ext cx="534377"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136385</xdr:rowOff>
    </xdr:from>
    <xdr:to>
      <xdr:col>81</xdr:col>
      <xdr:colOff>101600</xdr:colOff>
      <xdr:row>95</xdr:row>
      <xdr:rowOff>66535</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25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83062</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14111" y="1602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96456</xdr:rowOff>
    </xdr:from>
    <xdr:to>
      <xdr:col>76</xdr:col>
      <xdr:colOff>165100</xdr:colOff>
      <xdr:row>95</xdr:row>
      <xdr:rowOff>26606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2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43133</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325111" y="1598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128766</xdr:rowOff>
    </xdr:from>
    <xdr:to>
      <xdr:col>72</xdr:col>
      <xdr:colOff>38100</xdr:colOff>
      <xdr:row>96</xdr:row>
      <xdr:rowOff>58916</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41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75443</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36111" y="1619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107353</xdr:rowOff>
    </xdr:from>
    <xdr:to>
      <xdr:col>67</xdr:col>
      <xdr:colOff>101600</xdr:colOff>
      <xdr:row>96</xdr:row>
      <xdr:rowOff>37503</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3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54030</xdr:rowOff>
    </xdr:from>
    <xdr:ext cx="534377"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547111" y="161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50729</xdr:rowOff>
    </xdr:from>
    <xdr:to>
      <xdr:col>116</xdr:col>
      <xdr:colOff>63500</xdr:colOff>
      <xdr:row>38</xdr:row>
      <xdr:rowOff>67005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565829"/>
          <a:ext cx="8382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67005</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582105"/>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70886</xdr:rowOff>
    </xdr:from>
    <xdr:to>
      <xdr:col>98</xdr:col>
      <xdr:colOff>38100</xdr:colOff>
      <xdr:row>38</xdr:row>
      <xdr:rowOff>1036</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17563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8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51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142491</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48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16205</xdr:rowOff>
    </xdr:from>
    <xdr:to>
      <xdr:col>112</xdr:col>
      <xdr:colOff>38100</xdr:colOff>
      <xdr:row>38</xdr:row>
      <xdr:rowOff>117805</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108932</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4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83236</xdr:rowOff>
    </xdr:from>
    <xdr:to>
      <xdr:col>116</xdr:col>
      <xdr:colOff>63500</xdr:colOff>
      <xdr:row>57</xdr:row>
      <xdr:rowOff>85522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1323300" y="98558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75768</xdr:rowOff>
    </xdr:from>
    <xdr:to>
      <xdr:col>111</xdr:col>
      <xdr:colOff>177800</xdr:colOff>
      <xdr:row>57</xdr:row>
      <xdr:rowOff>85522</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9848418"/>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86910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75768</xdr:rowOff>
    </xdr:from>
    <xdr:to>
      <xdr:col>107</xdr:col>
      <xdr:colOff>50800</xdr:colOff>
      <xdr:row>57</xdr:row>
      <xdr:rowOff>77292</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98484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67556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77292</xdr:rowOff>
    </xdr:from>
    <xdr:to>
      <xdr:col>102</xdr:col>
      <xdr:colOff>114300</xdr:colOff>
      <xdr:row>57</xdr:row>
      <xdr:rowOff>87808</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8656300" y="9849942"/>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60478</xdr:rowOff>
    </xdr:from>
    <xdr:to>
      <xdr:col>98</xdr:col>
      <xdr:colOff>38100</xdr:colOff>
      <xdr:row>57</xdr:row>
      <xdr:rowOff>162078</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83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153205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92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32436</xdr:rowOff>
    </xdr:from>
    <xdr:to>
      <xdr:col>116</xdr:col>
      <xdr:colOff>114300</xdr:colOff>
      <xdr:row>57</xdr:row>
      <xdr:rowOff>134036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98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55313</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96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34722</xdr:rowOff>
    </xdr:from>
    <xdr:to>
      <xdr:col>112</xdr:col>
      <xdr:colOff>38100</xdr:colOff>
      <xdr:row>57</xdr:row>
      <xdr:rowOff>136322</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98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152849</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958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24968</xdr:rowOff>
    </xdr:from>
    <xdr:to>
      <xdr:col>107</xdr:col>
      <xdr:colOff>101600</xdr:colOff>
      <xdr:row>57</xdr:row>
      <xdr:rowOff>126568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97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143095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957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26492</xdr:rowOff>
    </xdr:from>
    <xdr:to>
      <xdr:col>102</xdr:col>
      <xdr:colOff>165100</xdr:colOff>
      <xdr:row>57</xdr:row>
      <xdr:rowOff>128092</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97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144619</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95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37008</xdr:rowOff>
    </xdr:from>
    <xdr:to>
      <xdr:col>98</xdr:col>
      <xdr:colOff>38100</xdr:colOff>
      <xdr:row>57</xdr:row>
      <xdr:rowOff>138608</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80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155135</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58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102732</xdr:rowOff>
    </xdr:from>
    <xdr:to>
      <xdr:col>116</xdr:col>
      <xdr:colOff>63500</xdr:colOff>
      <xdr:row>78</xdr:row>
      <xdr:rowOff>112801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3475832"/>
          <a:ext cx="8382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112801</xdr:rowOff>
    </xdr:from>
    <xdr:to>
      <xdr:col>111</xdr:col>
      <xdr:colOff>177800</xdr:colOff>
      <xdr:row>78</xdr:row>
      <xdr:rowOff>113074</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flipV="1">
          <a:off x="20434300" y="13485901"/>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113074</xdr:rowOff>
    </xdr:from>
    <xdr:to>
      <xdr:col>107</xdr:col>
      <xdr:colOff>50800</xdr:colOff>
      <xdr:row>78</xdr:row>
      <xdr:rowOff>116666</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348617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94982</xdr:rowOff>
    </xdr:from>
    <xdr:to>
      <xdr:col>102</xdr:col>
      <xdr:colOff>114300</xdr:colOff>
      <xdr:row>78</xdr:row>
      <xdr:rowOff>116666</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3468082"/>
          <a:ext cx="8890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81248</xdr:rowOff>
    </xdr:from>
    <xdr:to>
      <xdr:col>98</xdr:col>
      <xdr:colOff>38100</xdr:colOff>
      <xdr:row>78</xdr:row>
      <xdr:rowOff>11398</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32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27925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5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51932</xdr:rowOff>
    </xdr:from>
    <xdr:to>
      <xdr:col>116</xdr:col>
      <xdr:colOff>114300</xdr:colOff>
      <xdr:row>78</xdr:row>
      <xdr:rowOff>153532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34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30359</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340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62001</xdr:rowOff>
    </xdr:from>
    <xdr:to>
      <xdr:col>112</xdr:col>
      <xdr:colOff>38100</xdr:colOff>
      <xdr:row>78</xdr:row>
      <xdr:rowOff>163601</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343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154728</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352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62274</xdr:rowOff>
    </xdr:from>
    <xdr:to>
      <xdr:col>107</xdr:col>
      <xdr:colOff>101600</xdr:colOff>
      <xdr:row>78</xdr:row>
      <xdr:rowOff>163874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343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155001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35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65866</xdr:rowOff>
    </xdr:from>
    <xdr:to>
      <xdr:col>102</xdr:col>
      <xdr:colOff>165100</xdr:colOff>
      <xdr:row>78</xdr:row>
      <xdr:rowOff>167466</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3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158593</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353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44182</xdr:rowOff>
    </xdr:from>
    <xdr:to>
      <xdr:col>98</xdr:col>
      <xdr:colOff>38100</xdr:colOff>
      <xdr:row>78</xdr:row>
      <xdr:rowOff>145782</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341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136909</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351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「人件費」、「扶助費」、「公債費」からなる義務的経費は</a:t>
          </a:r>
          <a:r>
            <a:rPr kumimoji="1" lang="en-US" altLang="ja-JP" sz="1100">
              <a:solidFill>
                <a:sysClr val="windowText" lastClr="000000"/>
              </a:solidFill>
              <a:effectLst/>
              <a:latin typeface="+mn-lt"/>
              <a:ea typeface="+mn-ea"/>
              <a:cs typeface="+mn-cs"/>
            </a:rPr>
            <a:t>41.2</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）の割合を占めている。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「普通建設事業費」、「災害復旧費」からなる投資的経費は</a:t>
          </a:r>
          <a:r>
            <a:rPr kumimoji="1" lang="en-US" altLang="ja-JP" sz="1100">
              <a:solidFill>
                <a:sysClr val="windowText" lastClr="000000"/>
              </a:solidFill>
              <a:effectLst/>
              <a:latin typeface="+mn-lt"/>
              <a:ea typeface="+mn-ea"/>
              <a:cs typeface="+mn-cs"/>
            </a:rPr>
            <a:t>17.0</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6.2</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）の割合を占めている。「普通建設事業費」において、新規整備</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更新整備</a:t>
          </a:r>
          <a:r>
            <a:rPr kumimoji="1" lang="ja-JP" altLang="en-US" sz="1100">
              <a:solidFill>
                <a:sysClr val="windowText" lastClr="000000"/>
              </a:solidFill>
              <a:effectLst/>
              <a:latin typeface="+mn-lt"/>
              <a:ea typeface="+mn-ea"/>
              <a:cs typeface="+mn-cs"/>
            </a:rPr>
            <a:t>ともに</a:t>
          </a:r>
          <a:r>
            <a:rPr kumimoji="1" lang="ja-JP" altLang="ja-JP" sz="1100">
              <a:solidFill>
                <a:sysClr val="windowText" lastClr="000000"/>
              </a:solidFill>
              <a:effectLst/>
              <a:latin typeface="+mn-lt"/>
              <a:ea typeface="+mn-ea"/>
              <a:cs typeface="+mn-cs"/>
            </a:rPr>
            <a:t>増加している。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・新規事業として、</a:t>
          </a:r>
          <a:r>
            <a:rPr kumimoji="1" lang="ja-JP" altLang="en-US" sz="1100">
              <a:solidFill>
                <a:sysClr val="windowText" lastClr="000000"/>
              </a:solidFill>
              <a:effectLst/>
              <a:latin typeface="+mn-lt"/>
              <a:ea typeface="+mn-ea"/>
              <a:cs typeface="+mn-cs"/>
            </a:rPr>
            <a:t>栄ケ丘</a:t>
          </a:r>
          <a:r>
            <a:rPr kumimoji="1" lang="en-US" altLang="ja-JP" sz="1100">
              <a:solidFill>
                <a:sysClr val="windowText" lastClr="000000"/>
              </a:solidFill>
              <a:effectLst/>
              <a:latin typeface="+mn-lt"/>
              <a:ea typeface="+mn-ea"/>
              <a:cs typeface="+mn-cs"/>
            </a:rPr>
            <a:t>Ⅾ</a:t>
          </a:r>
          <a:r>
            <a:rPr kumimoji="1" lang="ja-JP" altLang="en-US" sz="1100">
              <a:solidFill>
                <a:sysClr val="windowText" lastClr="000000"/>
              </a:solidFill>
              <a:effectLst/>
              <a:latin typeface="+mn-lt"/>
              <a:ea typeface="+mn-ea"/>
              <a:cs typeface="+mn-cs"/>
            </a:rPr>
            <a:t>棟完成のため公営住宅建設事業が減額したものの</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新庁舎建設事業や災害対策費が増額となったため</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22,697</a:t>
          </a:r>
          <a:r>
            <a:rPr kumimoji="1" lang="ja-JP" altLang="ja-JP" sz="1100">
              <a:solidFill>
                <a:sysClr val="windowText" lastClr="000000"/>
              </a:solidFill>
              <a:effectLst/>
              <a:latin typeface="+mn-lt"/>
              <a:ea typeface="+mn-ea"/>
              <a:cs typeface="+mn-cs"/>
            </a:rPr>
            <a:t>円の増となった。</a:t>
          </a:r>
          <a:r>
            <a:rPr kumimoji="1" lang="ja-JP" altLang="ja-JP" sz="1100">
              <a:solidFill>
                <a:srgbClr val="FF0000"/>
              </a:solidFill>
              <a:effectLst/>
              <a:latin typeface="+mn-lt"/>
              <a:ea typeface="+mn-ea"/>
              <a:cs typeface="+mn-cs"/>
            </a:rPr>
            <a:t>　</a:t>
          </a:r>
          <a:endParaRPr lang="ja-JP" altLang="ja-JP" sz="1400">
            <a:solidFill>
              <a:srgbClr val="FF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・更新事業として、道路維持事業や小学校管理事業による</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があったものの、し尿処理維持管理事業や</a:t>
          </a:r>
          <a:r>
            <a:rPr kumimoji="1" lang="ja-JP" altLang="en-US" sz="1100">
              <a:solidFill>
                <a:sysClr val="windowText" lastClr="000000"/>
              </a:solidFill>
              <a:effectLst/>
              <a:latin typeface="+mn-lt"/>
              <a:ea typeface="+mn-ea"/>
              <a:cs typeface="+mn-cs"/>
            </a:rPr>
            <a:t>町営住宅管理事業</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大幅な増</a:t>
          </a:r>
          <a:r>
            <a:rPr kumimoji="1" lang="ja-JP" altLang="ja-JP" sz="1100">
              <a:solidFill>
                <a:sysClr val="windowText" lastClr="000000"/>
              </a:solidFill>
              <a:effectLst/>
              <a:latin typeface="+mn-lt"/>
              <a:ea typeface="+mn-ea"/>
              <a:cs typeface="+mn-cs"/>
            </a:rPr>
            <a:t>があったため、全体で</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r>
            <a:rPr lang="ja-JP" altLang="ja-JP" sz="1100">
              <a:solidFill>
                <a:srgbClr val="FF0000"/>
              </a:solidFill>
              <a:effectLst/>
              <a:latin typeface="+mn-lt"/>
              <a:ea typeface="+mn-ea"/>
              <a:cs typeface="+mn-cs"/>
            </a:rPr>
            <a:t>　</a:t>
          </a:r>
          <a:endParaRPr lang="ja-JP" altLang="ja-JP" sz="1400">
            <a:solidFill>
              <a:srgbClr val="FF0000"/>
            </a:solidFill>
            <a:effectLst/>
          </a:endParaRPr>
        </a:p>
        <a:p>
          <a:r>
            <a:rPr kumimoji="1" lang="ja-JP" altLang="ja-JP" sz="1100">
              <a:solidFill>
                <a:sysClr val="windowText" lastClr="000000"/>
              </a:solidFill>
              <a:effectLst/>
              <a:latin typeface="+mn-lt"/>
              <a:ea typeface="+mn-ea"/>
              <a:cs typeface="+mn-cs"/>
            </a:rPr>
            <a:t>また、義務的経費の中でも扶助費（経常的なもの）については、年々増加傾向にあり、構成比は</a:t>
          </a:r>
          <a:r>
            <a:rPr kumimoji="1" lang="en-US" altLang="ja-JP" sz="1100">
              <a:solidFill>
                <a:sysClr val="windowText" lastClr="000000"/>
              </a:solidFill>
              <a:effectLst/>
              <a:latin typeface="+mn-lt"/>
              <a:ea typeface="+mn-ea"/>
              <a:cs typeface="+mn-cs"/>
            </a:rPr>
            <a:t>20.9</a:t>
          </a:r>
          <a:r>
            <a:rPr kumimoji="1" lang="ja-JP" altLang="ja-JP" sz="1100">
              <a:solidFill>
                <a:sysClr val="windowText" lastClr="000000"/>
              </a:solidFill>
              <a:effectLst/>
              <a:latin typeface="+mn-lt"/>
              <a:ea typeface="+mn-ea"/>
              <a:cs typeface="+mn-cs"/>
            </a:rPr>
            <a:t>％となっており、今後も引き続き支出抑制に努めていく。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17,981
17,889
120.52
8,993,939
8,475,715
286,830
4,255,781
5,976,559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71577</xdr:rowOff>
    </xdr:from>
    <xdr:to>
      <xdr:col>24</xdr:col>
      <xdr:colOff>63500</xdr:colOff>
      <xdr:row>37</xdr:row>
      <xdr:rowOff>112268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415227"/>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104038</xdr:rowOff>
    </xdr:from>
    <xdr:to>
      <xdr:col>19</xdr:col>
      <xdr:colOff>177800</xdr:colOff>
      <xdr:row>37</xdr:row>
      <xdr:rowOff>112268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447688"/>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104038</xdr:rowOff>
    </xdr:from>
    <xdr:to>
      <xdr:col>15</xdr:col>
      <xdr:colOff>50800</xdr:colOff>
      <xdr:row>37</xdr:row>
      <xdr:rowOff>107924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447688"/>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22199</xdr:rowOff>
    </xdr:from>
    <xdr:to>
      <xdr:col>10</xdr:col>
      <xdr:colOff>114300</xdr:colOff>
      <xdr:row>37</xdr:row>
      <xdr:rowOff>107924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365849"/>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141706</xdr:rowOff>
    </xdr:from>
    <xdr:to>
      <xdr:col>6</xdr:col>
      <xdr:colOff>38100</xdr:colOff>
      <xdr:row>36</xdr:row>
      <xdr:rowOff>71856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88383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20777</xdr:rowOff>
    </xdr:from>
    <xdr:to>
      <xdr:col>24</xdr:col>
      <xdr:colOff>114300</xdr:colOff>
      <xdr:row>37</xdr:row>
      <xdr:rowOff>122377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170654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34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61468</xdr:rowOff>
    </xdr:from>
    <xdr:to>
      <xdr:col>20</xdr:col>
      <xdr:colOff>38100</xdr:colOff>
      <xdr:row>37</xdr:row>
      <xdr:rowOff>163068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154195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53238</xdr:rowOff>
    </xdr:from>
    <xdr:to>
      <xdr:col>15</xdr:col>
      <xdr:colOff>101600</xdr:colOff>
      <xdr:row>37</xdr:row>
      <xdr:rowOff>154838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145966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57124</xdr:rowOff>
    </xdr:from>
    <xdr:to>
      <xdr:col>10</xdr:col>
      <xdr:colOff>165100</xdr:colOff>
      <xdr:row>37</xdr:row>
      <xdr:rowOff>158724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0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149851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4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142849</xdr:rowOff>
    </xdr:from>
    <xdr:to>
      <xdr:col>6</xdr:col>
      <xdr:colOff>38100</xdr:colOff>
      <xdr:row>37</xdr:row>
      <xdr:rowOff>72999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64126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40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125458</xdr:rowOff>
    </xdr:from>
    <xdr:to>
      <xdr:col>24</xdr:col>
      <xdr:colOff>63500</xdr:colOff>
      <xdr:row>55</xdr:row>
      <xdr:rowOff>140326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555208"/>
          <a:ext cx="8382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142729</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140326</xdr:rowOff>
    </xdr:from>
    <xdr:to>
      <xdr:col>19</xdr:col>
      <xdr:colOff>177800</xdr:colOff>
      <xdr:row>55</xdr:row>
      <xdr:rowOff>151372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570076"/>
          <a:ext cx="8890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25525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62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151372</xdr:rowOff>
    </xdr:from>
    <xdr:to>
      <xdr:col>15</xdr:col>
      <xdr:colOff>50800</xdr:colOff>
      <xdr:row>56</xdr:row>
      <xdr:rowOff>52841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581122"/>
          <a:ext cx="889000" cy="7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44369</xdr:rowOff>
    </xdr:from>
    <xdr:to>
      <xdr:col>10</xdr:col>
      <xdr:colOff>114300</xdr:colOff>
      <xdr:row>56</xdr:row>
      <xdr:rowOff>52841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645569"/>
          <a:ext cx="889000" cy="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74658</xdr:rowOff>
    </xdr:from>
    <xdr:to>
      <xdr:col>24</xdr:col>
      <xdr:colOff>114300</xdr:colOff>
      <xdr:row>56</xdr:row>
      <xdr:rowOff>4808</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97535</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35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89526</xdr:rowOff>
    </xdr:from>
    <xdr:to>
      <xdr:col>20</xdr:col>
      <xdr:colOff>38100</xdr:colOff>
      <xdr:row>56</xdr:row>
      <xdr:rowOff>19676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51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36203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29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100572</xdr:rowOff>
    </xdr:from>
    <xdr:to>
      <xdr:col>15</xdr:col>
      <xdr:colOff>101600</xdr:colOff>
      <xdr:row>56</xdr:row>
      <xdr:rowOff>30722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53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47249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08795" y="930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2041</xdr:rowOff>
    </xdr:from>
    <xdr:to>
      <xdr:col>10</xdr:col>
      <xdr:colOff>165100</xdr:colOff>
      <xdr:row>56</xdr:row>
      <xdr:rowOff>103641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6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120168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37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165019</xdr:rowOff>
    </xdr:from>
    <xdr:to>
      <xdr:col>6</xdr:col>
      <xdr:colOff>38100</xdr:colOff>
      <xdr:row>56</xdr:row>
      <xdr:rowOff>95169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59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111696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36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138045</xdr:rowOff>
    </xdr:from>
    <xdr:to>
      <xdr:col>24</xdr:col>
      <xdr:colOff>63500</xdr:colOff>
      <xdr:row>74</xdr:row>
      <xdr:rowOff>141485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25345"/>
          <a:ext cx="838200" cy="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65836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24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138045</xdr:rowOff>
    </xdr:from>
    <xdr:to>
      <xdr:col>19</xdr:col>
      <xdr:colOff>177800</xdr:colOff>
      <xdr:row>74</xdr:row>
      <xdr:rowOff>153470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25345"/>
          <a:ext cx="8890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69035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9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153470</xdr:rowOff>
    </xdr:from>
    <xdr:to>
      <xdr:col>15</xdr:col>
      <xdr:colOff>50800</xdr:colOff>
      <xdr:row>75</xdr:row>
      <xdr:rowOff>9953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840770"/>
          <a:ext cx="889000" cy="2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89936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9953</xdr:rowOff>
    </xdr:from>
    <xdr:to>
      <xdr:col>10</xdr:col>
      <xdr:colOff>114300</xdr:colOff>
      <xdr:row>75</xdr:row>
      <xdr:rowOff>38398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868703"/>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102999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85514</xdr:rowOff>
    </xdr:from>
    <xdr:to>
      <xdr:col>6</xdr:col>
      <xdr:colOff>38100</xdr:colOff>
      <xdr:row>77</xdr:row>
      <xdr:rowOff>15664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90685</xdr:rowOff>
    </xdr:from>
    <xdr:to>
      <xdr:col>24</xdr:col>
      <xdr:colOff>114300</xdr:colOff>
      <xdr:row>75</xdr:row>
      <xdr:rowOff>20835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113562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2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87245</xdr:rowOff>
    </xdr:from>
    <xdr:to>
      <xdr:col>20</xdr:col>
      <xdr:colOff>38100</xdr:colOff>
      <xdr:row>75</xdr:row>
      <xdr:rowOff>17395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33922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4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102670</xdr:rowOff>
    </xdr:from>
    <xdr:to>
      <xdr:col>15</xdr:col>
      <xdr:colOff>101600</xdr:colOff>
      <xdr:row>75</xdr:row>
      <xdr:rowOff>32820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7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49347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56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130603</xdr:rowOff>
    </xdr:from>
    <xdr:to>
      <xdr:col>10</xdr:col>
      <xdr:colOff>165100</xdr:colOff>
      <xdr:row>75</xdr:row>
      <xdr:rowOff>60753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77280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59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159048</xdr:rowOff>
    </xdr:from>
    <xdr:to>
      <xdr:col>6</xdr:col>
      <xdr:colOff>38100</xdr:colOff>
      <xdr:row>75</xdr:row>
      <xdr:rowOff>89198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105725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2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29204</xdr:rowOff>
    </xdr:from>
    <xdr:to>
      <xdr:col>24</xdr:col>
      <xdr:colOff>63500</xdr:colOff>
      <xdr:row>98</xdr:row>
      <xdr:rowOff>89506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31304"/>
          <a:ext cx="838200" cy="6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60621</xdr:rowOff>
    </xdr:from>
    <xdr:to>
      <xdr:col>19</xdr:col>
      <xdr:colOff>177800</xdr:colOff>
      <xdr:row>98</xdr:row>
      <xdr:rowOff>89506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862721"/>
          <a:ext cx="889000" cy="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60621</xdr:rowOff>
    </xdr:from>
    <xdr:to>
      <xdr:col>15</xdr:col>
      <xdr:colOff>50800</xdr:colOff>
      <xdr:row>98</xdr:row>
      <xdr:rowOff>104577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62721"/>
          <a:ext cx="889000" cy="4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103287</xdr:rowOff>
    </xdr:from>
    <xdr:to>
      <xdr:col>10</xdr:col>
      <xdr:colOff>114300</xdr:colOff>
      <xdr:row>98</xdr:row>
      <xdr:rowOff>104577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05387"/>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149854</xdr:rowOff>
    </xdr:from>
    <xdr:to>
      <xdr:col>24</xdr:col>
      <xdr:colOff>114300</xdr:colOff>
      <xdr:row>98</xdr:row>
      <xdr:rowOff>80004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128281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5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38706</xdr:rowOff>
    </xdr:from>
    <xdr:to>
      <xdr:col>20</xdr:col>
      <xdr:colOff>38100</xdr:colOff>
      <xdr:row>98</xdr:row>
      <xdr:rowOff>140306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131433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3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9821</xdr:rowOff>
    </xdr:from>
    <xdr:to>
      <xdr:col>15</xdr:col>
      <xdr:colOff>101600</xdr:colOff>
      <xdr:row>98</xdr:row>
      <xdr:rowOff>111421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102548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0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53777</xdr:rowOff>
    </xdr:from>
    <xdr:to>
      <xdr:col>10</xdr:col>
      <xdr:colOff>165100</xdr:colOff>
      <xdr:row>98</xdr:row>
      <xdr:rowOff>155377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5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146504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4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52487</xdr:rowOff>
    </xdr:from>
    <xdr:to>
      <xdr:col>6</xdr:col>
      <xdr:colOff>38100</xdr:colOff>
      <xdr:row>98</xdr:row>
      <xdr:rowOff>154087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145214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4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94556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89069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61011</xdr:rowOff>
    </xdr:from>
    <xdr:to>
      <xdr:col>36</xdr:col>
      <xdr:colOff>165100</xdr:colOff>
      <xdr:row>37</xdr:row>
      <xdr:rowOff>162610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7688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79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145212</xdr:rowOff>
    </xdr:from>
    <xdr:to>
      <xdr:col>55</xdr:col>
      <xdr:colOff>0</xdr:colOff>
      <xdr:row>57</xdr:row>
      <xdr:rowOff>132600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46412"/>
          <a:ext cx="838200" cy="15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2532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75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132600</xdr:rowOff>
    </xdr:from>
    <xdr:to>
      <xdr:col>50</xdr:col>
      <xdr:colOff>114300</xdr:colOff>
      <xdr:row>57</xdr:row>
      <xdr:rowOff>143396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05250"/>
          <a:ext cx="8890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143396</xdr:rowOff>
    </xdr:from>
    <xdr:to>
      <xdr:col>45</xdr:col>
      <xdr:colOff>177800</xdr:colOff>
      <xdr:row>57</xdr:row>
      <xdr:rowOff>154674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16046"/>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142024</xdr:rowOff>
    </xdr:from>
    <xdr:to>
      <xdr:col>41</xdr:col>
      <xdr:colOff>50800</xdr:colOff>
      <xdr:row>57</xdr:row>
      <xdr:rowOff>154674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14674"/>
          <a:ext cx="889000" cy="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152603</xdr:rowOff>
    </xdr:from>
    <xdr:to>
      <xdr:col>36</xdr:col>
      <xdr:colOff>165100</xdr:colOff>
      <xdr:row>57</xdr:row>
      <xdr:rowOff>82753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99280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94412</xdr:rowOff>
    </xdr:from>
    <xdr:to>
      <xdr:col>55</xdr:col>
      <xdr:colOff>50800</xdr:colOff>
      <xdr:row>57</xdr:row>
      <xdr:rowOff>24562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117289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4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81800</xdr:rowOff>
    </xdr:from>
    <xdr:to>
      <xdr:col>50</xdr:col>
      <xdr:colOff>165100</xdr:colOff>
      <xdr:row>58</xdr:row>
      <xdr:rowOff>11950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5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3077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92596</xdr:rowOff>
    </xdr:from>
    <xdr:to>
      <xdr:col>46</xdr:col>
      <xdr:colOff>38100</xdr:colOff>
      <xdr:row>58</xdr:row>
      <xdr:rowOff>22746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13873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5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103874</xdr:rowOff>
    </xdr:from>
    <xdr:to>
      <xdr:col>41</xdr:col>
      <xdr:colOff>101600</xdr:colOff>
      <xdr:row>58</xdr:row>
      <xdr:rowOff>34024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25151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6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91224</xdr:rowOff>
    </xdr:from>
    <xdr:to>
      <xdr:col>36</xdr:col>
      <xdr:colOff>165100</xdr:colOff>
      <xdr:row>58</xdr:row>
      <xdr:rowOff>21374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12501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5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33085</xdr:rowOff>
    </xdr:from>
    <xdr:to>
      <xdr:col>55</xdr:col>
      <xdr:colOff>0</xdr:colOff>
      <xdr:row>79</xdr:row>
      <xdr:rowOff>54280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77635"/>
          <a:ext cx="838200" cy="2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49152</xdr:rowOff>
    </xdr:from>
    <xdr:to>
      <xdr:col>50</xdr:col>
      <xdr:colOff>114300</xdr:colOff>
      <xdr:row>79</xdr:row>
      <xdr:rowOff>54280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93702"/>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49152</xdr:rowOff>
    </xdr:from>
    <xdr:to>
      <xdr:col>45</xdr:col>
      <xdr:colOff>177800</xdr:colOff>
      <xdr:row>79</xdr:row>
      <xdr:rowOff>50916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93702"/>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21210</xdr:rowOff>
    </xdr:from>
    <xdr:to>
      <xdr:col>41</xdr:col>
      <xdr:colOff>50800</xdr:colOff>
      <xdr:row>79</xdr:row>
      <xdr:rowOff>50916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65760"/>
          <a:ext cx="889000" cy="2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49124</xdr:rowOff>
    </xdr:from>
    <xdr:to>
      <xdr:col>36</xdr:col>
      <xdr:colOff>165100</xdr:colOff>
      <xdr:row>78</xdr:row>
      <xdr:rowOff>150724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2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167251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153735</xdr:rowOff>
    </xdr:from>
    <xdr:to>
      <xdr:col>55</xdr:col>
      <xdr:colOff>50800</xdr:colOff>
      <xdr:row>79</xdr:row>
      <xdr:rowOff>83885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5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68662</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4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3480</xdr:rowOff>
    </xdr:from>
    <xdr:to>
      <xdr:col>50</xdr:col>
      <xdr:colOff>165100</xdr:colOff>
      <xdr:row>79</xdr:row>
      <xdr:rowOff>105080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96207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64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169802</xdr:rowOff>
    </xdr:from>
    <xdr:to>
      <xdr:col>46</xdr:col>
      <xdr:colOff>38100</xdr:colOff>
      <xdr:row>79</xdr:row>
      <xdr:rowOff>99952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4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91079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3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116</xdr:rowOff>
    </xdr:from>
    <xdr:to>
      <xdr:col>41</xdr:col>
      <xdr:colOff>101600</xdr:colOff>
      <xdr:row>79</xdr:row>
      <xdr:rowOff>101716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92843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3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141860</xdr:rowOff>
    </xdr:from>
    <xdr:to>
      <xdr:col>36</xdr:col>
      <xdr:colOff>165100</xdr:colOff>
      <xdr:row>79</xdr:row>
      <xdr:rowOff>72010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63137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0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5169</xdr:rowOff>
    </xdr:from>
    <xdr:to>
      <xdr:col>55</xdr:col>
      <xdr:colOff>0</xdr:colOff>
      <xdr:row>97</xdr:row>
      <xdr:rowOff>87339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635819"/>
          <a:ext cx="838200" cy="8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5169</xdr:rowOff>
    </xdr:from>
    <xdr:to>
      <xdr:col>50</xdr:col>
      <xdr:colOff>114300</xdr:colOff>
      <xdr:row>97</xdr:row>
      <xdr:rowOff>21360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635819"/>
          <a:ext cx="889000" cy="1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104387</xdr:rowOff>
    </xdr:from>
    <xdr:to>
      <xdr:col>45</xdr:col>
      <xdr:colOff>177800</xdr:colOff>
      <xdr:row>97</xdr:row>
      <xdr:rowOff>21360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563587"/>
          <a:ext cx="889000" cy="8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104387</xdr:rowOff>
    </xdr:from>
    <xdr:to>
      <xdr:col>41</xdr:col>
      <xdr:colOff>50800</xdr:colOff>
      <xdr:row>97</xdr:row>
      <xdr:rowOff>36116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63587"/>
          <a:ext cx="889000" cy="10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21864</xdr:rowOff>
    </xdr:from>
    <xdr:to>
      <xdr:col>36</xdr:col>
      <xdr:colOff>165100</xdr:colOff>
      <xdr:row>96</xdr:row>
      <xdr:rowOff>123464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139991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5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36539</xdr:rowOff>
    </xdr:from>
    <xdr:to>
      <xdr:col>55</xdr:col>
      <xdr:colOff>50800</xdr:colOff>
      <xdr:row>97</xdr:row>
      <xdr:rowOff>138139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122916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58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125819</xdr:rowOff>
    </xdr:from>
    <xdr:to>
      <xdr:col>50</xdr:col>
      <xdr:colOff>165100</xdr:colOff>
      <xdr:row>97</xdr:row>
      <xdr:rowOff>55969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47096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142010</xdr:rowOff>
    </xdr:from>
    <xdr:to>
      <xdr:col>46</xdr:col>
      <xdr:colOff>38100</xdr:colOff>
      <xdr:row>97</xdr:row>
      <xdr:rowOff>72160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0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63287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53587</xdr:rowOff>
    </xdr:from>
    <xdr:to>
      <xdr:col>41</xdr:col>
      <xdr:colOff>101600</xdr:colOff>
      <xdr:row>96</xdr:row>
      <xdr:rowOff>155187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146314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0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156766</xdr:rowOff>
    </xdr:from>
    <xdr:to>
      <xdr:col>36</xdr:col>
      <xdr:colOff>165100</xdr:colOff>
      <xdr:row>97</xdr:row>
      <xdr:rowOff>86916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1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78043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70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22689</xdr:rowOff>
    </xdr:from>
    <xdr:to>
      <xdr:col>85</xdr:col>
      <xdr:colOff>127000</xdr:colOff>
      <xdr:row>38</xdr:row>
      <xdr:rowOff>86534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37789"/>
          <a:ext cx="838200" cy="6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86534</xdr:rowOff>
    </xdr:from>
    <xdr:to>
      <xdr:col>81</xdr:col>
      <xdr:colOff>50800</xdr:colOff>
      <xdr:row>38</xdr:row>
      <xdr:rowOff>95449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601634"/>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91106</xdr:rowOff>
    </xdr:from>
    <xdr:to>
      <xdr:col>76</xdr:col>
      <xdr:colOff>114300</xdr:colOff>
      <xdr:row>38</xdr:row>
      <xdr:rowOff>95449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60620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73504</xdr:rowOff>
    </xdr:from>
    <xdr:to>
      <xdr:col>71</xdr:col>
      <xdr:colOff>177800</xdr:colOff>
      <xdr:row>38</xdr:row>
      <xdr:rowOff>91106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074254"/>
          <a:ext cx="889000" cy="53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13560</xdr:rowOff>
    </xdr:from>
    <xdr:to>
      <xdr:col>67</xdr:col>
      <xdr:colOff>101600</xdr:colOff>
      <xdr:row>36</xdr:row>
      <xdr:rowOff>115160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8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106287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7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143339</xdr:rowOff>
    </xdr:from>
    <xdr:to>
      <xdr:col>85</xdr:col>
      <xdr:colOff>177800</xdr:colOff>
      <xdr:row>38</xdr:row>
      <xdr:rowOff>73489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121766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35734</xdr:rowOff>
    </xdr:from>
    <xdr:to>
      <xdr:col>81</xdr:col>
      <xdr:colOff>101600</xdr:colOff>
      <xdr:row>38</xdr:row>
      <xdr:rowOff>137334</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128461</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44649</xdr:rowOff>
    </xdr:from>
    <xdr:to>
      <xdr:col>76</xdr:col>
      <xdr:colOff>165100</xdr:colOff>
      <xdr:row>38</xdr:row>
      <xdr:rowOff>146249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137376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40306</xdr:rowOff>
    </xdr:from>
    <xdr:to>
      <xdr:col>72</xdr:col>
      <xdr:colOff>38100</xdr:colOff>
      <xdr:row>38</xdr:row>
      <xdr:rowOff>141906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133033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22704</xdr:rowOff>
    </xdr:from>
    <xdr:to>
      <xdr:col>67</xdr:col>
      <xdr:colOff>101600</xdr:colOff>
      <xdr:row>35</xdr:row>
      <xdr:rowOff>124304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2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140831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79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75844</xdr:rowOff>
    </xdr:from>
    <xdr:to>
      <xdr:col>85</xdr:col>
      <xdr:colOff>127000</xdr:colOff>
      <xdr:row>57</xdr:row>
      <xdr:rowOff>139632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48494"/>
          <a:ext cx="838200" cy="6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139632</xdr:rowOff>
    </xdr:from>
    <xdr:to>
      <xdr:col>81</xdr:col>
      <xdr:colOff>50800</xdr:colOff>
      <xdr:row>57</xdr:row>
      <xdr:rowOff>166088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12282"/>
          <a:ext cx="889000" cy="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151915</xdr:rowOff>
    </xdr:from>
    <xdr:to>
      <xdr:col>76</xdr:col>
      <xdr:colOff>114300</xdr:colOff>
      <xdr:row>57</xdr:row>
      <xdr:rowOff>166088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92456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106340</xdr:rowOff>
    </xdr:from>
    <xdr:to>
      <xdr:col>71</xdr:col>
      <xdr:colOff>177800</xdr:colOff>
      <xdr:row>57</xdr:row>
      <xdr:rowOff>151915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78990"/>
          <a:ext cx="889000" cy="4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54663</xdr:rowOff>
    </xdr:from>
    <xdr:to>
      <xdr:col>67</xdr:col>
      <xdr:colOff>101600</xdr:colOff>
      <xdr:row>56</xdr:row>
      <xdr:rowOff>156263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5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1340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25044</xdr:rowOff>
    </xdr:from>
    <xdr:to>
      <xdr:col>85</xdr:col>
      <xdr:colOff>177800</xdr:colOff>
      <xdr:row>57</xdr:row>
      <xdr:rowOff>126644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111421</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1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88832</xdr:rowOff>
    </xdr:from>
    <xdr:to>
      <xdr:col>81</xdr:col>
      <xdr:colOff>101600</xdr:colOff>
      <xdr:row>58</xdr:row>
      <xdr:rowOff>18982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10109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115288</xdr:rowOff>
    </xdr:from>
    <xdr:to>
      <xdr:col>76</xdr:col>
      <xdr:colOff>165100</xdr:colOff>
      <xdr:row>58</xdr:row>
      <xdr:rowOff>45438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36565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8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101115</xdr:rowOff>
    </xdr:from>
    <xdr:to>
      <xdr:col>72</xdr:col>
      <xdr:colOff>38100</xdr:colOff>
      <xdr:row>58</xdr:row>
      <xdr:rowOff>31265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8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22392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96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55540</xdr:rowOff>
    </xdr:from>
    <xdr:to>
      <xdr:col>67</xdr:col>
      <xdr:colOff>101600</xdr:colOff>
      <xdr:row>57</xdr:row>
      <xdr:rowOff>157140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148267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2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66853</xdr:rowOff>
    </xdr:from>
    <xdr:to>
      <xdr:col>85</xdr:col>
      <xdr:colOff>127000</xdr:colOff>
      <xdr:row>79</xdr:row>
      <xdr:rowOff>86654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11403"/>
          <a:ext cx="8382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73526</xdr:rowOff>
    </xdr:from>
    <xdr:to>
      <xdr:col>81</xdr:col>
      <xdr:colOff>50800</xdr:colOff>
      <xdr:row>79</xdr:row>
      <xdr:rowOff>86654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618076"/>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57274</xdr:rowOff>
    </xdr:from>
    <xdr:to>
      <xdr:col>76</xdr:col>
      <xdr:colOff>114300</xdr:colOff>
      <xdr:row>79</xdr:row>
      <xdr:rowOff>73526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01824"/>
          <a:ext cx="889000" cy="1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57274</xdr:rowOff>
    </xdr:from>
    <xdr:to>
      <xdr:col>71</xdr:col>
      <xdr:colOff>177800</xdr:colOff>
      <xdr:row>79</xdr:row>
      <xdr:rowOff>88188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01824"/>
          <a:ext cx="889000" cy="3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111675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65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12950</xdr:rowOff>
    </xdr:from>
    <xdr:to>
      <xdr:col>67</xdr:col>
      <xdr:colOff>101600</xdr:colOff>
      <xdr:row>79</xdr:row>
      <xdr:rowOff>114550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131077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3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16053</xdr:rowOff>
    </xdr:from>
    <xdr:to>
      <xdr:col>85</xdr:col>
      <xdr:colOff>177800</xdr:colOff>
      <xdr:row>79</xdr:row>
      <xdr:rowOff>117653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35854</xdr:rowOff>
    </xdr:from>
    <xdr:to>
      <xdr:col>81</xdr:col>
      <xdr:colOff>101600</xdr:colOff>
      <xdr:row>79</xdr:row>
      <xdr:rowOff>137454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128581</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7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22726</xdr:rowOff>
    </xdr:from>
    <xdr:to>
      <xdr:col>76</xdr:col>
      <xdr:colOff>165100</xdr:colOff>
      <xdr:row>79</xdr:row>
      <xdr:rowOff>124326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140853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34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6474</xdr:rowOff>
    </xdr:from>
    <xdr:to>
      <xdr:col>72</xdr:col>
      <xdr:colOff>38100</xdr:colOff>
      <xdr:row>79</xdr:row>
      <xdr:rowOff>108074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5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124601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32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37388</xdr:rowOff>
    </xdr:from>
    <xdr:to>
      <xdr:col>67</xdr:col>
      <xdr:colOff>101600</xdr:colOff>
      <xdr:row>79</xdr:row>
      <xdr:rowOff>138988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130115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74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165167</xdr:rowOff>
    </xdr:from>
    <xdr:to>
      <xdr:col>85</xdr:col>
      <xdr:colOff>127000</xdr:colOff>
      <xdr:row>97</xdr:row>
      <xdr:rowOff>168083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95817"/>
          <a:ext cx="8382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168083</xdr:rowOff>
    </xdr:from>
    <xdr:to>
      <xdr:col>81</xdr:col>
      <xdr:colOff>50800</xdr:colOff>
      <xdr:row>98</xdr:row>
      <xdr:rowOff>4200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98733"/>
          <a:ext cx="889000" cy="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4200</xdr:rowOff>
    </xdr:from>
    <xdr:to>
      <xdr:col>76</xdr:col>
      <xdr:colOff>114300</xdr:colOff>
      <xdr:row>98</xdr:row>
      <xdr:rowOff>22309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806300"/>
          <a:ext cx="8890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22013</xdr:rowOff>
    </xdr:from>
    <xdr:to>
      <xdr:col>71</xdr:col>
      <xdr:colOff>177800</xdr:colOff>
      <xdr:row>98</xdr:row>
      <xdr:rowOff>22309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824113"/>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24338</xdr:rowOff>
    </xdr:from>
    <xdr:to>
      <xdr:col>67</xdr:col>
      <xdr:colOff>101600</xdr:colOff>
      <xdr:row>97</xdr:row>
      <xdr:rowOff>125938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142465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43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114367</xdr:rowOff>
    </xdr:from>
    <xdr:to>
      <xdr:col>85</xdr:col>
      <xdr:colOff>177800</xdr:colOff>
      <xdr:row>98</xdr:row>
      <xdr:rowOff>44517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92794</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72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117283</xdr:rowOff>
    </xdr:from>
    <xdr:to>
      <xdr:col>81</xdr:col>
      <xdr:colOff>101600</xdr:colOff>
      <xdr:row>98</xdr:row>
      <xdr:rowOff>47433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4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38560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4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124850</xdr:rowOff>
    </xdr:from>
    <xdr:to>
      <xdr:col>76</xdr:col>
      <xdr:colOff>165100</xdr:colOff>
      <xdr:row>98</xdr:row>
      <xdr:rowOff>55000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5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46127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142959</xdr:rowOff>
    </xdr:from>
    <xdr:to>
      <xdr:col>72</xdr:col>
      <xdr:colOff>38100</xdr:colOff>
      <xdr:row>98</xdr:row>
      <xdr:rowOff>73109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64236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6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142663</xdr:rowOff>
    </xdr:from>
    <xdr:to>
      <xdr:col>67</xdr:col>
      <xdr:colOff>101600</xdr:colOff>
      <xdr:row>98</xdr:row>
      <xdr:rowOff>72813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7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63940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6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50038</xdr:rowOff>
    </xdr:from>
    <xdr:to>
      <xdr:col>98</xdr:col>
      <xdr:colOff>38100</xdr:colOff>
      <xdr:row>34</xdr:row>
      <xdr:rowOff>151638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58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168165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5654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mn-lt"/>
              <a:ea typeface="+mn-ea"/>
              <a:cs typeface="+mn-cs"/>
            </a:rPr>
            <a:t>歳出決算額は、住民一人当たり</a:t>
          </a:r>
          <a:r>
            <a:rPr kumimoji="1" lang="en-US" altLang="ja-JP" sz="1200">
              <a:solidFill>
                <a:sysClr val="windowText" lastClr="000000"/>
              </a:solidFill>
              <a:effectLst/>
              <a:latin typeface="+mn-lt"/>
              <a:ea typeface="+mn-ea"/>
              <a:cs typeface="+mn-cs"/>
            </a:rPr>
            <a:t>471</a:t>
          </a:r>
          <a:r>
            <a:rPr kumimoji="1" lang="ja-JP" altLang="ja-JP" sz="1200">
              <a:solidFill>
                <a:sysClr val="windowText" lastClr="000000"/>
              </a:solidFill>
              <a:effectLst/>
              <a:latin typeface="+mn-lt"/>
              <a:ea typeface="+mn-ea"/>
              <a:cs typeface="+mn-cs"/>
            </a:rPr>
            <a:t>千円（前年度比</a:t>
          </a:r>
          <a:r>
            <a:rPr kumimoji="1" lang="en-US" altLang="ja-JP" sz="1200">
              <a:solidFill>
                <a:sysClr val="windowText" lastClr="000000"/>
              </a:solidFill>
              <a:effectLst/>
              <a:latin typeface="+mn-lt"/>
              <a:ea typeface="+mn-ea"/>
              <a:cs typeface="+mn-cs"/>
            </a:rPr>
            <a:t>20</a:t>
          </a:r>
          <a:r>
            <a:rPr kumimoji="1" lang="ja-JP" altLang="ja-JP" sz="1200">
              <a:solidFill>
                <a:sysClr val="windowText" lastClr="000000"/>
              </a:solidFill>
              <a:effectLst/>
              <a:latin typeface="+mn-lt"/>
              <a:ea typeface="+mn-ea"/>
              <a:cs typeface="+mn-cs"/>
            </a:rPr>
            <a:t>千円、</a:t>
          </a:r>
          <a:r>
            <a:rPr kumimoji="1" lang="en-US" altLang="ja-JP" sz="1200">
              <a:solidFill>
                <a:sysClr val="windowText" lastClr="000000"/>
              </a:solidFill>
              <a:effectLst/>
              <a:latin typeface="+mn-lt"/>
              <a:ea typeface="+mn-ea"/>
              <a:cs typeface="+mn-cs"/>
            </a:rPr>
            <a:t>4.2</a:t>
          </a:r>
          <a:r>
            <a:rPr kumimoji="1" lang="ja-JP" altLang="ja-JP" sz="1200">
              <a:solidFill>
                <a:sysClr val="windowText" lastClr="000000"/>
              </a:solidFill>
              <a:effectLst/>
              <a:latin typeface="+mn-lt"/>
              <a:ea typeface="+mn-ea"/>
              <a:cs typeface="+mn-cs"/>
            </a:rPr>
            <a:t>％増）となり、全体的に支出増加となった。</a:t>
          </a:r>
          <a:endParaRPr lang="ja-JP" altLang="ja-JP" sz="1600">
            <a:solidFill>
              <a:sysClr val="windowText" lastClr="000000"/>
            </a:solidFill>
            <a:effectLst/>
          </a:endParaRPr>
        </a:p>
        <a:p>
          <a:r>
            <a:rPr kumimoji="1" lang="ja-JP" altLang="ja-JP" sz="1200">
              <a:solidFill>
                <a:sysClr val="windowText" lastClr="000000"/>
              </a:solidFill>
              <a:effectLst/>
              <a:latin typeface="+mn-lt"/>
              <a:ea typeface="+mn-ea"/>
              <a:cs typeface="+mn-cs"/>
            </a:rPr>
            <a:t>要因として、</a:t>
          </a:r>
          <a:r>
            <a:rPr kumimoji="1" lang="ja-JP" altLang="en-US" sz="1200">
              <a:solidFill>
                <a:sysClr val="windowText" lastClr="000000"/>
              </a:solidFill>
              <a:effectLst/>
              <a:latin typeface="+mn-lt"/>
              <a:ea typeface="+mn-ea"/>
              <a:cs typeface="+mn-cs"/>
            </a:rPr>
            <a:t>土木</a:t>
          </a:r>
          <a:r>
            <a:rPr kumimoji="1" lang="ja-JP" altLang="ja-JP" sz="1200">
              <a:solidFill>
                <a:sysClr val="windowText" lastClr="000000"/>
              </a:solidFill>
              <a:effectLst/>
              <a:latin typeface="+mn-lt"/>
              <a:ea typeface="+mn-ea"/>
              <a:cs typeface="+mn-cs"/>
            </a:rPr>
            <a:t>費や</a:t>
          </a:r>
          <a:r>
            <a:rPr kumimoji="1" lang="ja-JP" altLang="en-US" sz="1200">
              <a:solidFill>
                <a:sysClr val="windowText" lastClr="000000"/>
              </a:solidFill>
              <a:effectLst/>
              <a:latin typeface="+mn-lt"/>
              <a:ea typeface="+mn-ea"/>
              <a:cs typeface="+mn-cs"/>
            </a:rPr>
            <a:t>民生</a:t>
          </a:r>
          <a:r>
            <a:rPr kumimoji="1" lang="ja-JP" altLang="ja-JP" sz="1200">
              <a:solidFill>
                <a:sysClr val="windowText" lastClr="000000"/>
              </a:solidFill>
              <a:effectLst/>
              <a:latin typeface="+mn-lt"/>
              <a:ea typeface="+mn-ea"/>
              <a:cs typeface="+mn-cs"/>
            </a:rPr>
            <a:t>費の減少があったものの、</a:t>
          </a:r>
          <a:r>
            <a:rPr kumimoji="1" lang="ja-JP" altLang="en-US" sz="1200">
              <a:solidFill>
                <a:sysClr val="windowText" lastClr="000000"/>
              </a:solidFill>
              <a:effectLst/>
              <a:latin typeface="+mn-lt"/>
              <a:ea typeface="+mn-ea"/>
              <a:cs typeface="+mn-cs"/>
            </a:rPr>
            <a:t>小中学校の空調設備整備工事等により教育費の増</a:t>
          </a:r>
          <a:r>
            <a:rPr kumimoji="1" lang="ja-JP" altLang="ja-JP" sz="1200">
              <a:solidFill>
                <a:sysClr val="windowText" lastClr="000000"/>
              </a:solidFill>
              <a:effectLst/>
              <a:latin typeface="+mn-lt"/>
              <a:ea typeface="+mn-ea"/>
              <a:cs typeface="+mn-cs"/>
            </a:rPr>
            <a:t>や</a:t>
          </a:r>
          <a:r>
            <a:rPr kumimoji="1" lang="ja-JP" altLang="en-US" sz="1200">
              <a:solidFill>
                <a:sysClr val="windowText" lastClr="000000"/>
              </a:solidFill>
              <a:effectLst/>
              <a:latin typeface="+mn-lt"/>
              <a:ea typeface="+mn-ea"/>
              <a:cs typeface="+mn-cs"/>
            </a:rPr>
            <a:t>強い農業づくり交付金事業等により農林水産業費の</a:t>
          </a:r>
          <a:r>
            <a:rPr kumimoji="1" lang="ja-JP" altLang="ja-JP" sz="1200">
              <a:solidFill>
                <a:sysClr val="windowText" lastClr="000000"/>
              </a:solidFill>
              <a:effectLst/>
              <a:latin typeface="+mn-lt"/>
              <a:ea typeface="+mn-ea"/>
              <a:cs typeface="+mn-cs"/>
            </a:rPr>
            <a:t>増</a:t>
          </a:r>
          <a:r>
            <a:rPr kumimoji="1" lang="ja-JP" altLang="en-US" sz="1200">
              <a:solidFill>
                <a:sysClr val="windowText" lastClr="000000"/>
              </a:solidFill>
              <a:effectLst/>
              <a:latin typeface="+mn-lt"/>
              <a:ea typeface="+mn-ea"/>
              <a:cs typeface="+mn-cs"/>
            </a:rPr>
            <a:t>など</a:t>
          </a:r>
          <a:r>
            <a:rPr kumimoji="1" lang="ja-JP" altLang="ja-JP" sz="1200">
              <a:solidFill>
                <a:sysClr val="windowText" lastClr="000000"/>
              </a:solidFill>
              <a:effectLst/>
              <a:latin typeface="+mn-lt"/>
              <a:ea typeface="+mn-ea"/>
              <a:cs typeface="+mn-cs"/>
            </a:rPr>
            <a:t>が挙げられる。</a:t>
          </a:r>
          <a:endParaRPr lang="ja-JP" altLang="ja-JP" sz="1600">
            <a:solidFill>
              <a:sysClr val="windowText" lastClr="000000"/>
            </a:solidFill>
            <a:effectLst/>
          </a:endParaRPr>
        </a:p>
        <a:p>
          <a:r>
            <a:rPr kumimoji="1" lang="ja-JP" altLang="en-US" sz="1200">
              <a:solidFill>
                <a:sysClr val="windowText" lastClr="000000"/>
              </a:solidFill>
              <a:effectLst/>
              <a:latin typeface="+mn-lt"/>
              <a:ea typeface="+mn-ea"/>
              <a:cs typeface="+mn-cs"/>
            </a:rPr>
            <a:t>人口の減及び経費の増により全体的に一人当たりのコストが増加傾向にあり、総務費・民生費・農林水産業費においては類似団体平均より高い状態にある。</a:t>
          </a:r>
          <a:endParaRPr kumimoji="1" lang="en-US" altLang="ja-JP" sz="1200">
            <a:solidFill>
              <a:sysClr val="windowText" lastClr="000000"/>
            </a:solidFill>
            <a:effectLst/>
            <a:latin typeface="+mn-lt"/>
            <a:ea typeface="+mn-ea"/>
            <a:cs typeface="+mn-cs"/>
          </a:endParaRPr>
        </a:p>
        <a:p>
          <a:r>
            <a:rPr kumimoji="1" lang="ja-JP" altLang="ja-JP" sz="1200">
              <a:solidFill>
                <a:sysClr val="windowText" lastClr="000000"/>
              </a:solidFill>
              <a:effectLst/>
              <a:latin typeface="+mn-lt"/>
              <a:ea typeface="+mn-ea"/>
              <a:cs typeface="+mn-cs"/>
            </a:rPr>
            <a:t>今後も増大が見込まれる民生費や教育費等に対応できるよう、増加傾向にある費目の支出抑制を行いながら、類似団体平均と比較したときに大きな乖離が生まれないよう、努めていく。</a:t>
          </a:r>
          <a:endParaRPr lang="ja-JP" altLang="ja-JP" sz="16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行財政改革推進計画に基づき適正な経費削減等を行った結果、実質収支額は黒字で推移している。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今後とも、経常経費の抑制や歳入歳出のバランスを重視した健全な財政運営を行っていくとともに、今後、長期財政計画にあがっている公共施設の大規模な改修や更新工事に備えた財政調整基金等の積立に努めていく。</a:t>
          </a:r>
          <a:endParaRPr lang="ja-JP" altLang="ja-JP" sz="18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mn-lt"/>
              <a:ea typeface="+mn-ea"/>
              <a:cs typeface="+mn-cs"/>
            </a:rPr>
            <a:t>一般会計、特別会計及び公営企業会計について、全ての会計が赤字を計上しておらず、連結実質赤字比率は生じていない。</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水道事業会計においては、平成</a:t>
          </a:r>
          <a:r>
            <a:rPr kumimoji="1" lang="en-US" altLang="ja-JP" sz="1400">
              <a:solidFill>
                <a:sysClr val="windowText" lastClr="000000"/>
              </a:solidFill>
              <a:effectLst/>
              <a:latin typeface="+mn-lt"/>
              <a:ea typeface="+mn-ea"/>
              <a:cs typeface="+mn-cs"/>
            </a:rPr>
            <a:t>29</a:t>
          </a:r>
          <a:r>
            <a:rPr kumimoji="1" lang="ja-JP" altLang="ja-JP" sz="1400">
              <a:solidFill>
                <a:sysClr val="windowText" lastClr="000000"/>
              </a:solidFill>
              <a:effectLst/>
              <a:latin typeface="+mn-lt"/>
              <a:ea typeface="+mn-ea"/>
              <a:cs typeface="+mn-cs"/>
            </a:rPr>
            <a:t>年度に「門川町水道事業アセットマネジメント」を策定し、平成</a:t>
          </a:r>
          <a:r>
            <a:rPr kumimoji="1" lang="en-US" altLang="ja-JP" sz="1400">
              <a:solidFill>
                <a:sysClr val="windowText" lastClr="000000"/>
              </a:solidFill>
              <a:effectLst/>
              <a:latin typeface="+mn-lt"/>
              <a:ea typeface="+mn-ea"/>
              <a:cs typeface="+mn-cs"/>
            </a:rPr>
            <a:t>30</a:t>
          </a:r>
          <a:r>
            <a:rPr kumimoji="1" lang="ja-JP" altLang="ja-JP" sz="1400">
              <a:solidFill>
                <a:sysClr val="windowText" lastClr="000000"/>
              </a:solidFill>
              <a:effectLst/>
              <a:latin typeface="+mn-lt"/>
              <a:ea typeface="+mn-ea"/>
              <a:cs typeface="+mn-cs"/>
            </a:rPr>
            <a:t>年度においては、「門川町水道事業経営戦略」を策定し、施設及び管路の計画的な更新等に取り組んでいる。また、今後の財源確保のため、令和元年度に</a:t>
          </a:r>
          <a:r>
            <a:rPr kumimoji="1" lang="ja-JP" altLang="en-US" sz="1400">
              <a:solidFill>
                <a:sysClr val="windowText" lastClr="000000"/>
              </a:solidFill>
              <a:effectLst/>
              <a:latin typeface="+mn-lt"/>
              <a:ea typeface="+mn-ea"/>
              <a:cs typeface="+mn-cs"/>
            </a:rPr>
            <a:t>約</a:t>
          </a:r>
          <a:r>
            <a:rPr kumimoji="1" lang="en-US" altLang="ja-JP" sz="1400">
              <a:solidFill>
                <a:sysClr val="windowText" lastClr="000000"/>
              </a:solidFill>
              <a:effectLst/>
              <a:latin typeface="+mn-lt"/>
              <a:ea typeface="+mn-ea"/>
              <a:cs typeface="+mn-cs"/>
            </a:rPr>
            <a:t>20</a:t>
          </a:r>
          <a:r>
            <a:rPr kumimoji="1" lang="ja-JP" altLang="ja-JP" sz="1400">
              <a:solidFill>
                <a:sysClr val="windowText" lastClr="000000"/>
              </a:solidFill>
              <a:effectLst/>
              <a:latin typeface="+mn-lt"/>
              <a:ea typeface="+mn-ea"/>
              <a:cs typeface="+mn-cs"/>
            </a:rPr>
            <a:t>％の料金</a:t>
          </a:r>
          <a:r>
            <a:rPr kumimoji="1" lang="ja-JP" altLang="en-US" sz="1400">
              <a:solidFill>
                <a:sysClr val="windowText" lastClr="000000"/>
              </a:solidFill>
              <a:effectLst/>
              <a:latin typeface="+mn-lt"/>
              <a:ea typeface="+mn-ea"/>
              <a:cs typeface="+mn-cs"/>
            </a:rPr>
            <a:t>改定を行った</a:t>
          </a:r>
          <a:r>
            <a:rPr kumimoji="1" lang="ja-JP" altLang="ja-JP" sz="1400">
              <a:solidFill>
                <a:sysClr val="windowText" lastClr="000000"/>
              </a:solidFill>
              <a:effectLst/>
              <a:latin typeface="+mn-lt"/>
              <a:ea typeface="+mn-ea"/>
              <a:cs typeface="+mn-cs"/>
            </a:rPr>
            <a:t>。</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今後においても、各会計について適正で健全な運営を実施できるように努めていく。</a:t>
          </a:r>
          <a:endParaRPr lang="ja-JP" altLang="ja-JP" sz="18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8993939</v>
      </c>
      <c r="BO4" s="462"/>
      <c r="BP4" s="462"/>
      <c r="BQ4" s="462"/>
      <c r="BR4" s="462"/>
      <c r="BS4" s="462"/>
      <c r="BT4" s="462"/>
      <c r="BU4" s="463"/>
      <c r="BV4" s="461">
        <v>8472354</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6.7</v>
      </c>
      <c r="CU4" s="646"/>
      <c r="CV4" s="646"/>
      <c r="CW4" s="646"/>
      <c r="CX4" s="646"/>
      <c r="CY4" s="646"/>
      <c r="CZ4" s="646"/>
      <c r="DA4" s="647"/>
      <c r="DB4" s="645">
        <v>5.8</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8475715</v>
      </c>
      <c r="BO5" s="467"/>
      <c r="BP5" s="467"/>
      <c r="BQ5" s="467"/>
      <c r="BR5" s="467"/>
      <c r="BS5" s="467"/>
      <c r="BT5" s="467"/>
      <c r="BU5" s="468"/>
      <c r="BV5" s="466">
        <v>8183117</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88.9</v>
      </c>
      <c r="CU5" s="437"/>
      <c r="CV5" s="437"/>
      <c r="CW5" s="437"/>
      <c r="CX5" s="437"/>
      <c r="CY5" s="437"/>
      <c r="CZ5" s="437"/>
      <c r="DA5" s="438"/>
      <c r="DB5" s="436">
        <v>88.3</v>
      </c>
      <c r="DC5" s="437"/>
      <c r="DD5" s="437"/>
      <c r="DE5" s="437"/>
      <c r="DF5" s="437"/>
      <c r="DG5" s="437"/>
      <c r="DH5" s="437"/>
      <c r="DI5" s="438"/>
      <c r="DJ5" s="186"/>
      <c r="DK5" s="186"/>
      <c r="DL5" s="186"/>
      <c r="DM5" s="186"/>
      <c r="DN5" s="186"/>
      <c r="DO5" s="186"/>
    </row>
    <row r="6" spans="1:119" ht="18.75" customHeight="1" x14ac:dyDescent="0.2">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518224</v>
      </c>
      <c r="BO6" s="467"/>
      <c r="BP6" s="467"/>
      <c r="BQ6" s="467"/>
      <c r="BR6" s="467"/>
      <c r="BS6" s="467"/>
      <c r="BT6" s="467"/>
      <c r="BU6" s="468"/>
      <c r="BV6" s="466">
        <v>289237</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92.2</v>
      </c>
      <c r="CU6" s="620"/>
      <c r="CV6" s="620"/>
      <c r="CW6" s="620"/>
      <c r="CX6" s="620"/>
      <c r="CY6" s="620"/>
      <c r="CZ6" s="620"/>
      <c r="DA6" s="621"/>
      <c r="DB6" s="619">
        <v>92.6</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231394</v>
      </c>
      <c r="BO7" s="467"/>
      <c r="BP7" s="467"/>
      <c r="BQ7" s="467"/>
      <c r="BR7" s="467"/>
      <c r="BS7" s="467"/>
      <c r="BT7" s="467"/>
      <c r="BU7" s="468"/>
      <c r="BV7" s="466">
        <v>41282</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4255781</v>
      </c>
      <c r="CU7" s="467"/>
      <c r="CV7" s="467"/>
      <c r="CW7" s="467"/>
      <c r="CX7" s="467"/>
      <c r="CY7" s="467"/>
      <c r="CZ7" s="467"/>
      <c r="DA7" s="468"/>
      <c r="DB7" s="466">
        <v>4271039</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286830</v>
      </c>
      <c r="BO8" s="467"/>
      <c r="BP8" s="467"/>
      <c r="BQ8" s="467"/>
      <c r="BR8" s="467"/>
      <c r="BS8" s="467"/>
      <c r="BT8" s="467"/>
      <c r="BU8" s="468"/>
      <c r="BV8" s="466">
        <v>247955</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0.4</v>
      </c>
      <c r="CU8" s="580"/>
      <c r="CV8" s="580"/>
      <c r="CW8" s="580"/>
      <c r="CX8" s="580"/>
      <c r="CY8" s="580"/>
      <c r="CZ8" s="580"/>
      <c r="DA8" s="581"/>
      <c r="DB8" s="579">
        <v>0.4</v>
      </c>
      <c r="DC8" s="580"/>
      <c r="DD8" s="580"/>
      <c r="DE8" s="580"/>
      <c r="DF8" s="580"/>
      <c r="DG8" s="580"/>
      <c r="DH8" s="580"/>
      <c r="DI8" s="581"/>
      <c r="DJ8" s="186"/>
      <c r="DK8" s="186"/>
      <c r="DL8" s="186"/>
      <c r="DM8" s="186"/>
      <c r="DN8" s="186"/>
      <c r="DO8" s="186"/>
    </row>
    <row r="9" spans="1:119" ht="18.75" customHeight="1" thickBot="1" x14ac:dyDescent="0.25">
      <c r="A9" s="187"/>
      <c r="B9" s="608" t="s">
        <v>110</v>
      </c>
      <c r="C9" s="609"/>
      <c r="D9" s="609"/>
      <c r="E9" s="609"/>
      <c r="F9" s="609"/>
      <c r="G9" s="609"/>
      <c r="H9" s="609"/>
      <c r="I9" s="609"/>
      <c r="J9" s="609"/>
      <c r="K9" s="529"/>
      <c r="L9" s="610" t="s">
        <v>111</v>
      </c>
      <c r="M9" s="611"/>
      <c r="N9" s="611"/>
      <c r="O9" s="611"/>
      <c r="P9" s="611"/>
      <c r="Q9" s="612"/>
      <c r="R9" s="613">
        <v>18183</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114</v>
      </c>
      <c r="AV9" s="524"/>
      <c r="AW9" s="524"/>
      <c r="AX9" s="524"/>
      <c r="AY9" s="446" t="s">
        <v>115</v>
      </c>
      <c r="AZ9" s="447"/>
      <c r="BA9" s="447"/>
      <c r="BB9" s="447"/>
      <c r="BC9" s="447"/>
      <c r="BD9" s="447"/>
      <c r="BE9" s="447"/>
      <c r="BF9" s="447"/>
      <c r="BG9" s="447"/>
      <c r="BH9" s="447"/>
      <c r="BI9" s="447"/>
      <c r="BJ9" s="447"/>
      <c r="BK9" s="447"/>
      <c r="BL9" s="447"/>
      <c r="BM9" s="448"/>
      <c r="BN9" s="466">
        <v>38875</v>
      </c>
      <c r="BO9" s="467"/>
      <c r="BP9" s="467"/>
      <c r="BQ9" s="467"/>
      <c r="BR9" s="467"/>
      <c r="BS9" s="467"/>
      <c r="BT9" s="467"/>
      <c r="BU9" s="468"/>
      <c r="BV9" s="466">
        <v>42558</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9.6</v>
      </c>
      <c r="CU9" s="437"/>
      <c r="CV9" s="437"/>
      <c r="CW9" s="437"/>
      <c r="CX9" s="437"/>
      <c r="CY9" s="437"/>
      <c r="CZ9" s="437"/>
      <c r="DA9" s="438"/>
      <c r="DB9" s="436">
        <v>10.1</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117</v>
      </c>
      <c r="M10" s="440"/>
      <c r="N10" s="440"/>
      <c r="O10" s="440"/>
      <c r="P10" s="440"/>
      <c r="Q10" s="441"/>
      <c r="R10" s="442">
        <v>18854</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590153</v>
      </c>
      <c r="BO10" s="467"/>
      <c r="BP10" s="467"/>
      <c r="BQ10" s="467"/>
      <c r="BR10" s="467"/>
      <c r="BS10" s="467"/>
      <c r="BT10" s="467"/>
      <c r="BU10" s="468"/>
      <c r="BV10" s="466">
        <v>530178</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93</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2">
      <c r="A12" s="187"/>
      <c r="B12" s="582" t="s">
        <v>129</v>
      </c>
      <c r="C12" s="583"/>
      <c r="D12" s="583"/>
      <c r="E12" s="583"/>
      <c r="F12" s="583"/>
      <c r="G12" s="583"/>
      <c r="H12" s="583"/>
      <c r="I12" s="583"/>
      <c r="J12" s="583"/>
      <c r="K12" s="584"/>
      <c r="L12" s="591" t="s">
        <v>130</v>
      </c>
      <c r="M12" s="592"/>
      <c r="N12" s="592"/>
      <c r="O12" s="592"/>
      <c r="P12" s="592"/>
      <c r="Q12" s="593"/>
      <c r="R12" s="594">
        <v>17981</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470000</v>
      </c>
      <c r="BO12" s="467"/>
      <c r="BP12" s="467"/>
      <c r="BQ12" s="467"/>
      <c r="BR12" s="467"/>
      <c r="BS12" s="467"/>
      <c r="BT12" s="467"/>
      <c r="BU12" s="468"/>
      <c r="BV12" s="466">
        <v>380000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138</v>
      </c>
      <c r="N13" s="567"/>
      <c r="O13" s="567"/>
      <c r="P13" s="567"/>
      <c r="Q13" s="568"/>
      <c r="R13" s="569">
        <v>17889</v>
      </c>
      <c r="S13" s="570"/>
      <c r="T13" s="570"/>
      <c r="U13" s="570"/>
      <c r="V13" s="571"/>
      <c r="W13" s="557" t="s">
        <v>139</v>
      </c>
      <c r="X13" s="479"/>
      <c r="Y13" s="479"/>
      <c r="Z13" s="479"/>
      <c r="AA13" s="479"/>
      <c r="AB13" s="480"/>
      <c r="AC13" s="442">
        <v>666</v>
      </c>
      <c r="AD13" s="443"/>
      <c r="AE13" s="443"/>
      <c r="AF13" s="443"/>
      <c r="AG13" s="444"/>
      <c r="AH13" s="442">
        <v>652</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159028</v>
      </c>
      <c r="BO13" s="467"/>
      <c r="BP13" s="467"/>
      <c r="BQ13" s="467"/>
      <c r="BR13" s="467"/>
      <c r="BS13" s="467"/>
      <c r="BT13" s="467"/>
      <c r="BU13" s="468"/>
      <c r="BV13" s="466">
        <v>192736</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4.5</v>
      </c>
      <c r="CU13" s="437"/>
      <c r="CV13" s="437"/>
      <c r="CW13" s="437"/>
      <c r="CX13" s="437"/>
      <c r="CY13" s="437"/>
      <c r="CZ13" s="437"/>
      <c r="DA13" s="438"/>
      <c r="DB13" s="436">
        <v>3.3</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144</v>
      </c>
      <c r="M14" s="603"/>
      <c r="N14" s="603"/>
      <c r="O14" s="603"/>
      <c r="P14" s="603"/>
      <c r="Q14" s="604"/>
      <c r="R14" s="569">
        <v>18116</v>
      </c>
      <c r="S14" s="570"/>
      <c r="T14" s="570"/>
      <c r="U14" s="570"/>
      <c r="V14" s="571"/>
      <c r="W14" s="572"/>
      <c r="X14" s="482"/>
      <c r="Y14" s="482"/>
      <c r="Z14" s="482"/>
      <c r="AA14" s="482"/>
      <c r="AB14" s="483"/>
      <c r="AC14" s="562">
        <v>7.8</v>
      </c>
      <c r="AD14" s="563"/>
      <c r="AE14" s="563"/>
      <c r="AF14" s="563"/>
      <c r="AG14" s="564"/>
      <c r="AH14" s="562">
        <v>7.9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146</v>
      </c>
      <c r="CU14" s="574"/>
      <c r="CV14" s="574"/>
      <c r="CW14" s="574"/>
      <c r="CX14" s="574"/>
      <c r="CY14" s="574"/>
      <c r="CZ14" s="574"/>
      <c r="DA14" s="575"/>
      <c r="DB14" s="573" t="s">
        <v>147</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148</v>
      </c>
      <c r="N15" s="567"/>
      <c r="O15" s="567"/>
      <c r="P15" s="567"/>
      <c r="Q15" s="568"/>
      <c r="R15" s="569">
        <v>18047</v>
      </c>
      <c r="S15" s="570"/>
      <c r="T15" s="570"/>
      <c r="U15" s="570"/>
      <c r="V15" s="571"/>
      <c r="W15" s="557" t="s">
        <v>149</v>
      </c>
      <c r="X15" s="479"/>
      <c r="Y15" s="479"/>
      <c r="Z15" s="479"/>
      <c r="AA15" s="479"/>
      <c r="AB15" s="480"/>
      <c r="AC15" s="442">
        <v>2713</v>
      </c>
      <c r="AD15" s="443"/>
      <c r="AE15" s="443"/>
      <c r="AF15" s="443"/>
      <c r="AG15" s="444"/>
      <c r="AH15" s="442">
        <v>2742</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1503778</v>
      </c>
      <c r="BO15" s="462"/>
      <c r="BP15" s="462"/>
      <c r="BQ15" s="462"/>
      <c r="BR15" s="462"/>
      <c r="BS15" s="462"/>
      <c r="BT15" s="462"/>
      <c r="BU15" s="463"/>
      <c r="BV15" s="461">
        <v>1494492</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31.6</v>
      </c>
      <c r="AD16" s="563"/>
      <c r="AE16" s="563"/>
      <c r="AF16" s="563"/>
      <c r="AG16" s="564"/>
      <c r="AH16" s="562">
        <v>33.200000000000003</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3717768</v>
      </c>
      <c r="BO16" s="467"/>
      <c r="BP16" s="467"/>
      <c r="BQ16" s="467"/>
      <c r="BR16" s="467"/>
      <c r="BS16" s="467"/>
      <c r="BT16" s="467"/>
      <c r="BU16" s="468"/>
      <c r="BV16" s="466">
        <v>3687504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5202</v>
      </c>
      <c r="AD17" s="443"/>
      <c r="AE17" s="443"/>
      <c r="AF17" s="443"/>
      <c r="AG17" s="444"/>
      <c r="AH17" s="442">
        <v>4868</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1884451</v>
      </c>
      <c r="BO17" s="467"/>
      <c r="BP17" s="467"/>
      <c r="BQ17" s="467"/>
      <c r="BR17" s="467"/>
      <c r="BS17" s="467"/>
      <c r="BT17" s="467"/>
      <c r="BU17" s="468"/>
      <c r="BV17" s="466">
        <v>1874597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159</v>
      </c>
      <c r="C18" s="529"/>
      <c r="D18" s="529"/>
      <c r="E18" s="530"/>
      <c r="F18" s="530"/>
      <c r="G18" s="530"/>
      <c r="H18" s="530"/>
      <c r="I18" s="530"/>
      <c r="J18" s="530"/>
      <c r="K18" s="530"/>
      <c r="L18" s="531">
        <v>120.52</v>
      </c>
      <c r="M18" s="531"/>
      <c r="N18" s="531"/>
      <c r="O18" s="531"/>
      <c r="P18" s="531"/>
      <c r="Q18" s="531"/>
      <c r="R18" s="532"/>
      <c r="S18" s="532"/>
      <c r="T18" s="532"/>
      <c r="U18" s="532"/>
      <c r="V18" s="533"/>
      <c r="W18" s="547"/>
      <c r="X18" s="548"/>
      <c r="Y18" s="548"/>
      <c r="Z18" s="548"/>
      <c r="AA18" s="548"/>
      <c r="AB18" s="558"/>
      <c r="AC18" s="430">
        <v>60.6</v>
      </c>
      <c r="AD18" s="431"/>
      <c r="AE18" s="431"/>
      <c r="AF18" s="431"/>
      <c r="AG18" s="534"/>
      <c r="AH18" s="430">
        <v>58.9</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3942850</v>
      </c>
      <c r="BO18" s="467"/>
      <c r="BP18" s="467"/>
      <c r="BQ18" s="467"/>
      <c r="BR18" s="467"/>
      <c r="BS18" s="467"/>
      <c r="BT18" s="467"/>
      <c r="BU18" s="468"/>
      <c r="BV18" s="466">
        <v>3910037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161</v>
      </c>
      <c r="C19" s="529"/>
      <c r="D19" s="529"/>
      <c r="E19" s="530"/>
      <c r="F19" s="530"/>
      <c r="G19" s="530"/>
      <c r="H19" s="530"/>
      <c r="I19" s="530"/>
      <c r="J19" s="530"/>
      <c r="K19" s="530"/>
      <c r="L19" s="536">
        <v>151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5609805</v>
      </c>
      <c r="BO19" s="467"/>
      <c r="BP19" s="467"/>
      <c r="BQ19" s="467"/>
      <c r="BR19" s="467"/>
      <c r="BS19" s="467"/>
      <c r="BT19" s="467"/>
      <c r="BU19" s="468"/>
      <c r="BV19" s="466">
        <v>5285471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163</v>
      </c>
      <c r="C20" s="529"/>
      <c r="D20" s="529"/>
      <c r="E20" s="530"/>
      <c r="F20" s="530"/>
      <c r="G20" s="530"/>
      <c r="H20" s="530"/>
      <c r="I20" s="530"/>
      <c r="J20" s="530"/>
      <c r="K20" s="530"/>
      <c r="L20" s="536">
        <v>6824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5976559</v>
      </c>
      <c r="BO23" s="467"/>
      <c r="BP23" s="467"/>
      <c r="BQ23" s="467"/>
      <c r="BR23" s="467"/>
      <c r="BS23" s="467"/>
      <c r="BT23" s="467"/>
      <c r="BU23" s="468"/>
      <c r="BV23" s="466">
        <v>5838984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172</v>
      </c>
      <c r="F24" s="440"/>
      <c r="G24" s="440"/>
      <c r="H24" s="440"/>
      <c r="I24" s="440"/>
      <c r="J24" s="440"/>
      <c r="K24" s="441"/>
      <c r="L24" s="442">
        <v>1</v>
      </c>
      <c r="M24" s="443"/>
      <c r="N24" s="443"/>
      <c r="O24" s="443"/>
      <c r="P24" s="444"/>
      <c r="Q24" s="442">
        <v>7340</v>
      </c>
      <c r="R24" s="443"/>
      <c r="S24" s="443"/>
      <c r="T24" s="443"/>
      <c r="U24" s="443"/>
      <c r="V24" s="444"/>
      <c r="W24" s="508"/>
      <c r="X24" s="499"/>
      <c r="Y24" s="500"/>
      <c r="Z24" s="439" t="s">
        <v>173</v>
      </c>
      <c r="AA24" s="440"/>
      <c r="AB24" s="440"/>
      <c r="AC24" s="440"/>
      <c r="AD24" s="440"/>
      <c r="AE24" s="440"/>
      <c r="AF24" s="440"/>
      <c r="AG24" s="441"/>
      <c r="AH24" s="442">
        <v>132</v>
      </c>
      <c r="AI24" s="443"/>
      <c r="AJ24" s="443"/>
      <c r="AK24" s="443"/>
      <c r="AL24" s="444"/>
      <c r="AM24" s="442">
        <v>377124</v>
      </c>
      <c r="AN24" s="443"/>
      <c r="AO24" s="443"/>
      <c r="AP24" s="443"/>
      <c r="AQ24" s="443"/>
      <c r="AR24" s="444"/>
      <c r="AS24" s="442">
        <v>2857</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5630535</v>
      </c>
      <c r="BO24" s="467"/>
      <c r="BP24" s="467"/>
      <c r="BQ24" s="467"/>
      <c r="BR24" s="467"/>
      <c r="BS24" s="467"/>
      <c r="BT24" s="467"/>
      <c r="BU24" s="468"/>
      <c r="BV24" s="466">
        <v>5571222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175</v>
      </c>
      <c r="F25" s="440"/>
      <c r="G25" s="440"/>
      <c r="H25" s="440"/>
      <c r="I25" s="440"/>
      <c r="J25" s="440"/>
      <c r="K25" s="441"/>
      <c r="L25" s="442">
        <v>1</v>
      </c>
      <c r="M25" s="443"/>
      <c r="N25" s="443"/>
      <c r="O25" s="443"/>
      <c r="P25" s="444"/>
      <c r="Q25" s="442">
        <v>5910</v>
      </c>
      <c r="R25" s="443"/>
      <c r="S25" s="443"/>
      <c r="T25" s="443"/>
      <c r="U25" s="443"/>
      <c r="V25" s="444"/>
      <c r="W25" s="508"/>
      <c r="X25" s="499"/>
      <c r="Y25" s="500"/>
      <c r="Z25" s="439" t="s">
        <v>176</v>
      </c>
      <c r="AA25" s="440"/>
      <c r="AB25" s="440"/>
      <c r="AC25" s="440"/>
      <c r="AD25" s="440"/>
      <c r="AE25" s="440"/>
      <c r="AF25" s="440"/>
      <c r="AG25" s="441"/>
      <c r="AH25" s="442" t="s">
        <v>127</v>
      </c>
      <c r="AI25" s="443"/>
      <c r="AJ25" s="443"/>
      <c r="AK25" s="443"/>
      <c r="AL25" s="444"/>
      <c r="AM25" s="442" t="s">
        <v>127</v>
      </c>
      <c r="AN25" s="443"/>
      <c r="AO25" s="443"/>
      <c r="AP25" s="443"/>
      <c r="AQ25" s="443"/>
      <c r="AR25" s="444"/>
      <c r="AS25" s="442" t="s">
        <v>146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23249</v>
      </c>
      <c r="BO25" s="462"/>
      <c r="BP25" s="462"/>
      <c r="BQ25" s="462"/>
      <c r="BR25" s="462"/>
      <c r="BS25" s="462"/>
      <c r="BT25" s="462"/>
      <c r="BU25" s="463"/>
      <c r="BV25" s="461">
        <v>25873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178</v>
      </c>
      <c r="F26" s="440"/>
      <c r="G26" s="440"/>
      <c r="H26" s="440"/>
      <c r="I26" s="440"/>
      <c r="J26" s="440"/>
      <c r="K26" s="441"/>
      <c r="L26" s="442">
        <v>1</v>
      </c>
      <c r="M26" s="443"/>
      <c r="N26" s="443"/>
      <c r="O26" s="443"/>
      <c r="P26" s="444"/>
      <c r="Q26" s="442">
        <v>5620</v>
      </c>
      <c r="R26" s="443"/>
      <c r="S26" s="443"/>
      <c r="T26" s="443"/>
      <c r="U26" s="443"/>
      <c r="V26" s="444"/>
      <c r="W26" s="508"/>
      <c r="X26" s="499"/>
      <c r="Y26" s="500"/>
      <c r="Z26" s="439" t="s">
        <v>179</v>
      </c>
      <c r="AA26" s="521"/>
      <c r="AB26" s="521"/>
      <c r="AC26" s="521"/>
      <c r="AD26" s="521"/>
      <c r="AE26" s="521"/>
      <c r="AF26" s="521"/>
      <c r="AG26" s="522"/>
      <c r="AH26" s="442">
        <v>1</v>
      </c>
      <c r="AI26" s="443"/>
      <c r="AJ26" s="443"/>
      <c r="AK26" s="443"/>
      <c r="AL26" s="444"/>
      <c r="AM26" s="442" t="s">
        <v>180</v>
      </c>
      <c r="AN26" s="443"/>
      <c r="AO26" s="443"/>
      <c r="AP26" s="443"/>
      <c r="AQ26" s="443"/>
      <c r="AR26" s="444"/>
      <c r="AS26" s="442" t="s">
        <v>181</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146</v>
      </c>
      <c r="BO26" s="467"/>
      <c r="BP26" s="467"/>
      <c r="BQ26" s="467"/>
      <c r="BR26" s="467"/>
      <c r="BS26" s="467"/>
      <c r="BT26" s="467"/>
      <c r="BU26" s="468"/>
      <c r="BV26" s="466" t="s">
        <v>146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183</v>
      </c>
      <c r="F27" s="440"/>
      <c r="G27" s="440"/>
      <c r="H27" s="440"/>
      <c r="I27" s="440"/>
      <c r="J27" s="440"/>
      <c r="K27" s="441"/>
      <c r="L27" s="442">
        <v>1</v>
      </c>
      <c r="M27" s="443"/>
      <c r="N27" s="443"/>
      <c r="O27" s="443"/>
      <c r="P27" s="444"/>
      <c r="Q27" s="442">
        <v>2980</v>
      </c>
      <c r="R27" s="443"/>
      <c r="S27" s="443"/>
      <c r="T27" s="443"/>
      <c r="U27" s="443"/>
      <c r="V27" s="444"/>
      <c r="W27" s="508"/>
      <c r="X27" s="499"/>
      <c r="Y27" s="500"/>
      <c r="Z27" s="439" t="s">
        <v>184</v>
      </c>
      <c r="AA27" s="440"/>
      <c r="AB27" s="440"/>
      <c r="AC27" s="440"/>
      <c r="AD27" s="440"/>
      <c r="AE27" s="440"/>
      <c r="AF27" s="440"/>
      <c r="AG27" s="441"/>
      <c r="AH27" s="442">
        <v>2</v>
      </c>
      <c r="AI27" s="443"/>
      <c r="AJ27" s="443"/>
      <c r="AK27" s="443"/>
      <c r="AL27" s="444"/>
      <c r="AM27" s="442" t="s">
        <v>180</v>
      </c>
      <c r="AN27" s="443"/>
      <c r="AO27" s="443"/>
      <c r="AP27" s="443"/>
      <c r="AQ27" s="443"/>
      <c r="AR27" s="444"/>
      <c r="AS27" s="442" t="s">
        <v>180</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198755</v>
      </c>
      <c r="BO27" s="470"/>
      <c r="BP27" s="470"/>
      <c r="BQ27" s="470"/>
      <c r="BR27" s="470"/>
      <c r="BS27" s="470"/>
      <c r="BT27" s="470"/>
      <c r="BU27" s="471"/>
      <c r="BV27" s="469">
        <v>198745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186</v>
      </c>
      <c r="F28" s="440"/>
      <c r="G28" s="440"/>
      <c r="H28" s="440"/>
      <c r="I28" s="440"/>
      <c r="J28" s="440"/>
      <c r="K28" s="441"/>
      <c r="L28" s="442">
        <v>1</v>
      </c>
      <c r="M28" s="443"/>
      <c r="N28" s="443"/>
      <c r="O28" s="443"/>
      <c r="P28" s="444"/>
      <c r="Q28" s="442">
        <v>2280</v>
      </c>
      <c r="R28" s="443"/>
      <c r="S28" s="443"/>
      <c r="T28" s="443"/>
      <c r="U28" s="443"/>
      <c r="V28" s="444"/>
      <c r="W28" s="508"/>
      <c r="X28" s="499"/>
      <c r="Y28" s="500"/>
      <c r="Z28" s="439" t="s">
        <v>187</v>
      </c>
      <c r="AA28" s="440"/>
      <c r="AB28" s="440"/>
      <c r="AC28" s="440"/>
      <c r="AD28" s="440"/>
      <c r="AE28" s="440"/>
      <c r="AF28" s="440"/>
      <c r="AG28" s="441"/>
      <c r="AH28" s="442" t="s">
        <v>146</v>
      </c>
      <c r="AI28" s="443"/>
      <c r="AJ28" s="443"/>
      <c r="AK28" s="443"/>
      <c r="AL28" s="444"/>
      <c r="AM28" s="442" t="s">
        <v>146</v>
      </c>
      <c r="AN28" s="443"/>
      <c r="AO28" s="443"/>
      <c r="AP28" s="443"/>
      <c r="AQ28" s="443"/>
      <c r="AR28" s="444"/>
      <c r="AS28" s="442" t="s">
        <v>146</v>
      </c>
      <c r="AT28" s="443"/>
      <c r="AU28" s="443"/>
      <c r="AV28" s="443"/>
      <c r="AW28" s="443"/>
      <c r="AX28" s="445"/>
      <c r="AY28" s="449" t="s">
        <v>188</v>
      </c>
      <c r="AZ28" s="450"/>
      <c r="BA28" s="450"/>
      <c r="BB28" s="451"/>
      <c r="BC28" s="458" t="s">
        <v>47</v>
      </c>
      <c r="BD28" s="459"/>
      <c r="BE28" s="459"/>
      <c r="BF28" s="459"/>
      <c r="BG28" s="459"/>
      <c r="BH28" s="459"/>
      <c r="BI28" s="459"/>
      <c r="BJ28" s="459"/>
      <c r="BK28" s="459"/>
      <c r="BL28" s="459"/>
      <c r="BM28" s="460"/>
      <c r="BN28" s="461">
        <v>1871502</v>
      </c>
      <c r="BO28" s="462"/>
      <c r="BP28" s="462"/>
      <c r="BQ28" s="462"/>
      <c r="BR28" s="462"/>
      <c r="BS28" s="462"/>
      <c r="BT28" s="462"/>
      <c r="BU28" s="463"/>
      <c r="BV28" s="461">
        <v>1751349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189</v>
      </c>
      <c r="F29" s="440"/>
      <c r="G29" s="440"/>
      <c r="H29" s="440"/>
      <c r="I29" s="440"/>
      <c r="J29" s="440"/>
      <c r="K29" s="441"/>
      <c r="L29" s="442">
        <v>12</v>
      </c>
      <c r="M29" s="443"/>
      <c r="N29" s="443"/>
      <c r="O29" s="443"/>
      <c r="P29" s="444"/>
      <c r="Q29" s="442">
        <v>2080</v>
      </c>
      <c r="R29" s="443"/>
      <c r="S29" s="443"/>
      <c r="T29" s="443"/>
      <c r="U29" s="443"/>
      <c r="V29" s="444"/>
      <c r="W29" s="509"/>
      <c r="X29" s="510"/>
      <c r="Y29" s="511"/>
      <c r="Z29" s="439" t="s">
        <v>190</v>
      </c>
      <c r="AA29" s="440"/>
      <c r="AB29" s="440"/>
      <c r="AC29" s="440"/>
      <c r="AD29" s="440"/>
      <c r="AE29" s="440"/>
      <c r="AF29" s="440"/>
      <c r="AG29" s="441"/>
      <c r="AH29" s="442">
        <v>134</v>
      </c>
      <c r="AI29" s="443"/>
      <c r="AJ29" s="443"/>
      <c r="AK29" s="443"/>
      <c r="AL29" s="444"/>
      <c r="AM29" s="442">
        <v>384676</v>
      </c>
      <c r="AN29" s="443"/>
      <c r="AO29" s="443"/>
      <c r="AP29" s="443"/>
      <c r="AQ29" s="443"/>
      <c r="AR29" s="444"/>
      <c r="AS29" s="442">
        <v>2871</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9</v>
      </c>
      <c r="BO29" s="467"/>
      <c r="BP29" s="467"/>
      <c r="BQ29" s="467"/>
      <c r="BR29" s="467"/>
      <c r="BS29" s="467"/>
      <c r="BT29" s="467"/>
      <c r="BU29" s="468"/>
      <c r="BV29" s="466">
        <v>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97.3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2393677</v>
      </c>
      <c r="BO30" s="470"/>
      <c r="BP30" s="470"/>
      <c r="BQ30" s="470"/>
      <c r="BR30" s="470"/>
      <c r="BS30" s="470"/>
      <c r="BT30" s="470"/>
      <c r="BU30" s="471"/>
      <c r="BV30" s="469">
        <v>2944760</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199</v>
      </c>
      <c r="D33" s="429"/>
      <c r="E33" s="428" t="s">
        <v>200</v>
      </c>
      <c r="F33" s="428"/>
      <c r="G33" s="428"/>
      <c r="H33" s="428"/>
      <c r="I33" s="428"/>
      <c r="J33" s="428"/>
      <c r="K33" s="428"/>
      <c r="L33" s="428"/>
      <c r="M33" s="428"/>
      <c r="N33" s="428"/>
      <c r="O33" s="428"/>
      <c r="P33" s="428"/>
      <c r="Q33" s="428"/>
      <c r="R33" s="428"/>
      <c r="S33" s="428"/>
      <c r="T33" s="216"/>
      <c r="U33" s="429" t="s">
        <v>199</v>
      </c>
      <c r="V33" s="429"/>
      <c r="W33" s="428" t="s">
        <v>201</v>
      </c>
      <c r="X33" s="428"/>
      <c r="Y33" s="428"/>
      <c r="Z33" s="428"/>
      <c r="AA33" s="428"/>
      <c r="AB33" s="428"/>
      <c r="AC33" s="428"/>
      <c r="AD33" s="428"/>
      <c r="AE33" s="428"/>
      <c r="AF33" s="428"/>
      <c r="AG33" s="428"/>
      <c r="AH33" s="428"/>
      <c r="AI33" s="428"/>
      <c r="AJ33" s="428"/>
      <c r="AK33" s="428"/>
      <c r="AL33" s="216"/>
      <c r="AM33" s="429" t="s">
        <v>202</v>
      </c>
      <c r="AN33" s="429"/>
      <c r="AO33" s="428" t="s">
        <v>201</v>
      </c>
      <c r="AP33" s="428"/>
      <c r="AQ33" s="428"/>
      <c r="AR33" s="428"/>
      <c r="AS33" s="428"/>
      <c r="AT33" s="428"/>
      <c r="AU33" s="428"/>
      <c r="AV33" s="428"/>
      <c r="AW33" s="428"/>
      <c r="AX33" s="428"/>
      <c r="AY33" s="428"/>
      <c r="AZ33" s="428"/>
      <c r="BA33" s="428"/>
      <c r="BB33" s="428"/>
      <c r="BC33" s="428"/>
      <c r="BD33" s="217"/>
      <c r="BE33" s="428" t="s">
        <v>203</v>
      </c>
      <c r="BF33" s="428"/>
      <c r="BG33" s="428" t="s">
        <v>204</v>
      </c>
      <c r="BH33" s="428"/>
      <c r="BI33" s="428"/>
      <c r="BJ33" s="428"/>
      <c r="BK33" s="428"/>
      <c r="BL33" s="428"/>
      <c r="BM33" s="428"/>
      <c r="BN33" s="428"/>
      <c r="BO33" s="428"/>
      <c r="BP33" s="428"/>
      <c r="BQ33" s="428"/>
      <c r="BR33" s="428"/>
      <c r="BS33" s="428"/>
      <c r="BT33" s="428"/>
      <c r="BU33" s="428"/>
      <c r="BV33" s="217"/>
      <c r="BW33" s="429" t="s">
        <v>203</v>
      </c>
      <c r="BX33" s="429"/>
      <c r="BY33" s="428" t="s">
        <v>205</v>
      </c>
      <c r="BZ33" s="428"/>
      <c r="CA33" s="428"/>
      <c r="CB33" s="428"/>
      <c r="CC33" s="428"/>
      <c r="CD33" s="428"/>
      <c r="CE33" s="428"/>
      <c r="CF33" s="428"/>
      <c r="CG33" s="428"/>
      <c r="CH33" s="428"/>
      <c r="CI33" s="428"/>
      <c r="CJ33" s="428"/>
      <c r="CK33" s="428"/>
      <c r="CL33" s="428"/>
      <c r="CM33" s="428"/>
      <c r="CN33" s="216"/>
      <c r="CO33" s="429" t="s">
        <v>202</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宮崎県北部広域行政事務組合（一般会計）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財団法人門川ふるさと文化財団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宮崎県北部広域行政事務組合（特別会計）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宮崎県林業公社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宮崎県後期高齢者医療広域連合（一般会計）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耳川広域森林組合</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宮崎県後期高齢者医療広域連合（特別会計）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日向東臼杵広域連合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宮崎県市町村総合事務組合（一般会計）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宮崎県市町村総合事務組合（特別会計）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宮崎県市町村総合事務組合（自治会館）</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7TOXZMtoTCjF3PGesNKs9XsNQwDSZxDGPhE4vAYXvbkyy4ICGw+Zg9HPTyOfZMa7qixSrMQY50LfXOckUH5weA==" saltValue="/ZfwBW/Fq2hhgoclj0Ae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248" t="s">
        <v>564</v>
      </c>
      <c r="D34" s="1248"/>
      <c r="E34" s="1249"/>
      <c r="F34" s="32">
        <v>7.7</v>
      </c>
      <c r="G34" s="33">
        <v>7.69</v>
      </c>
      <c r="H34" s="33">
        <v>7.76</v>
      </c>
      <c r="I34" s="33">
        <v>8.82</v>
      </c>
      <c r="J34" s="34">
        <v>10.78</v>
      </c>
      <c r="K34" s="22"/>
      <c r="L34" s="22"/>
      <c r="M34" s="22"/>
      <c r="N34" s="22"/>
      <c r="O34" s="22"/>
      <c r="P34" s="22"/>
    </row>
    <row r="35" spans="1:16" ht="39" customHeight="1" x14ac:dyDescent="0.2">
      <c r="A35" s="22"/>
      <c r="B35" s="35"/>
      <c r="C35" s="1242" t="s">
        <v>565</v>
      </c>
      <c r="D35" s="1243"/>
      <c r="E35" s="1244"/>
      <c r="F35" s="36">
        <v>4.32</v>
      </c>
      <c r="G35" s="37">
        <v>4.46</v>
      </c>
      <c r="H35" s="37">
        <v>4.84</v>
      </c>
      <c r="I35" s="37">
        <v>5.8</v>
      </c>
      <c r="J35" s="38">
        <v>6.73</v>
      </c>
      <c r="K35" s="22"/>
      <c r="L35" s="22"/>
      <c r="M35" s="22"/>
      <c r="N35" s="22"/>
      <c r="O35" s="22"/>
      <c r="P35" s="22"/>
    </row>
    <row r="36" spans="1:16" ht="39" customHeight="1" x14ac:dyDescent="0.2">
      <c r="A36" s="22"/>
      <c r="B36" s="35"/>
      <c r="C36" s="1242" t="s">
        <v>566</v>
      </c>
      <c r="D36" s="1243"/>
      <c r="E36" s="1244"/>
      <c r="F36" s="36">
        <v>6.61</v>
      </c>
      <c r="G36" s="37">
        <v>6.56</v>
      </c>
      <c r="H36" s="37">
        <v>5.17</v>
      </c>
      <c r="I36" s="37">
        <v>5.32</v>
      </c>
      <c r="J36" s="38">
        <v>5.98</v>
      </c>
      <c r="K36" s="22"/>
      <c r="L36" s="22"/>
      <c r="M36" s="22"/>
      <c r="N36" s="22"/>
      <c r="O36" s="22"/>
      <c r="P36" s="22"/>
    </row>
    <row r="37" spans="1:16" ht="39" customHeight="1" x14ac:dyDescent="0.2">
      <c r="A37" s="22"/>
      <c r="B37" s="35"/>
      <c r="C37" s="1242" t="s">
        <v>567</v>
      </c>
      <c r="D37" s="1243"/>
      <c r="E37" s="1244"/>
      <c r="F37" s="36">
        <v>2.1800000000000002</v>
      </c>
      <c r="G37" s="37">
        <v>1.98</v>
      </c>
      <c r="H37" s="37">
        <v>1.83</v>
      </c>
      <c r="I37" s="37">
        <v>2.33</v>
      </c>
      <c r="J37" s="38">
        <v>2.08</v>
      </c>
      <c r="K37" s="22"/>
      <c r="L37" s="22"/>
      <c r="M37" s="22"/>
      <c r="N37" s="22"/>
      <c r="O37" s="22"/>
      <c r="P37" s="22"/>
    </row>
    <row r="38" spans="1:16" ht="39" customHeight="1" x14ac:dyDescent="0.2">
      <c r="A38" s="22"/>
      <c r="B38" s="35"/>
      <c r="C38" s="1242" t="s">
        <v>568</v>
      </c>
      <c r="D38" s="1243"/>
      <c r="E38" s="1244"/>
      <c r="F38" s="36">
        <v>1.0900000000000001</v>
      </c>
      <c r="G38" s="37">
        <v>0.05</v>
      </c>
      <c r="H38" s="37">
        <v>7.0000000000000007E-2</v>
      </c>
      <c r="I38" s="37">
        <v>7.0000000000000007E-2</v>
      </c>
      <c r="J38" s="38">
        <v>0.09</v>
      </c>
      <c r="K38" s="22"/>
      <c r="L38" s="22"/>
      <c r="M38" s="22"/>
      <c r="N38" s="22"/>
      <c r="O38" s="22"/>
      <c r="P38" s="22"/>
    </row>
    <row r="39" spans="1:16" ht="39" customHeight="1" x14ac:dyDescent="0.2">
      <c r="A39" s="22"/>
      <c r="B39" s="35"/>
      <c r="C39" s="1242" t="s">
        <v>569</v>
      </c>
      <c r="D39" s="1243"/>
      <c r="E39" s="1244"/>
      <c r="F39" s="36">
        <v>0.03</v>
      </c>
      <c r="G39" s="37">
        <v>0.03</v>
      </c>
      <c r="H39" s="37">
        <v>0.04</v>
      </c>
      <c r="I39" s="37">
        <v>0.03</v>
      </c>
      <c r="J39" s="38">
        <v>7.0000000000000007E-2</v>
      </c>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570</v>
      </c>
      <c r="D42" s="1243"/>
      <c r="E42" s="1244"/>
      <c r="F42" s="36" t="s">
        <v>516</v>
      </c>
      <c r="G42" s="37" t="s">
        <v>516</v>
      </c>
      <c r="H42" s="37" t="s">
        <v>516</v>
      </c>
      <c r="I42" s="37" t="s">
        <v>516</v>
      </c>
      <c r="J42" s="38" t="s">
        <v>516</v>
      </c>
      <c r="K42" s="22"/>
      <c r="L42" s="22"/>
      <c r="M42" s="22"/>
      <c r="N42" s="22"/>
      <c r="O42" s="22"/>
      <c r="P42" s="22"/>
    </row>
    <row r="43" spans="1:16" ht="39" customHeight="1" thickBot="1" x14ac:dyDescent="0.25">
      <c r="A43" s="22"/>
      <c r="B43" s="40"/>
      <c r="C43" s="1245" t="s">
        <v>571</v>
      </c>
      <c r="D43" s="1246"/>
      <c r="E43" s="1247"/>
      <c r="F43" s="41" t="s">
        <v>516</v>
      </c>
      <c r="G43" s="42" t="s">
        <v>516</v>
      </c>
      <c r="H43" s="42" t="s">
        <v>516</v>
      </c>
      <c r="I43" s="42" t="s">
        <v>516</v>
      </c>
      <c r="J43" s="43" t="s">
        <v>516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DUMWyDMCe3++VfEesnjzpRyTy3GpVmuiVljH6t1yYipUuw0WWXxy8R8d/X14CuSzyciTM3NKrCytOleYQSAyw==" saltValue="a3sURNHobav3Rf7ci90y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268" t="s">
        <v>10</v>
      </c>
      <c r="C45" s="1269"/>
      <c r="D45" s="58"/>
      <c r="E45" s="1274" t="s">
        <v>11</v>
      </c>
      <c r="F45" s="1274"/>
      <c r="G45" s="1274"/>
      <c r="H45" s="1274"/>
      <c r="I45" s="1274"/>
      <c r="J45" s="1275"/>
      <c r="K45" s="59">
        <v>480</v>
      </c>
      <c r="L45" s="60">
        <v>473</v>
      </c>
      <c r="M45" s="60">
        <v>543</v>
      </c>
      <c r="N45" s="60">
        <v>567</v>
      </c>
      <c r="O45" s="61">
        <v>574</v>
      </c>
      <c r="P45" s="48"/>
      <c r="Q45" s="48"/>
      <c r="R45" s="48"/>
      <c r="S45" s="48"/>
      <c r="T45" s="48"/>
      <c r="U45" s="48"/>
    </row>
    <row r="46" spans="1:21" ht="30.75" customHeight="1" x14ac:dyDescent="0.2">
      <c r="A46" s="48"/>
      <c r="B46" s="1270"/>
      <c r="C46" s="1271"/>
      <c r="D46" s="62"/>
      <c r="E46" s="1252" t="s">
        <v>12</v>
      </c>
      <c r="F46" s="1252"/>
      <c r="G46" s="1252"/>
      <c r="H46" s="1252"/>
      <c r="I46" s="1252"/>
      <c r="J46" s="1253"/>
      <c r="K46" s="63" t="s">
        <v>516</v>
      </c>
      <c r="L46" s="64" t="s">
        <v>516</v>
      </c>
      <c r="M46" s="64" t="s">
        <v>516</v>
      </c>
      <c r="N46" s="64" t="s">
        <v>516</v>
      </c>
      <c r="O46" s="65" t="s">
        <v>516</v>
      </c>
      <c r="P46" s="48"/>
      <c r="Q46" s="48"/>
      <c r="R46" s="48"/>
      <c r="S46" s="48"/>
      <c r="T46" s="48"/>
      <c r="U46" s="48"/>
    </row>
    <row r="47" spans="1:21" ht="30.75" customHeight="1" x14ac:dyDescent="0.2">
      <c r="A47" s="48"/>
      <c r="B47" s="1270"/>
      <c r="C47" s="1271"/>
      <c r="D47" s="62"/>
      <c r="E47" s="1252" t="s">
        <v>13</v>
      </c>
      <c r="F47" s="1252"/>
      <c r="G47" s="1252"/>
      <c r="H47" s="1252"/>
      <c r="I47" s="1252"/>
      <c r="J47" s="1253"/>
      <c r="K47" s="63" t="s">
        <v>516</v>
      </c>
      <c r="L47" s="64" t="s">
        <v>516</v>
      </c>
      <c r="M47" s="64" t="s">
        <v>516</v>
      </c>
      <c r="N47" s="64" t="s">
        <v>516</v>
      </c>
      <c r="O47" s="65" t="s">
        <v>516</v>
      </c>
      <c r="P47" s="48"/>
      <c r="Q47" s="48"/>
      <c r="R47" s="48"/>
      <c r="S47" s="48"/>
      <c r="T47" s="48"/>
      <c r="U47" s="48"/>
    </row>
    <row r="48" spans="1:21" ht="30.75" customHeight="1" x14ac:dyDescent="0.2">
      <c r="A48" s="48"/>
      <c r="B48" s="1270"/>
      <c r="C48" s="1271"/>
      <c r="D48" s="62"/>
      <c r="E48" s="1252" t="s">
        <v>14</v>
      </c>
      <c r="F48" s="1252"/>
      <c r="G48" s="1252"/>
      <c r="H48" s="1252"/>
      <c r="I48" s="1252"/>
      <c r="J48" s="1253"/>
      <c r="K48" s="63">
        <v>0</v>
      </c>
      <c r="L48" s="64">
        <v>0</v>
      </c>
      <c r="M48" s="64">
        <v>2</v>
      </c>
      <c r="N48" s="64">
        <v>0</v>
      </c>
      <c r="O48" s="65">
        <v>0</v>
      </c>
      <c r="P48" s="48"/>
      <c r="Q48" s="48"/>
      <c r="R48" s="48"/>
      <c r="S48" s="48"/>
      <c r="T48" s="48"/>
      <c r="U48" s="48"/>
    </row>
    <row r="49" spans="1:21" ht="30.75" customHeight="1" x14ac:dyDescent="0.2">
      <c r="A49" s="48"/>
      <c r="B49" s="1270"/>
      <c r="C49" s="1271"/>
      <c r="D49" s="62"/>
      <c r="E49" s="1252" t="s">
        <v>15</v>
      </c>
      <c r="F49" s="1252"/>
      <c r="G49" s="1252"/>
      <c r="H49" s="1252"/>
      <c r="I49" s="1252"/>
      <c r="J49" s="1253"/>
      <c r="K49" s="63">
        <v>23</v>
      </c>
      <c r="L49" s="64">
        <v>26</v>
      </c>
      <c r="M49" s="64">
        <v>26</v>
      </c>
      <c r="N49" s="64">
        <v>26</v>
      </c>
      <c r="O49" s="65">
        <v>23</v>
      </c>
      <c r="P49" s="48"/>
      <c r="Q49" s="48"/>
      <c r="R49" s="48"/>
      <c r="S49" s="48"/>
      <c r="T49" s="48"/>
      <c r="U49" s="48"/>
    </row>
    <row r="50" spans="1:21" ht="30.75" customHeight="1" x14ac:dyDescent="0.2">
      <c r="A50" s="48"/>
      <c r="B50" s="1270"/>
      <c r="C50" s="1271"/>
      <c r="D50" s="62"/>
      <c r="E50" s="1252" t="s">
        <v>16</v>
      </c>
      <c r="F50" s="1252"/>
      <c r="G50" s="1252"/>
      <c r="H50" s="1252"/>
      <c r="I50" s="1252"/>
      <c r="J50" s="1253"/>
      <c r="K50" s="63">
        <v>2</v>
      </c>
      <c r="L50" s="64">
        <v>2</v>
      </c>
      <c r="M50" s="64">
        <v>2</v>
      </c>
      <c r="N50" s="64">
        <v>2</v>
      </c>
      <c r="O50" s="65">
        <v>2</v>
      </c>
      <c r="P50" s="48"/>
      <c r="Q50" s="48"/>
      <c r="R50" s="48"/>
      <c r="S50" s="48"/>
      <c r="T50" s="48"/>
      <c r="U50" s="48"/>
    </row>
    <row r="51" spans="1:21" ht="30.75" customHeight="1" x14ac:dyDescent="0.2">
      <c r="A51" s="48"/>
      <c r="B51" s="1272"/>
      <c r="C51" s="1273"/>
      <c r="D51" s="66"/>
      <c r="E51" s="1252" t="s">
        <v>17</v>
      </c>
      <c r="F51" s="1252"/>
      <c r="G51" s="1252"/>
      <c r="H51" s="1252"/>
      <c r="I51" s="1252"/>
      <c r="J51" s="1253"/>
      <c r="K51" s="63" t="s">
        <v>516</v>
      </c>
      <c r="L51" s="64" t="s">
        <v>516</v>
      </c>
      <c r="M51" s="64" t="s">
        <v>516</v>
      </c>
      <c r="N51" s="64" t="s">
        <v>516</v>
      </c>
      <c r="O51" s="65" t="s">
        <v>516</v>
      </c>
      <c r="P51" s="48"/>
      <c r="Q51" s="48"/>
      <c r="R51" s="48"/>
      <c r="S51" s="48"/>
      <c r="T51" s="48"/>
      <c r="U51" s="48"/>
    </row>
    <row r="52" spans="1:21" ht="30.75" customHeight="1" x14ac:dyDescent="0.2">
      <c r="A52" s="48"/>
      <c r="B52" s="1250" t="s">
        <v>18</v>
      </c>
      <c r="C52" s="1251"/>
      <c r="D52" s="66"/>
      <c r="E52" s="1252" t="s">
        <v>19</v>
      </c>
      <c r="F52" s="1252"/>
      <c r="G52" s="1252"/>
      <c r="H52" s="1252"/>
      <c r="I52" s="1252"/>
      <c r="J52" s="1253"/>
      <c r="K52" s="63">
        <v>453</v>
      </c>
      <c r="L52" s="64">
        <v>444</v>
      </c>
      <c r="M52" s="64">
        <v>423</v>
      </c>
      <c r="N52" s="64">
        <v>412</v>
      </c>
      <c r="O52" s="65">
        <v>407</v>
      </c>
      <c r="P52" s="48"/>
      <c r="Q52" s="48"/>
      <c r="R52" s="48"/>
      <c r="S52" s="48"/>
      <c r="T52" s="48"/>
      <c r="U52" s="48"/>
    </row>
    <row r="53" spans="1:21" ht="30.75" customHeight="1" thickBot="1" x14ac:dyDescent="0.25">
      <c r="A53" s="48"/>
      <c r="B53" s="1254" t="s">
        <v>20</v>
      </c>
      <c r="C53" s="1255"/>
      <c r="D53" s="67"/>
      <c r="E53" s="1256" t="s">
        <v>21</v>
      </c>
      <c r="F53" s="1256"/>
      <c r="G53" s="1256"/>
      <c r="H53" s="1256"/>
      <c r="I53" s="1256"/>
      <c r="J53" s="1257"/>
      <c r="K53" s="68">
        <v>52</v>
      </c>
      <c r="L53" s="69">
        <v>57</v>
      </c>
      <c r="M53" s="69">
        <v>150</v>
      </c>
      <c r="N53" s="69">
        <v>183</v>
      </c>
      <c r="O53" s="70">
        <v>192</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58" t="s">
        <v>24</v>
      </c>
      <c r="C57" s="1259"/>
      <c r="D57" s="1262" t="s">
        <v>25</v>
      </c>
      <c r="E57" s="1263"/>
      <c r="F57" s="1263"/>
      <c r="G57" s="1263"/>
      <c r="H57" s="1263"/>
      <c r="I57" s="1263"/>
      <c r="J57" s="1264"/>
      <c r="K57" s="83"/>
      <c r="L57" s="84"/>
      <c r="M57" s="84"/>
      <c r="N57" s="84"/>
      <c r="O57" s="85"/>
    </row>
    <row r="58" spans="1:21" ht="31.5" customHeight="1" thickBot="1" x14ac:dyDescent="0.25">
      <c r="B58" s="1260"/>
      <c r="C58" s="1261"/>
      <c r="D58" s="1265" t="s">
        <v>26</v>
      </c>
      <c r="E58" s="1266"/>
      <c r="F58" s="1266"/>
      <c r="G58" s="1266"/>
      <c r="H58" s="1266"/>
      <c r="I58" s="1266"/>
      <c r="J58" s="1267"/>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tnyYJBXwRt0onjIZFGXA+O2owx7VrzREC5yPLXCzX6UQN3FYtq6kSe1aIcdbsCFVhYx4QpYl8RTOjlZ+TDanQ==" saltValue="FPT98hcgmGB7mZWTgk3q1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558</v>
      </c>
      <c r="J40" s="100" t="s">
        <v>559</v>
      </c>
      <c r="K40" s="100" t="s">
        <v>560</v>
      </c>
      <c r="L40" s="100" t="s">
        <v>561</v>
      </c>
      <c r="M40" s="101" t="s">
        <v>562</v>
      </c>
    </row>
    <row r="41" spans="2:13" ht="27.75" customHeight="1" x14ac:dyDescent="0.2">
      <c r="B41" s="1288" t="s">
        <v>29</v>
      </c>
      <c r="C41" s="1289"/>
      <c r="D41" s="102"/>
      <c r="E41" s="1290" t="s">
        <v>30</v>
      </c>
      <c r="F41" s="1290"/>
      <c r="G41" s="1290"/>
      <c r="H41" s="1291"/>
      <c r="I41" s="103">
        <v>5707</v>
      </c>
      <c r="J41" s="104">
        <v>5818</v>
      </c>
      <c r="K41" s="104">
        <v>5831</v>
      </c>
      <c r="L41" s="104">
        <v>5839</v>
      </c>
      <c r="M41" s="105">
        <v>5977</v>
      </c>
    </row>
    <row r="42" spans="2:13" ht="27.75" customHeight="1" x14ac:dyDescent="0.2">
      <c r="B42" s="1278"/>
      <c r="C42" s="1279"/>
      <c r="D42" s="106"/>
      <c r="E42" s="1282" t="s">
        <v>31</v>
      </c>
      <c r="F42" s="1282"/>
      <c r="G42" s="1282"/>
      <c r="H42" s="1283"/>
      <c r="I42" s="107">
        <v>30</v>
      </c>
      <c r="J42" s="108">
        <v>27</v>
      </c>
      <c r="K42" s="108">
        <v>25</v>
      </c>
      <c r="L42" s="108">
        <v>23</v>
      </c>
      <c r="M42" s="109">
        <v>20</v>
      </c>
    </row>
    <row r="43" spans="2:13" ht="27.75" customHeight="1" x14ac:dyDescent="0.2">
      <c r="B43" s="1278"/>
      <c r="C43" s="1279"/>
      <c r="D43" s="106"/>
      <c r="E43" s="1282" t="s">
        <v>32</v>
      </c>
      <c r="F43" s="1282"/>
      <c r="G43" s="1282"/>
      <c r="H43" s="1283"/>
      <c r="I43" s="107">
        <v>1</v>
      </c>
      <c r="J43" s="108">
        <v>1</v>
      </c>
      <c r="K43" s="108">
        <v>1</v>
      </c>
      <c r="L43" s="108">
        <v>7</v>
      </c>
      <c r="M43" s="109">
        <v>7</v>
      </c>
    </row>
    <row r="44" spans="2:13" ht="27.75" customHeight="1" x14ac:dyDescent="0.2">
      <c r="B44" s="1278"/>
      <c r="C44" s="1279"/>
      <c r="D44" s="106"/>
      <c r="E44" s="1282" t="s">
        <v>33</v>
      </c>
      <c r="F44" s="1282"/>
      <c r="G44" s="1282"/>
      <c r="H44" s="1283"/>
      <c r="I44" s="107">
        <v>169</v>
      </c>
      <c r="J44" s="108">
        <v>141</v>
      </c>
      <c r="K44" s="108">
        <v>109</v>
      </c>
      <c r="L44" s="108">
        <v>84</v>
      </c>
      <c r="M44" s="109">
        <v>60</v>
      </c>
    </row>
    <row r="45" spans="2:13" ht="27.75" customHeight="1" x14ac:dyDescent="0.2">
      <c r="B45" s="1278"/>
      <c r="C45" s="1279"/>
      <c r="D45" s="106"/>
      <c r="E45" s="1282" t="s">
        <v>34</v>
      </c>
      <c r="F45" s="1282"/>
      <c r="G45" s="1282"/>
      <c r="H45" s="1283"/>
      <c r="I45" s="107">
        <v>135</v>
      </c>
      <c r="J45" s="108">
        <v>132</v>
      </c>
      <c r="K45" s="108">
        <v>91</v>
      </c>
      <c r="L45" s="108">
        <v>116</v>
      </c>
      <c r="M45" s="109">
        <v>147</v>
      </c>
    </row>
    <row r="46" spans="2:13" ht="27.75" customHeight="1" x14ac:dyDescent="0.2">
      <c r="B46" s="1278"/>
      <c r="C46" s="1279"/>
      <c r="D46" s="110"/>
      <c r="E46" s="1282" t="s">
        <v>35</v>
      </c>
      <c r="F46" s="1282"/>
      <c r="G46" s="1282"/>
      <c r="H46" s="1283"/>
      <c r="I46" s="107" t="s">
        <v>516</v>
      </c>
      <c r="J46" s="108">
        <v>3</v>
      </c>
      <c r="K46" s="108">
        <v>3</v>
      </c>
      <c r="L46" s="108">
        <v>3</v>
      </c>
      <c r="M46" s="109">
        <v>3</v>
      </c>
    </row>
    <row r="47" spans="2:13" ht="27.75" customHeight="1" x14ac:dyDescent="0.2">
      <c r="B47" s="1278"/>
      <c r="C47" s="1279"/>
      <c r="D47" s="111"/>
      <c r="E47" s="1292" t="s">
        <v>36</v>
      </c>
      <c r="F47" s="1293"/>
      <c r="G47" s="1293"/>
      <c r="H47" s="1294"/>
      <c r="I47" s="107" t="s">
        <v>516</v>
      </c>
      <c r="J47" s="108" t="s">
        <v>516</v>
      </c>
      <c r="K47" s="108" t="s">
        <v>516</v>
      </c>
      <c r="L47" s="108" t="s">
        <v>516</v>
      </c>
      <c r="M47" s="109" t="s">
        <v>516</v>
      </c>
    </row>
    <row r="48" spans="2:13" ht="27.75" customHeight="1" x14ac:dyDescent="0.2">
      <c r="B48" s="1278"/>
      <c r="C48" s="1279"/>
      <c r="D48" s="106"/>
      <c r="E48" s="1282" t="s">
        <v>37</v>
      </c>
      <c r="F48" s="1282"/>
      <c r="G48" s="1282"/>
      <c r="H48" s="1283"/>
      <c r="I48" s="107" t="s">
        <v>516</v>
      </c>
      <c r="J48" s="108" t="s">
        <v>516</v>
      </c>
      <c r="K48" s="108" t="s">
        <v>516</v>
      </c>
      <c r="L48" s="108" t="s">
        <v>516</v>
      </c>
      <c r="M48" s="109" t="s">
        <v>516</v>
      </c>
    </row>
    <row r="49" spans="2:13" ht="27.75" customHeight="1" x14ac:dyDescent="0.2">
      <c r="B49" s="1280"/>
      <c r="C49" s="1281"/>
      <c r="D49" s="106"/>
      <c r="E49" s="1282" t="s">
        <v>38</v>
      </c>
      <c r="F49" s="1282"/>
      <c r="G49" s="1282"/>
      <c r="H49" s="1283"/>
      <c r="I49" s="107" t="s">
        <v>516</v>
      </c>
      <c r="J49" s="108" t="s">
        <v>516</v>
      </c>
      <c r="K49" s="108" t="s">
        <v>516</v>
      </c>
      <c r="L49" s="108" t="s">
        <v>516</v>
      </c>
      <c r="M49" s="109" t="s">
        <v>516</v>
      </c>
    </row>
    <row r="50" spans="2:13" ht="27.75" customHeight="1" x14ac:dyDescent="0.2">
      <c r="B50" s="1276" t="s">
        <v>39</v>
      </c>
      <c r="C50" s="1277"/>
      <c r="D50" s="112"/>
      <c r="E50" s="1282" t="s">
        <v>40</v>
      </c>
      <c r="F50" s="1282"/>
      <c r="G50" s="1282"/>
      <c r="H50" s="1283"/>
      <c r="I50" s="107">
        <v>4146</v>
      </c>
      <c r="J50" s="108">
        <v>5011</v>
      </c>
      <c r="K50" s="108">
        <v>5318</v>
      </c>
      <c r="L50" s="108">
        <v>5300</v>
      </c>
      <c r="M50" s="109">
        <v>4727</v>
      </c>
    </row>
    <row r="51" spans="2:13" ht="27.75" customHeight="1" x14ac:dyDescent="0.2">
      <c r="B51" s="1278"/>
      <c r="C51" s="1279"/>
      <c r="D51" s="106"/>
      <c r="E51" s="1282" t="s">
        <v>41</v>
      </c>
      <c r="F51" s="1282"/>
      <c r="G51" s="1282"/>
      <c r="H51" s="1283"/>
      <c r="I51" s="107">
        <v>348</v>
      </c>
      <c r="J51" s="108">
        <v>280</v>
      </c>
      <c r="K51" s="108">
        <v>388</v>
      </c>
      <c r="L51" s="108">
        <v>495</v>
      </c>
      <c r="M51" s="109">
        <v>476</v>
      </c>
    </row>
    <row r="52" spans="2:13" ht="27.75" customHeight="1" x14ac:dyDescent="0.2">
      <c r="B52" s="1280"/>
      <c r="C52" s="1281"/>
      <c r="D52" s="106"/>
      <c r="E52" s="1282" t="s">
        <v>42</v>
      </c>
      <c r="F52" s="1282"/>
      <c r="G52" s="1282"/>
      <c r="H52" s="1283"/>
      <c r="I52" s="107">
        <v>4364</v>
      </c>
      <c r="J52" s="108">
        <v>4275</v>
      </c>
      <c r="K52" s="108">
        <v>4187</v>
      </c>
      <c r="L52" s="108">
        <v>4186</v>
      </c>
      <c r="M52" s="109">
        <v>4931</v>
      </c>
    </row>
    <row r="53" spans="2:13" ht="27.75" customHeight="1" thickBot="1" x14ac:dyDescent="0.25">
      <c r="B53" s="1284" t="s">
        <v>43</v>
      </c>
      <c r="C53" s="1285"/>
      <c r="D53" s="113"/>
      <c r="E53" s="1286" t="s">
        <v>44</v>
      </c>
      <c r="F53" s="1286"/>
      <c r="G53" s="1286"/>
      <c r="H53" s="1287"/>
      <c r="I53" s="114">
        <v>-2816</v>
      </c>
      <c r="J53" s="115">
        <v>-3443</v>
      </c>
      <c r="K53" s="115">
        <v>-3832</v>
      </c>
      <c r="L53" s="115">
        <v>-3909</v>
      </c>
      <c r="M53" s="116">
        <v>-3920</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RIW7z9ezR7odADhD+7l/SdUWo8AmyMwOzUM8od7/p8vrcV0RBJo51Kxb0Q89FFJ7PMLB0xGJedtjCwAn70MxgQ==" saltValue="lhRrNgQKHZfy9SWxI9lR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560</v>
      </c>
      <c r="G54" s="125" t="s">
        <v>561</v>
      </c>
      <c r="H54" s="126" t="s">
        <v>562</v>
      </c>
    </row>
    <row r="55" spans="2:8" ht="52.5" customHeight="1" x14ac:dyDescent="0.2">
      <c r="B55" s="127"/>
      <c r="C55" s="1303" t="s">
        <v>47</v>
      </c>
      <c r="D55" s="1303"/>
      <c r="E55" s="1304"/>
      <c r="F55" s="128">
        <v>1601</v>
      </c>
      <c r="G55" s="128">
        <v>1751</v>
      </c>
      <c r="H55" s="129">
        <v>1872</v>
      </c>
    </row>
    <row r="56" spans="2:8" ht="52.5" customHeight="1" x14ac:dyDescent="0.2">
      <c r="B56" s="130"/>
      <c r="C56" s="1305" t="s">
        <v>48</v>
      </c>
      <c r="D56" s="1305"/>
      <c r="E56" s="1306"/>
      <c r="F56" s="131">
        <v>0</v>
      </c>
      <c r="G56" s="131">
        <v>0</v>
      </c>
      <c r="H56" s="132">
        <v>0</v>
      </c>
    </row>
    <row r="57" spans="2:8" ht="53.25" customHeight="1" x14ac:dyDescent="0.2">
      <c r="B57" s="130"/>
      <c r="C57" s="1307" t="s">
        <v>49</v>
      </c>
      <c r="D57" s="1307"/>
      <c r="E57" s="1308"/>
      <c r="F57" s="133">
        <v>3125</v>
      </c>
      <c r="G57" s="133">
        <v>2945</v>
      </c>
      <c r="H57" s="134">
        <v>2394</v>
      </c>
    </row>
    <row r="58" spans="2:8" ht="45.75" customHeight="1" x14ac:dyDescent="0.2">
      <c r="B58" s="135"/>
      <c r="C58" s="1295" t="s">
        <v>602</v>
      </c>
      <c r="D58" s="1296"/>
      <c r="E58" s="1297"/>
      <c r="F58" s="136">
        <v>2160</v>
      </c>
      <c r="G58" s="136">
        <v>1560</v>
      </c>
      <c r="H58" s="137">
        <v>1419</v>
      </c>
    </row>
    <row r="59" spans="2:8" ht="45.75" customHeight="1" x14ac:dyDescent="0.2">
      <c r="B59" s="135"/>
      <c r="C59" s="1295" t="s">
        <v>603</v>
      </c>
      <c r="D59" s="1296"/>
      <c r="E59" s="1297"/>
      <c r="F59" s="136">
        <v>680</v>
      </c>
      <c r="G59" s="136">
        <v>1100</v>
      </c>
      <c r="H59" s="137">
        <v>680</v>
      </c>
    </row>
    <row r="60" spans="2:8" ht="45.75" customHeight="1" x14ac:dyDescent="0.2">
      <c r="B60" s="135"/>
      <c r="C60" s="1295" t="s">
        <v>604</v>
      </c>
      <c r="D60" s="1296"/>
      <c r="E60" s="1297"/>
      <c r="F60" s="136">
        <v>227</v>
      </c>
      <c r="G60" s="136">
        <v>227</v>
      </c>
      <c r="H60" s="137">
        <v>227</v>
      </c>
    </row>
    <row r="61" spans="2:8" ht="45.75" customHeight="1" x14ac:dyDescent="0.2">
      <c r="B61" s="135"/>
      <c r="C61" s="1295" t="s">
        <v>605</v>
      </c>
      <c r="D61" s="1296"/>
      <c r="E61" s="1297"/>
      <c r="F61" s="136">
        <v>20</v>
      </c>
      <c r="G61" s="136">
        <v>20</v>
      </c>
      <c r="H61" s="137">
        <v>20</v>
      </c>
    </row>
    <row r="62" spans="2:8" ht="45.75" customHeight="1" thickBot="1" x14ac:dyDescent="0.25">
      <c r="B62" s="138"/>
      <c r="C62" s="1298" t="s">
        <v>606</v>
      </c>
      <c r="D62" s="1299"/>
      <c r="E62" s="1300"/>
      <c r="F62" s="139"/>
      <c r="G62" s="139">
        <v>10</v>
      </c>
      <c r="H62" s="140">
        <v>19</v>
      </c>
    </row>
    <row r="63" spans="2:8" ht="52.5" customHeight="1" thickBot="1" x14ac:dyDescent="0.25">
      <c r="B63" s="141"/>
      <c r="C63" s="1301" t="s">
        <v>50</v>
      </c>
      <c r="D63" s="1301"/>
      <c r="E63" s="1302"/>
      <c r="F63" s="142">
        <v>4726</v>
      </c>
      <c r="G63" s="142">
        <v>4696</v>
      </c>
      <c r="H63" s="143">
        <v>4265</v>
      </c>
    </row>
    <row r="64" spans="2:8" ht="15" customHeight="1" x14ac:dyDescent="0.2"/>
  </sheetData>
  <sheetProtection algorithmName="SHA-512" hashValue="JLLWfTxM3AbOfCywoLfWQQdZEMJkB2BmxNzXTjndpMWDjuLENY+noF9H/iilPiJXoMrIo9G6gJ76n2t8NvFhgg==" saltValue="t+7YEmKR0ejYxwUVppoa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22" zoomScale="70" zoomScaleNormal="70" zoomScaleSheetLayoutView="55" workbookViewId="0">
      <selection activeCell="DD32" sqref="DD32"/>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607</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607</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608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609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7" t="s">
        <v>622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2" x14ac:dyDescent="0.2">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2" x14ac:dyDescent="0.2">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2" x14ac:dyDescent="0.2">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2" x14ac:dyDescent="0.2">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610</v>
      </c>
    </row>
    <row r="50" spans="1:109" ht="13.2" x14ac:dyDescent="0.2">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558</v>
      </c>
      <c r="BQ50" s="1315"/>
      <c r="BR50" s="1315"/>
      <c r="BS50" s="1315"/>
      <c r="BT50" s="1315"/>
      <c r="BU50" s="1315"/>
      <c r="BV50" s="1315"/>
      <c r="BW50" s="1315"/>
      <c r="BX50" s="1315" t="s">
        <v>559</v>
      </c>
      <c r="BY50" s="1315"/>
      <c r="BZ50" s="1315"/>
      <c r="CA50" s="1315"/>
      <c r="CB50" s="1315"/>
      <c r="CC50" s="1315"/>
      <c r="CD50" s="1315"/>
      <c r="CE50" s="1315"/>
      <c r="CF50" s="1315" t="s">
        <v>560</v>
      </c>
      <c r="CG50" s="1315"/>
      <c r="CH50" s="1315"/>
      <c r="CI50" s="1315"/>
      <c r="CJ50" s="1315"/>
      <c r="CK50" s="1315"/>
      <c r="CL50" s="1315"/>
      <c r="CM50" s="1315"/>
      <c r="CN50" s="1315" t="s">
        <v>561</v>
      </c>
      <c r="CO50" s="1315"/>
      <c r="CP50" s="1315"/>
      <c r="CQ50" s="1315"/>
      <c r="CR50" s="1315"/>
      <c r="CS50" s="1315"/>
      <c r="CT50" s="1315"/>
      <c r="CU50" s="1315"/>
      <c r="CV50" s="1315" t="s">
        <v>562</v>
      </c>
      <c r="CW50" s="1315"/>
      <c r="CX50" s="1315"/>
      <c r="CY50" s="1315"/>
      <c r="CZ50" s="1315"/>
      <c r="DA50" s="1315"/>
      <c r="DB50" s="1315"/>
      <c r="DC50" s="1315"/>
    </row>
    <row r="51" spans="1:109" ht="13.5" customHeight="1" x14ac:dyDescent="0.2">
      <c r="B51" s="395"/>
      <c r="G51" s="1326"/>
      <c r="H51" s="1326"/>
      <c r="I51" s="1330"/>
      <c r="J51" s="1330"/>
      <c r="K51" s="1316"/>
      <c r="L51" s="1316"/>
      <c r="M51" s="1316"/>
      <c r="N51" s="1316"/>
      <c r="AM51" s="404"/>
      <c r="AN51" s="1314" t="s">
        <v>611</v>
      </c>
      <c r="AO51" s="1314"/>
      <c r="AP51" s="1314"/>
      <c r="AQ51" s="1314"/>
      <c r="AR51" s="1314"/>
      <c r="AS51" s="1314"/>
      <c r="AT51" s="1314"/>
      <c r="AU51" s="1314"/>
      <c r="AV51" s="1314"/>
      <c r="AW51" s="1314"/>
      <c r="AX51" s="1314"/>
      <c r="AY51" s="1314"/>
      <c r="AZ51" s="1314"/>
      <c r="BA51" s="1314"/>
      <c r="BB51" s="1314" t="s">
        <v>612</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11">
        <v>60.1</v>
      </c>
      <c r="BQ53" s="1311"/>
      <c r="BR53" s="1311"/>
      <c r="BS53" s="1311"/>
      <c r="BT53" s="1311"/>
      <c r="BU53" s="1311"/>
      <c r="BV53" s="1311"/>
      <c r="BW53" s="1311"/>
      <c r="BX53" s="1311">
        <v>61.2</v>
      </c>
      <c r="BY53" s="1311"/>
      <c r="BZ53" s="1311"/>
      <c r="CA53" s="1311"/>
      <c r="CB53" s="1311"/>
      <c r="CC53" s="1311"/>
      <c r="CD53" s="1311"/>
      <c r="CE53" s="1311"/>
      <c r="CF53" s="1311">
        <v>61.6</v>
      </c>
      <c r="CG53" s="1311"/>
      <c r="CH53" s="1311"/>
      <c r="CI53" s="1311"/>
      <c r="CJ53" s="1311"/>
      <c r="CK53" s="1311"/>
      <c r="CL53" s="1311"/>
      <c r="CM53" s="1311"/>
      <c r="CN53" s="1311">
        <v>57.1</v>
      </c>
      <c r="CO53" s="1311"/>
      <c r="CP53" s="1311"/>
      <c r="CQ53" s="1311"/>
      <c r="CR53" s="1311"/>
      <c r="CS53" s="1311"/>
      <c r="CT53" s="1311"/>
      <c r="CU53" s="1311"/>
      <c r="CV53" s="1311">
        <v>58.4</v>
      </c>
      <c r="CW53" s="1311"/>
      <c r="CX53" s="1311"/>
      <c r="CY53" s="1311"/>
      <c r="CZ53" s="1311"/>
      <c r="DA53" s="1311"/>
      <c r="DB53" s="1311"/>
      <c r="DC53" s="1311"/>
    </row>
    <row r="54" spans="1:109" ht="13.2" x14ac:dyDescent="0.2">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3"/>
      <c r="B55" s="395"/>
      <c r="G55" s="1309"/>
      <c r="H55" s="1309"/>
      <c r="I55" s="1309"/>
      <c r="J55" s="1309"/>
      <c r="K55" s="1316"/>
      <c r="L55" s="1316"/>
      <c r="M55" s="1316"/>
      <c r="N55" s="1316"/>
      <c r="AN55" s="1315" t="s">
        <v>615</v>
      </c>
      <c r="AO55" s="1315"/>
      <c r="AP55" s="1315"/>
      <c r="AQ55" s="1315"/>
      <c r="AR55" s="1315"/>
      <c r="AS55" s="1315"/>
      <c r="AT55" s="1315"/>
      <c r="AU55" s="1315"/>
      <c r="AV55" s="1315"/>
      <c r="AW55" s="1315"/>
      <c r="AX55" s="1315"/>
      <c r="AY55" s="1315"/>
      <c r="AZ55" s="1315"/>
      <c r="BA55" s="1315"/>
      <c r="BB55" s="1314" t="s">
        <v>616</v>
      </c>
      <c r="BC55" s="1314"/>
      <c r="BD55" s="1314"/>
      <c r="BE55" s="1314"/>
      <c r="BF55" s="1314"/>
      <c r="BG55" s="1314"/>
      <c r="BH55" s="1314"/>
      <c r="BI55" s="1314"/>
      <c r="BJ55" s="1314"/>
      <c r="BK55" s="1314"/>
      <c r="BL55" s="1314"/>
      <c r="BM55" s="1314"/>
      <c r="BN55" s="1314"/>
      <c r="BO55" s="1314"/>
      <c r="BP55" s="1311">
        <v>44.9</v>
      </c>
      <c r="BQ55" s="1311"/>
      <c r="BR55" s="1311"/>
      <c r="BS55" s="1311"/>
      <c r="BT55" s="1311"/>
      <c r="BU55" s="1311"/>
      <c r="BV55" s="1311"/>
      <c r="BW55" s="1311"/>
      <c r="BX55" s="1311">
        <v>32.9</v>
      </c>
      <c r="BY55" s="1311"/>
      <c r="BZ55" s="1311"/>
      <c r="CA55" s="1311"/>
      <c r="CB55" s="1311"/>
      <c r="CC55" s="1311"/>
      <c r="CD55" s="1311"/>
      <c r="CE55" s="1311"/>
      <c r="CF55" s="1311">
        <v>28.5</v>
      </c>
      <c r="CG55" s="1311"/>
      <c r="CH55" s="1311"/>
      <c r="CI55" s="1311"/>
      <c r="CJ55" s="1311"/>
      <c r="CK55" s="1311"/>
      <c r="CL55" s="1311"/>
      <c r="CM55" s="1311"/>
      <c r="CN55" s="1311">
        <v>20.5</v>
      </c>
      <c r="CO55" s="1311"/>
      <c r="CP55" s="1311"/>
      <c r="CQ55" s="1311"/>
      <c r="CR55" s="1311"/>
      <c r="CS55" s="1311"/>
      <c r="CT55" s="1311"/>
      <c r="CU55" s="1311"/>
      <c r="CV55" s="1311">
        <v>21.4</v>
      </c>
      <c r="CW55" s="1311"/>
      <c r="CX55" s="1311"/>
      <c r="CY55" s="1311"/>
      <c r="CZ55" s="1311"/>
      <c r="DA55" s="1311"/>
      <c r="DB55" s="1311"/>
      <c r="DC55" s="1311"/>
    </row>
    <row r="56" spans="1:109" ht="13.2" x14ac:dyDescent="0.2">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ht="13.2" x14ac:dyDescent="0.2">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613</v>
      </c>
      <c r="BC57" s="1314"/>
      <c r="BD57" s="1314"/>
      <c r="BE57" s="1314"/>
      <c r="BF57" s="1314"/>
      <c r="BG57" s="1314"/>
      <c r="BH57" s="1314"/>
      <c r="BI57" s="1314"/>
      <c r="BJ57" s="1314"/>
      <c r="BK57" s="1314"/>
      <c r="BL57" s="1314"/>
      <c r="BM57" s="1314"/>
      <c r="BN57" s="1314"/>
      <c r="BO57" s="1314"/>
      <c r="BP57" s="1311">
        <v>61.9</v>
      </c>
      <c r="BQ57" s="1311"/>
      <c r="BR57" s="1311"/>
      <c r="BS57" s="1311"/>
      <c r="BT57" s="1311"/>
      <c r="BU57" s="1311"/>
      <c r="BV57" s="1311"/>
      <c r="BW57" s="1311"/>
      <c r="BX57" s="1311">
        <v>57</v>
      </c>
      <c r="BY57" s="1311"/>
      <c r="BZ57" s="1311"/>
      <c r="CA57" s="1311"/>
      <c r="CB57" s="1311"/>
      <c r="CC57" s="1311"/>
      <c r="CD57" s="1311"/>
      <c r="CE57" s="1311"/>
      <c r="CF57" s="1311">
        <v>59.7</v>
      </c>
      <c r="CG57" s="1311"/>
      <c r="CH57" s="1311"/>
      <c r="CI57" s="1311"/>
      <c r="CJ57" s="1311"/>
      <c r="CK57" s="1311"/>
      <c r="CL57" s="1311"/>
      <c r="CM57" s="1311"/>
      <c r="CN57" s="1311">
        <v>60</v>
      </c>
      <c r="CO57" s="1311"/>
      <c r="CP57" s="1311"/>
      <c r="CQ57" s="1311"/>
      <c r="CR57" s="1311"/>
      <c r="CS57" s="1311"/>
      <c r="CT57" s="1311"/>
      <c r="CU57" s="1311"/>
      <c r="CV57" s="1311">
        <v>60.2</v>
      </c>
      <c r="CW57" s="1311"/>
      <c r="CX57" s="1311"/>
      <c r="CY57" s="1311"/>
      <c r="CZ57" s="1311"/>
      <c r="DA57" s="1311"/>
      <c r="DB57" s="1311"/>
      <c r="DC57" s="1311"/>
      <c r="DD57" s="408"/>
      <c r="DE57" s="407"/>
    </row>
    <row r="58" spans="1:109" s="403" customFormat="1" ht="13.2" x14ac:dyDescent="0.2">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617</v>
      </c>
    </row>
    <row r="64" spans="1:109" ht="13.2" x14ac:dyDescent="0.2">
      <c r="B64" s="395"/>
      <c r="G64" s="402"/>
      <c r="I64" s="415"/>
      <c r="J64" s="415"/>
      <c r="K64" s="415"/>
      <c r="L64" s="415"/>
      <c r="M64" s="415"/>
      <c r="N64" s="416"/>
      <c r="AM64" s="402"/>
      <c r="AN64" s="402" t="s">
        <v>609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7" t="s">
        <v>623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2" x14ac:dyDescent="0.2">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2" x14ac:dyDescent="0.2">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2" x14ac:dyDescent="0.2">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2" x14ac:dyDescent="0.2">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610</v>
      </c>
    </row>
    <row r="72" spans="2:107" ht="13.2" x14ac:dyDescent="0.2">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558</v>
      </c>
      <c r="BQ72" s="1315"/>
      <c r="BR72" s="1315"/>
      <c r="BS72" s="1315"/>
      <c r="BT72" s="1315"/>
      <c r="BU72" s="1315"/>
      <c r="BV72" s="1315"/>
      <c r="BW72" s="1315"/>
      <c r="BX72" s="1315" t="s">
        <v>559</v>
      </c>
      <c r="BY72" s="1315"/>
      <c r="BZ72" s="1315"/>
      <c r="CA72" s="1315"/>
      <c r="CB72" s="1315"/>
      <c r="CC72" s="1315"/>
      <c r="CD72" s="1315"/>
      <c r="CE72" s="1315"/>
      <c r="CF72" s="1315" t="s">
        <v>560</v>
      </c>
      <c r="CG72" s="1315"/>
      <c r="CH72" s="1315"/>
      <c r="CI72" s="1315"/>
      <c r="CJ72" s="1315"/>
      <c r="CK72" s="1315"/>
      <c r="CL72" s="1315"/>
      <c r="CM72" s="1315"/>
      <c r="CN72" s="1315" t="s">
        <v>561</v>
      </c>
      <c r="CO72" s="1315"/>
      <c r="CP72" s="1315"/>
      <c r="CQ72" s="1315"/>
      <c r="CR72" s="1315"/>
      <c r="CS72" s="1315"/>
      <c r="CT72" s="1315"/>
      <c r="CU72" s="1315"/>
      <c r="CV72" s="1315" t="s">
        <v>562</v>
      </c>
      <c r="CW72" s="1315"/>
      <c r="CX72" s="1315"/>
      <c r="CY72" s="1315"/>
      <c r="CZ72" s="1315"/>
      <c r="DA72" s="1315"/>
      <c r="DB72" s="1315"/>
      <c r="DC72" s="1315"/>
    </row>
    <row r="73" spans="2:107" ht="13.2" x14ac:dyDescent="0.2">
      <c r="B73" s="395"/>
      <c r="G73" s="1326"/>
      <c r="H73" s="1326"/>
      <c r="I73" s="1326"/>
      <c r="J73" s="1326"/>
      <c r="K73" s="1310"/>
      <c r="L73" s="1310"/>
      <c r="M73" s="1310"/>
      <c r="N73" s="1310"/>
      <c r="AM73" s="404"/>
      <c r="AN73" s="1314" t="s">
        <v>611</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618</v>
      </c>
      <c r="BC75" s="1314"/>
      <c r="BD75" s="1314"/>
      <c r="BE75" s="1314"/>
      <c r="BF75" s="1314"/>
      <c r="BG75" s="1314"/>
      <c r="BH75" s="1314"/>
      <c r="BI75" s="1314"/>
      <c r="BJ75" s="1314"/>
      <c r="BK75" s="1314"/>
      <c r="BL75" s="1314"/>
      <c r="BM75" s="1314"/>
      <c r="BN75" s="1314"/>
      <c r="BO75" s="1314"/>
      <c r="BP75" s="1311">
        <v>1.2</v>
      </c>
      <c r="BQ75" s="1311"/>
      <c r="BR75" s="1311"/>
      <c r="BS75" s="1311"/>
      <c r="BT75" s="1311"/>
      <c r="BU75" s="1311"/>
      <c r="BV75" s="1311"/>
      <c r="BW75" s="1311"/>
      <c r="BX75" s="1311">
        <v>1.3</v>
      </c>
      <c r="BY75" s="1311"/>
      <c r="BZ75" s="1311"/>
      <c r="CA75" s="1311"/>
      <c r="CB75" s="1311"/>
      <c r="CC75" s="1311"/>
      <c r="CD75" s="1311"/>
      <c r="CE75" s="1311"/>
      <c r="CF75" s="1311">
        <v>2.2000000000000002</v>
      </c>
      <c r="CG75" s="1311"/>
      <c r="CH75" s="1311"/>
      <c r="CI75" s="1311"/>
      <c r="CJ75" s="1311"/>
      <c r="CK75" s="1311"/>
      <c r="CL75" s="1311"/>
      <c r="CM75" s="1311"/>
      <c r="CN75" s="1311">
        <v>3.3</v>
      </c>
      <c r="CO75" s="1311"/>
      <c r="CP75" s="1311"/>
      <c r="CQ75" s="1311"/>
      <c r="CR75" s="1311"/>
      <c r="CS75" s="1311"/>
      <c r="CT75" s="1311"/>
      <c r="CU75" s="1311"/>
      <c r="CV75" s="1311">
        <v>4.5</v>
      </c>
      <c r="CW75" s="1311"/>
      <c r="CX75" s="1311"/>
      <c r="CY75" s="1311"/>
      <c r="CZ75" s="1311"/>
      <c r="DA75" s="1311"/>
      <c r="DB75" s="1311"/>
      <c r="DC75" s="1311"/>
    </row>
    <row r="76" spans="2:107" ht="13.2" x14ac:dyDescent="0.2">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5"/>
      <c r="G77" s="1309"/>
      <c r="H77" s="1309"/>
      <c r="I77" s="1309"/>
      <c r="J77" s="1309"/>
      <c r="K77" s="1310"/>
      <c r="L77" s="1310"/>
      <c r="M77" s="1310"/>
      <c r="N77" s="1310"/>
      <c r="AN77" s="1315" t="s">
        <v>619</v>
      </c>
      <c r="AO77" s="1315"/>
      <c r="AP77" s="1315"/>
      <c r="AQ77" s="1315"/>
      <c r="AR77" s="1315"/>
      <c r="AS77" s="1315"/>
      <c r="AT77" s="1315"/>
      <c r="AU77" s="1315"/>
      <c r="AV77" s="1315"/>
      <c r="AW77" s="1315"/>
      <c r="AX77" s="1315"/>
      <c r="AY77" s="1315"/>
      <c r="AZ77" s="1315"/>
      <c r="BA77" s="1315"/>
      <c r="BB77" s="1314" t="s">
        <v>620</v>
      </c>
      <c r="BC77" s="1314"/>
      <c r="BD77" s="1314"/>
      <c r="BE77" s="1314"/>
      <c r="BF77" s="1314"/>
      <c r="BG77" s="1314"/>
      <c r="BH77" s="1314"/>
      <c r="BI77" s="1314"/>
      <c r="BJ77" s="1314"/>
      <c r="BK77" s="1314"/>
      <c r="BL77" s="1314"/>
      <c r="BM77" s="1314"/>
      <c r="BN77" s="1314"/>
      <c r="BO77" s="1314"/>
      <c r="BP77" s="1311">
        <v>44.9</v>
      </c>
      <c r="BQ77" s="1311"/>
      <c r="BR77" s="1311"/>
      <c r="BS77" s="1311"/>
      <c r="BT77" s="1311"/>
      <c r="BU77" s="1311"/>
      <c r="BV77" s="1311"/>
      <c r="BW77" s="1311"/>
      <c r="BX77" s="1311">
        <v>32.9</v>
      </c>
      <c r="BY77" s="1311"/>
      <c r="BZ77" s="1311"/>
      <c r="CA77" s="1311"/>
      <c r="CB77" s="1311"/>
      <c r="CC77" s="1311"/>
      <c r="CD77" s="1311"/>
      <c r="CE77" s="1311"/>
      <c r="CF77" s="1311">
        <v>28.5</v>
      </c>
      <c r="CG77" s="1311"/>
      <c r="CH77" s="1311"/>
      <c r="CI77" s="1311"/>
      <c r="CJ77" s="1311"/>
      <c r="CK77" s="1311"/>
      <c r="CL77" s="1311"/>
      <c r="CM77" s="1311"/>
      <c r="CN77" s="1311">
        <v>20.5</v>
      </c>
      <c r="CO77" s="1311"/>
      <c r="CP77" s="1311"/>
      <c r="CQ77" s="1311"/>
      <c r="CR77" s="1311"/>
      <c r="CS77" s="1311"/>
      <c r="CT77" s="1311"/>
      <c r="CU77" s="1311"/>
      <c r="CV77" s="1311">
        <v>21.4</v>
      </c>
      <c r="CW77" s="1311"/>
      <c r="CX77" s="1311"/>
      <c r="CY77" s="1311"/>
      <c r="CZ77" s="1311"/>
      <c r="DA77" s="1311"/>
      <c r="DB77" s="1311"/>
      <c r="DC77" s="1311"/>
    </row>
    <row r="78" spans="2:107" ht="13.2" x14ac:dyDescent="0.2">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618</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8.1999999999999993</v>
      </c>
      <c r="BY79" s="1311"/>
      <c r="BZ79" s="1311"/>
      <c r="CA79" s="1311"/>
      <c r="CB79" s="1311"/>
      <c r="CC79" s="1311"/>
      <c r="CD79" s="1311"/>
      <c r="CE79" s="1311"/>
      <c r="CF79" s="1311">
        <v>8</v>
      </c>
      <c r="CG79" s="1311"/>
      <c r="CH79" s="1311"/>
      <c r="CI79" s="1311"/>
      <c r="CJ79" s="1311"/>
      <c r="CK79" s="1311"/>
      <c r="CL79" s="1311"/>
      <c r="CM79" s="1311"/>
      <c r="CN79" s="1311">
        <v>7.9</v>
      </c>
      <c r="CO79" s="1311"/>
      <c r="CP79" s="1311"/>
      <c r="CQ79" s="1311"/>
      <c r="CR79" s="1311"/>
      <c r="CS79" s="1311"/>
      <c r="CT79" s="1311"/>
      <c r="CU79" s="1311"/>
      <c r="CV79" s="1311">
        <v>7.7</v>
      </c>
      <c r="CW79" s="1311"/>
      <c r="CX79" s="1311"/>
      <c r="CY79" s="1311"/>
      <c r="CZ79" s="1311"/>
      <c r="DA79" s="1311"/>
      <c r="DB79" s="1311"/>
      <c r="DC79" s="1311"/>
    </row>
    <row r="80" spans="2:107" ht="13.2" x14ac:dyDescent="0.2">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ZD+svNugW8NfanchVobjQTVDOU1rdFzNThCxBDfjdWMVdqVuUyHxVEVtXYVYda3nkeOsQV+UEqxYvcS1jbBEbA==" saltValue="Dd9TFM7pXfqB1Axj9kFo7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79"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621</v>
      </c>
    </row>
  </sheetData>
  <sheetProtection algorithmName="SHA-512" hashValue="o+6hXvMWLaWBKoIFGjtA7FG7mcMUKKqmwCNB2QhUyOhQC+HCYwtnodrCkiHqKcPDj9WCIMMGnj8bckg3CuvZkw==" saltValue="krhwAuslu1wK/vaPO8nvm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8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504</v>
      </c>
    </row>
  </sheetData>
  <sheetProtection algorithmName="SHA-512" hashValue="Yg7ybe8TPFaeaKVt2aOM9LppNT1xfO2N62TYkBkVUaV92c+Qa9+6pIX+qSNTk8qCEQ97nbHKYagwadPk291LbQ==" saltValue="23Nxe9AFlr5MwgwMu/vUA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555</v>
      </c>
      <c r="G2" s="157"/>
      <c r="H2" s="158"/>
    </row>
    <row r="3" spans="1:8" x14ac:dyDescent="0.2">
      <c r="A3" s="154" t="s">
        <v>548</v>
      </c>
      <c r="B3" s="159"/>
      <c r="C3" s="160"/>
      <c r="D3" s="161">
        <v>66870</v>
      </c>
      <c r="E3" s="162"/>
      <c r="F3" s="163">
        <v>77577</v>
      </c>
      <c r="G3" s="164"/>
      <c r="H3" s="165"/>
    </row>
    <row r="4" spans="1:8" x14ac:dyDescent="0.2">
      <c r="A4" s="166"/>
      <c r="B4" s="167"/>
      <c r="C4" s="168"/>
      <c r="D4" s="169">
        <v>40613</v>
      </c>
      <c r="E4" s="170"/>
      <c r="F4" s="171">
        <v>40870</v>
      </c>
      <c r="G4" s="172"/>
      <c r="H4" s="173"/>
    </row>
    <row r="5" spans="1:8" x14ac:dyDescent="0.2">
      <c r="A5" s="154" t="s">
        <v>550</v>
      </c>
      <c r="B5" s="159"/>
      <c r="C5" s="160"/>
      <c r="D5" s="161">
        <v>60019</v>
      </c>
      <c r="E5" s="162"/>
      <c r="F5" s="163">
        <v>67293</v>
      </c>
      <c r="G5" s="164"/>
      <c r="H5" s="165"/>
    </row>
    <row r="6" spans="1:8" x14ac:dyDescent="0.2">
      <c r="A6" s="166"/>
      <c r="B6" s="167"/>
      <c r="C6" s="168"/>
      <c r="D6" s="169">
        <v>19721</v>
      </c>
      <c r="E6" s="170"/>
      <c r="F6" s="171">
        <v>35076</v>
      </c>
      <c r="G6" s="172"/>
      <c r="H6" s="173"/>
    </row>
    <row r="7" spans="1:8" x14ac:dyDescent="0.2">
      <c r="A7" s="154" t="s">
        <v>551</v>
      </c>
      <c r="B7" s="159"/>
      <c r="C7" s="160"/>
      <c r="D7" s="161">
        <v>47647</v>
      </c>
      <c r="E7" s="162"/>
      <c r="F7" s="163">
        <v>67343</v>
      </c>
      <c r="G7" s="164"/>
      <c r="H7" s="165"/>
    </row>
    <row r="8" spans="1:8" x14ac:dyDescent="0.2">
      <c r="A8" s="166"/>
      <c r="B8" s="167"/>
      <c r="C8" s="168"/>
      <c r="D8" s="169">
        <v>21665</v>
      </c>
      <c r="E8" s="170"/>
      <c r="F8" s="171">
        <v>32865</v>
      </c>
      <c r="G8" s="172"/>
      <c r="H8" s="173"/>
    </row>
    <row r="9" spans="1:8" x14ac:dyDescent="0.2">
      <c r="A9" s="154" t="s">
        <v>552</v>
      </c>
      <c r="B9" s="159"/>
      <c r="C9" s="160"/>
      <c r="D9" s="161">
        <v>47563</v>
      </c>
      <c r="E9" s="162"/>
      <c r="F9" s="163">
        <v>73475</v>
      </c>
      <c r="G9" s="164"/>
      <c r="H9" s="165"/>
    </row>
    <row r="10" spans="1:8" x14ac:dyDescent="0.2">
      <c r="A10" s="166"/>
      <c r="B10" s="167"/>
      <c r="C10" s="168"/>
      <c r="D10" s="169">
        <v>21096</v>
      </c>
      <c r="E10" s="170"/>
      <c r="F10" s="171">
        <v>43072</v>
      </c>
      <c r="G10" s="172"/>
      <c r="H10" s="173"/>
    </row>
    <row r="11" spans="1:8" x14ac:dyDescent="0.2">
      <c r="A11" s="154" t="s">
        <v>553</v>
      </c>
      <c r="B11" s="159"/>
      <c r="C11" s="160"/>
      <c r="D11" s="161">
        <v>77328</v>
      </c>
      <c r="E11" s="162"/>
      <c r="F11" s="163">
        <v>87464</v>
      </c>
      <c r="G11" s="164"/>
      <c r="H11" s="165"/>
    </row>
    <row r="12" spans="1:8" x14ac:dyDescent="0.2">
      <c r="A12" s="166"/>
      <c r="B12" s="167"/>
      <c r="C12" s="174"/>
      <c r="D12" s="169">
        <v>42576</v>
      </c>
      <c r="E12" s="170"/>
      <c r="F12" s="171">
        <v>47479</v>
      </c>
      <c r="G12" s="172"/>
      <c r="H12" s="173"/>
    </row>
    <row r="13" spans="1:8" x14ac:dyDescent="0.2">
      <c r="A13" s="154"/>
      <c r="B13" s="159"/>
      <c r="C13" s="175"/>
      <c r="D13" s="176">
        <v>59885</v>
      </c>
      <c r="E13" s="177"/>
      <c r="F13" s="178">
        <v>74630</v>
      </c>
      <c r="G13" s="179"/>
      <c r="H13" s="165"/>
    </row>
    <row r="14" spans="1:8" x14ac:dyDescent="0.2">
      <c r="A14" s="166"/>
      <c r="B14" s="167"/>
      <c r="C14" s="168"/>
      <c r="D14" s="169">
        <v>29134</v>
      </c>
      <c r="E14" s="170"/>
      <c r="F14" s="171">
        <v>39872</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4.33</v>
      </c>
      <c r="C19" s="180">
        <f>ROUND(VALUE(SUBSTITUTE(実質収支比率等に係る経年分析!G$48,"▲","-")),2)</f>
        <v>4.47</v>
      </c>
      <c r="D19" s="180">
        <f>ROUND(VALUE(SUBSTITUTE(実質収支比率等に係る経年分析!H$48,"▲","-")),2)</f>
        <v>4.8499999999999996</v>
      </c>
      <c r="E19" s="180">
        <f>ROUND(VALUE(SUBSTITUTE(実質収支比率等に係る経年分析!I$48,"▲","-")),2)</f>
        <v>5.81</v>
      </c>
      <c r="F19" s="180">
        <f>ROUND(VALUE(SUBSTITUTE(実質収支比率等に係る経年分析!J$48,"▲","-")),2)</f>
        <v>6.74</v>
      </c>
    </row>
    <row r="20" spans="1:11" x14ac:dyDescent="0.2">
      <c r="A20" s="180" t="s">
        <v>54</v>
      </c>
      <c r="B20" s="180">
        <f>ROUND(VALUE(SUBSTITUTE(実質収支比率等に係る経年分析!F$47,"▲","-")),2)</f>
        <v>41.96</v>
      </c>
      <c r="C20" s="180">
        <f>ROUND(VALUE(SUBSTITUTE(実質収支比率等に係る経年分析!G$47,"▲","-")),2)</f>
        <v>42.8</v>
      </c>
      <c r="D20" s="180">
        <f>ROUND(VALUE(SUBSTITUTE(実質収支比率等に係る経年分析!H$47,"▲","-")),2)</f>
        <v>37.770000000000003</v>
      </c>
      <c r="E20" s="180">
        <f>ROUND(VALUE(SUBSTITUTE(実質収支比率等に係る経年分析!I$47,"▲","-")),2)</f>
        <v>41.01</v>
      </c>
      <c r="F20" s="180">
        <f>ROUND(VALUE(SUBSTITUTE(実質収支比率等に係る経年分析!J$47,"▲","-")),2)</f>
        <v>43.98</v>
      </c>
    </row>
    <row r="21" spans="1:11" x14ac:dyDescent="0.2">
      <c r="A21" s="180" t="s">
        <v>55</v>
      </c>
      <c r="B21" s="180">
        <f>IF(ISNUMBER(VALUE(SUBSTITUTE(実質収支比率等に係る経年分析!F$49,"▲","-"))),ROUND(VALUE(SUBSTITUTE(実質収支比率等に係る経年分析!F$49,"▲","-")),2),NA())</f>
        <v>0.08</v>
      </c>
      <c r="C21" s="180">
        <f>IF(ISNUMBER(VALUE(SUBSTITUTE(実質収支比率等に係る経年分析!G$49,"▲","-"))),ROUND(VALUE(SUBSTITUTE(実質収支比率等に係る経年分析!G$49,"▲","-")),2),NA())</f>
        <v>0.04</v>
      </c>
      <c r="D21" s="180">
        <f>IF(ISNUMBER(VALUE(SUBSTITUTE(実質収支比率等に係る経年分析!H$49,"▲","-"))),ROUND(VALUE(SUBSTITUTE(実質収支比率等に係る経年分析!H$49,"▲","-")),2),NA())</f>
        <v>-4.82</v>
      </c>
      <c r="E21" s="180">
        <f>IF(ISNUMBER(VALUE(SUBSTITUTE(実質収支比率等に係る経年分析!I$49,"▲","-"))),ROUND(VALUE(SUBSTITUTE(実質収支比率等に係る経年分析!I$49,"▲","-")),2),NA())</f>
        <v>4.51</v>
      </c>
      <c r="F21" s="180">
        <f>IF(ISNUMBER(VALUE(SUBSTITUTE(実質収支比率等に係る経年分析!J$49,"▲","-"))),ROUND(VALUE(SUBSTITUTE(実質収支比率等に係る経年分析!J$49,"▲","-")),2),NA())</f>
        <v>3.74</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1.0900000000000001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2.1800000000000002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2.08</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5.98</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6.73</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7.69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10.78</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453</v>
      </c>
      <c r="E42" s="182"/>
      <c r="F42" s="182"/>
      <c r="G42" s="182">
        <f>'実質公債費比率（分子）の構造'!L$52</f>
        <v>444</v>
      </c>
      <c r="H42" s="182"/>
      <c r="I42" s="182"/>
      <c r="J42" s="182">
        <f>'実質公債費比率（分子）の構造'!M$52</f>
        <v>423</v>
      </c>
      <c r="K42" s="182"/>
      <c r="L42" s="182"/>
      <c r="M42" s="182">
        <f>'実質公債費比率（分子）の構造'!N$52</f>
        <v>412</v>
      </c>
      <c r="N42" s="182"/>
      <c r="O42" s="182"/>
      <c r="P42" s="182">
        <f>'実質公債費比率（分子）の構造'!O$52</f>
        <v>407</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2">
      <c r="A45" s="182" t="s">
        <v>65</v>
      </c>
      <c r="B45" s="182">
        <f>'実質公債費比率（分子）の構造'!K$49</f>
        <v>23</v>
      </c>
      <c r="C45" s="182"/>
      <c r="D45" s="182"/>
      <c r="E45" s="182">
        <f>'実質公債費比率（分子）の構造'!L$49</f>
        <v>26</v>
      </c>
      <c r="F45" s="182"/>
      <c r="G45" s="182"/>
      <c r="H45" s="182">
        <f>'実質公債費比率（分子）の構造'!M$49</f>
        <v>26</v>
      </c>
      <c r="I45" s="182"/>
      <c r="J45" s="182"/>
      <c r="K45" s="182">
        <f>'実質公債費比率（分子）の構造'!N$49</f>
        <v>26</v>
      </c>
      <c r="L45" s="182"/>
      <c r="M45" s="182"/>
      <c r="N45" s="182">
        <f>'実質公債費比率（分子）の構造'!O$49</f>
        <v>23</v>
      </c>
      <c r="O45" s="182"/>
      <c r="P45" s="182"/>
    </row>
    <row r="46" spans="1:16" x14ac:dyDescent="0.2">
      <c r="A46" s="182" t="s">
        <v>66</v>
      </c>
      <c r="B46" s="182">
        <f>'実質公債費比率（分子）の構造'!K$48</f>
        <v>0</v>
      </c>
      <c r="C46" s="182"/>
      <c r="D46" s="182"/>
      <c r="E46" s="182">
        <f>'実質公債費比率（分子）の構造'!L$48</f>
        <v>0</v>
      </c>
      <c r="F46" s="182"/>
      <c r="G46" s="182"/>
      <c r="H46" s="182">
        <f>'実質公債費比率（分子）の構造'!M$48</f>
        <v>2</v>
      </c>
      <c r="I46" s="182"/>
      <c r="J46" s="182"/>
      <c r="K46" s="182">
        <f>'実質公債費比率（分子）の構造'!N$48</f>
        <v>0</v>
      </c>
      <c r="L46" s="182"/>
      <c r="M46" s="182"/>
      <c r="N46" s="182">
        <f>'実質公債費比率（分子）の構造'!O$48</f>
        <v>0</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480</v>
      </c>
      <c r="C49" s="182"/>
      <c r="D49" s="182"/>
      <c r="E49" s="182">
        <f>'実質公債費比率（分子）の構造'!L$45</f>
        <v>473</v>
      </c>
      <c r="F49" s="182"/>
      <c r="G49" s="182"/>
      <c r="H49" s="182">
        <f>'実質公債費比率（分子）の構造'!M$45</f>
        <v>543</v>
      </c>
      <c r="I49" s="182"/>
      <c r="J49" s="182"/>
      <c r="K49" s="182">
        <f>'実質公債費比率（分子）の構造'!N$45</f>
        <v>567</v>
      </c>
      <c r="L49" s="182"/>
      <c r="M49" s="182"/>
      <c r="N49" s="182">
        <f>'実質公債費比率（分子）の構造'!O$45</f>
        <v>574</v>
      </c>
      <c r="O49" s="182"/>
      <c r="P49" s="182"/>
    </row>
    <row r="50" spans="1:16" x14ac:dyDescent="0.2">
      <c r="A50" s="182" t="s">
        <v>70</v>
      </c>
      <c r="B50" s="182" t="e">
        <f>NA()</f>
        <v>#N/A</v>
      </c>
      <c r="C50" s="182">
        <f>IF(ISNUMBER('実質公債費比率（分子）の構造'!K$53),'実質公債費比率（分子）の構造'!K$53,NA())</f>
        <v>52</v>
      </c>
      <c r="D50" s="182" t="e">
        <f>NA()</f>
        <v>#N/A</v>
      </c>
      <c r="E50" s="182" t="e">
        <f>NA()</f>
        <v>#N/A</v>
      </c>
      <c r="F50" s="182">
        <f>IF(ISNUMBER('実質公債費比率（分子）の構造'!L$53),'実質公債費比率（分子）の構造'!L$53,NA())</f>
        <v>57</v>
      </c>
      <c r="G50" s="182" t="e">
        <f>NA()</f>
        <v>#N/A</v>
      </c>
      <c r="H50" s="182" t="e">
        <f>NA()</f>
        <v>#N/A</v>
      </c>
      <c r="I50" s="182">
        <f>IF(ISNUMBER('実質公債費比率（分子）の構造'!M$53),'実質公債費比率（分子）の構造'!M$53,NA())</f>
        <v>150</v>
      </c>
      <c r="J50" s="182" t="e">
        <f>NA()</f>
        <v>#N/A</v>
      </c>
      <c r="K50" s="182" t="e">
        <f>NA()</f>
        <v>#N/A</v>
      </c>
      <c r="L50" s="182">
        <f>IF(ISNUMBER('実質公債費比率（分子）の構造'!N$53),'実質公債費比率（分子）の構造'!N$53,NA())</f>
        <v>183</v>
      </c>
      <c r="M50" s="182" t="e">
        <f>NA()</f>
        <v>#N/A</v>
      </c>
      <c r="N50" s="182" t="e">
        <f>NA()</f>
        <v>#N/A</v>
      </c>
      <c r="O50" s="182">
        <f>IF(ISNUMBER('実質公債費比率（分子）の構造'!O$53),'実質公債費比率（分子）の構造'!O$53,NA())</f>
        <v>192</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4364</v>
      </c>
      <c r="E56" s="181"/>
      <c r="F56" s="181"/>
      <c r="G56" s="181">
        <f>'将来負担比率（分子）の構造'!J$52</f>
        <v>4275</v>
      </c>
      <c r="H56" s="181"/>
      <c r="I56" s="181"/>
      <c r="J56" s="181">
        <f>'将来負担比率（分子）の構造'!K$52</f>
        <v>4187</v>
      </c>
      <c r="K56" s="181"/>
      <c r="L56" s="181"/>
      <c r="M56" s="181">
        <f>'将来負担比率（分子）の構造'!L$52</f>
        <v>4186</v>
      </c>
      <c r="N56" s="181"/>
      <c r="O56" s="181"/>
      <c r="P56" s="181">
        <f>'将来負担比率（分子）の構造'!M$52</f>
        <v>4931</v>
      </c>
    </row>
    <row r="57" spans="1:16" x14ac:dyDescent="0.2">
      <c r="A57" s="181" t="s">
        <v>41</v>
      </c>
      <c r="B57" s="181"/>
      <c r="C57" s="181"/>
      <c r="D57" s="181">
        <f>'将来負担比率（分子）の構造'!I$51</f>
        <v>348</v>
      </c>
      <c r="E57" s="181"/>
      <c r="F57" s="181"/>
      <c r="G57" s="181">
        <f>'将来負担比率（分子）の構造'!J$51</f>
        <v>280</v>
      </c>
      <c r="H57" s="181"/>
      <c r="I57" s="181"/>
      <c r="J57" s="181">
        <f>'将来負担比率（分子）の構造'!K$51</f>
        <v>388</v>
      </c>
      <c r="K57" s="181"/>
      <c r="L57" s="181"/>
      <c r="M57" s="181">
        <f>'将来負担比率（分子）の構造'!L$51</f>
        <v>495</v>
      </c>
      <c r="N57" s="181"/>
      <c r="O57" s="181"/>
      <c r="P57" s="181">
        <f>'将来負担比率（分子）の構造'!M$51</f>
        <v>476</v>
      </c>
    </row>
    <row r="58" spans="1:16" x14ac:dyDescent="0.2">
      <c r="A58" s="181" t="s">
        <v>40</v>
      </c>
      <c r="B58" s="181"/>
      <c r="C58" s="181"/>
      <c r="D58" s="181">
        <f>'将来負担比率（分子）の構造'!I$50</f>
        <v>4146</v>
      </c>
      <c r="E58" s="181"/>
      <c r="F58" s="181"/>
      <c r="G58" s="181">
        <f>'将来負担比率（分子）の構造'!J$50</f>
        <v>5011</v>
      </c>
      <c r="H58" s="181"/>
      <c r="I58" s="181"/>
      <c r="J58" s="181">
        <f>'将来負担比率（分子）の構造'!K$50</f>
        <v>5318</v>
      </c>
      <c r="K58" s="181"/>
      <c r="L58" s="181"/>
      <c r="M58" s="181">
        <f>'将来負担比率（分子）の構造'!L$50</f>
        <v>5300</v>
      </c>
      <c r="N58" s="181"/>
      <c r="O58" s="181"/>
      <c r="P58" s="181">
        <f>'将来負担比率（分子）の構造'!M$50</f>
        <v>4727</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f>'将来負担比率（分子）の構造'!J$46</f>
        <v>3</v>
      </c>
      <c r="F61" s="181"/>
      <c r="G61" s="181"/>
      <c r="H61" s="181">
        <f>'将来負担比率（分子）の構造'!K$46</f>
        <v>3</v>
      </c>
      <c r="I61" s="181"/>
      <c r="J61" s="181"/>
      <c r="K61" s="181">
        <f>'将来負担比率（分子）の構造'!L$46</f>
        <v>3</v>
      </c>
      <c r="L61" s="181"/>
      <c r="M61" s="181"/>
      <c r="N61" s="181">
        <f>'将来負担比率（分子）の構造'!M$46</f>
        <v>3</v>
      </c>
      <c r="O61" s="181"/>
      <c r="P61" s="181"/>
    </row>
    <row r="62" spans="1:16" x14ac:dyDescent="0.2">
      <c r="A62" s="181" t="s">
        <v>34</v>
      </c>
      <c r="B62" s="181">
        <f>'将来負担比率（分子）の構造'!I$45</f>
        <v>135</v>
      </c>
      <c r="C62" s="181"/>
      <c r="D62" s="181"/>
      <c r="E62" s="181">
        <f>'将来負担比率（分子）の構造'!J$45</f>
        <v>132</v>
      </c>
      <c r="F62" s="181"/>
      <c r="G62" s="181"/>
      <c r="H62" s="181">
        <f>'将来負担比率（分子）の構造'!K$45</f>
        <v>91</v>
      </c>
      <c r="I62" s="181"/>
      <c r="J62" s="181"/>
      <c r="K62" s="181">
        <f>'将来負担比率（分子）の構造'!L$45</f>
        <v>116</v>
      </c>
      <c r="L62" s="181"/>
      <c r="M62" s="181"/>
      <c r="N62" s="181">
        <f>'将来負担比率（分子）の構造'!M$45</f>
        <v>147</v>
      </c>
      <c r="O62" s="181"/>
      <c r="P62" s="181"/>
    </row>
    <row r="63" spans="1:16" x14ac:dyDescent="0.2">
      <c r="A63" s="181" t="s">
        <v>33</v>
      </c>
      <c r="B63" s="181">
        <f>'将来負担比率（分子）の構造'!I$44</f>
        <v>169</v>
      </c>
      <c r="C63" s="181"/>
      <c r="D63" s="181"/>
      <c r="E63" s="181">
        <f>'将来負担比率（分子）の構造'!J$44</f>
        <v>141</v>
      </c>
      <c r="F63" s="181"/>
      <c r="G63" s="181"/>
      <c r="H63" s="181">
        <f>'将来負担比率（分子）の構造'!K$44</f>
        <v>109</v>
      </c>
      <c r="I63" s="181"/>
      <c r="J63" s="181"/>
      <c r="K63" s="181">
        <f>'将来負担比率（分子）の構造'!L$44</f>
        <v>84</v>
      </c>
      <c r="L63" s="181"/>
      <c r="M63" s="181"/>
      <c r="N63" s="181">
        <f>'将来負担比率（分子）の構造'!M$44</f>
        <v>60</v>
      </c>
      <c r="O63" s="181"/>
      <c r="P63" s="181"/>
    </row>
    <row r="64" spans="1:16" x14ac:dyDescent="0.2">
      <c r="A64" s="181" t="s">
        <v>32</v>
      </c>
      <c r="B64" s="181">
        <f>'将来負担比率（分子）の構造'!I$43</f>
        <v>1</v>
      </c>
      <c r="C64" s="181"/>
      <c r="D64" s="181"/>
      <c r="E64" s="181">
        <f>'将来負担比率（分子）の構造'!J$43</f>
        <v>1</v>
      </c>
      <c r="F64" s="181"/>
      <c r="G64" s="181"/>
      <c r="H64" s="181">
        <f>'将来負担比率（分子）の構造'!K$43</f>
        <v>1</v>
      </c>
      <c r="I64" s="181"/>
      <c r="J64" s="181"/>
      <c r="K64" s="181">
        <f>'将来負担比率（分子）の構造'!L$43</f>
        <v>7</v>
      </c>
      <c r="L64" s="181"/>
      <c r="M64" s="181"/>
      <c r="N64" s="181">
        <f>'将来負担比率（分子）の構造'!M$43</f>
        <v>7</v>
      </c>
      <c r="O64" s="181"/>
      <c r="P64" s="181"/>
    </row>
    <row r="65" spans="1:16" x14ac:dyDescent="0.2">
      <c r="A65" s="181" t="s">
        <v>31</v>
      </c>
      <c r="B65" s="181">
        <f>'将来負担比率（分子）の構造'!I$42</f>
        <v>30</v>
      </c>
      <c r="C65" s="181"/>
      <c r="D65" s="181"/>
      <c r="E65" s="181">
        <f>'将来負担比率（分子）の構造'!J$42</f>
        <v>27</v>
      </c>
      <c r="F65" s="181"/>
      <c r="G65" s="181"/>
      <c r="H65" s="181">
        <f>'将来負担比率（分子）の構造'!K$42</f>
        <v>25</v>
      </c>
      <c r="I65" s="181"/>
      <c r="J65" s="181"/>
      <c r="K65" s="181">
        <f>'将来負担比率（分子）の構造'!L$42</f>
        <v>23</v>
      </c>
      <c r="L65" s="181"/>
      <c r="M65" s="181"/>
      <c r="N65" s="181">
        <f>'将来負担比率（分子）の構造'!M$42</f>
        <v>20</v>
      </c>
      <c r="O65" s="181"/>
      <c r="P65" s="181"/>
    </row>
    <row r="66" spans="1:16" x14ac:dyDescent="0.2">
      <c r="A66" s="181" t="s">
        <v>30</v>
      </c>
      <c r="B66" s="181">
        <f>'将来負担比率（分子）の構造'!I$41</f>
        <v>5707</v>
      </c>
      <c r="C66" s="181"/>
      <c r="D66" s="181"/>
      <c r="E66" s="181">
        <f>'将来負担比率（分子）の構造'!J$41</f>
        <v>5818</v>
      </c>
      <c r="F66" s="181"/>
      <c r="G66" s="181"/>
      <c r="H66" s="181">
        <f>'将来負担比率（分子）の構造'!K$41</f>
        <v>5831</v>
      </c>
      <c r="I66" s="181"/>
      <c r="J66" s="181"/>
      <c r="K66" s="181">
        <f>'将来負担比率（分子）の構造'!L$41</f>
        <v>5839</v>
      </c>
      <c r="L66" s="181"/>
      <c r="M66" s="181"/>
      <c r="N66" s="181">
        <f>'将来負担比率（分子）の構造'!M$41</f>
        <v>5977</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1601</v>
      </c>
      <c r="C72" s="185">
        <f>基金残高に係る経年分析!G55</f>
        <v>1751</v>
      </c>
      <c r="D72" s="185">
        <f>基金残高に係る経年分析!H55</f>
        <v>1872</v>
      </c>
    </row>
    <row r="73" spans="1:16" x14ac:dyDescent="0.2">
      <c r="A73" s="184" t="s">
        <v>77</v>
      </c>
      <c r="B73" s="185">
        <f>基金残高に係る経年分析!F56</f>
        <v>0</v>
      </c>
      <c r="C73" s="185">
        <f>基金残高に係る経年分析!G56</f>
        <v>0</v>
      </c>
      <c r="D73" s="185">
        <f>基金残高に係る経年分析!H56</f>
        <v>0</v>
      </c>
    </row>
    <row r="74" spans="1:16" x14ac:dyDescent="0.2">
      <c r="A74" s="184" t="s">
        <v>78</v>
      </c>
      <c r="B74" s="185">
        <f>基金残高に係る経年分析!F57</f>
        <v>3125</v>
      </c>
      <c r="C74" s="185">
        <f>基金残高に係る経年分析!G57</f>
        <v>2945</v>
      </c>
      <c r="D74" s="185">
        <f>基金残高に係る経年分析!H57</f>
        <v>2394</v>
      </c>
    </row>
  </sheetData>
  <sheetProtection algorithmName="SHA-512" hashValue="mUioluwjD9RKXHy/bKCc/x/2f8WHXGXSRQYh16IGhzZCjakkn+Syl96+Oisd5NfxsYUddl0UEky1qmcxOW0Y1Q==" saltValue="qtdHWtfEPvFtRLX048lD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229</v>
      </c>
      <c r="C5" s="745"/>
      <c r="D5" s="745"/>
      <c r="E5" s="745"/>
      <c r="F5" s="745"/>
      <c r="G5" s="745"/>
      <c r="H5" s="745"/>
      <c r="I5" s="745"/>
      <c r="J5" s="745"/>
      <c r="K5" s="745"/>
      <c r="L5" s="745"/>
      <c r="M5" s="745"/>
      <c r="N5" s="745"/>
      <c r="O5" s="745"/>
      <c r="P5" s="745"/>
      <c r="Q5" s="746"/>
      <c r="R5" s="733">
        <v>1621537</v>
      </c>
      <c r="S5" s="734"/>
      <c r="T5" s="734"/>
      <c r="U5" s="734"/>
      <c r="V5" s="734"/>
      <c r="W5" s="734"/>
      <c r="X5" s="734"/>
      <c r="Y5" s="777"/>
      <c r="Z5" s="795">
        <v>18</v>
      </c>
      <c r="AA5" s="795"/>
      <c r="AB5" s="795"/>
      <c r="AC5" s="795"/>
      <c r="AD5" s="796">
        <v>1621537</v>
      </c>
      <c r="AE5" s="796"/>
      <c r="AF5" s="796"/>
      <c r="AG5" s="796"/>
      <c r="AH5" s="796"/>
      <c r="AI5" s="796"/>
      <c r="AJ5" s="796"/>
      <c r="AK5" s="796"/>
      <c r="AL5" s="778">
        <v>37.9</v>
      </c>
      <c r="AM5" s="749"/>
      <c r="AN5" s="749"/>
      <c r="AO5" s="779"/>
      <c r="AP5" s="744" t="s">
        <v>230</v>
      </c>
      <c r="AQ5" s="745"/>
      <c r="AR5" s="745"/>
      <c r="AS5" s="745"/>
      <c r="AT5" s="745"/>
      <c r="AU5" s="745"/>
      <c r="AV5" s="745"/>
      <c r="AW5" s="745"/>
      <c r="AX5" s="745"/>
      <c r="AY5" s="745"/>
      <c r="AZ5" s="745"/>
      <c r="BA5" s="745"/>
      <c r="BB5" s="745"/>
      <c r="BC5" s="745"/>
      <c r="BD5" s="745"/>
      <c r="BE5" s="745"/>
      <c r="BF5" s="746"/>
      <c r="BG5" s="678">
        <v>1593811</v>
      </c>
      <c r="BH5" s="679"/>
      <c r="BI5" s="679"/>
      <c r="BJ5" s="679"/>
      <c r="BK5" s="679"/>
      <c r="BL5" s="679"/>
      <c r="BM5" s="679"/>
      <c r="BN5" s="680"/>
      <c r="BO5" s="715">
        <v>98.3</v>
      </c>
      <c r="BP5" s="715"/>
      <c r="BQ5" s="715"/>
      <c r="BR5" s="715"/>
      <c r="BS5" s="716">
        <v>97720</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2">
      <c r="B6" s="675" t="s">
        <v>234</v>
      </c>
      <c r="C6" s="676"/>
      <c r="D6" s="676"/>
      <c r="E6" s="676"/>
      <c r="F6" s="676"/>
      <c r="G6" s="676"/>
      <c r="H6" s="676"/>
      <c r="I6" s="676"/>
      <c r="J6" s="676"/>
      <c r="K6" s="676"/>
      <c r="L6" s="676"/>
      <c r="M6" s="676"/>
      <c r="N6" s="676"/>
      <c r="O6" s="676"/>
      <c r="P6" s="676"/>
      <c r="Q6" s="677"/>
      <c r="R6" s="678">
        <v>67558</v>
      </c>
      <c r="S6" s="679"/>
      <c r="T6" s="679"/>
      <c r="U6" s="679"/>
      <c r="V6" s="679"/>
      <c r="W6" s="679"/>
      <c r="X6" s="679"/>
      <c r="Y6" s="680"/>
      <c r="Z6" s="715">
        <v>0.8</v>
      </c>
      <c r="AA6" s="715"/>
      <c r="AB6" s="715"/>
      <c r="AC6" s="715"/>
      <c r="AD6" s="716">
        <v>67558</v>
      </c>
      <c r="AE6" s="716"/>
      <c r="AF6" s="716"/>
      <c r="AG6" s="716"/>
      <c r="AH6" s="716"/>
      <c r="AI6" s="716"/>
      <c r="AJ6" s="716"/>
      <c r="AK6" s="716"/>
      <c r="AL6" s="681">
        <v>1.6</v>
      </c>
      <c r="AM6" s="682"/>
      <c r="AN6" s="682"/>
      <c r="AO6" s="717"/>
      <c r="AP6" s="675" t="s">
        <v>235</v>
      </c>
      <c r="AQ6" s="676"/>
      <c r="AR6" s="676"/>
      <c r="AS6" s="676"/>
      <c r="AT6" s="676"/>
      <c r="AU6" s="676"/>
      <c r="AV6" s="676"/>
      <c r="AW6" s="676"/>
      <c r="AX6" s="676"/>
      <c r="AY6" s="676"/>
      <c r="AZ6" s="676"/>
      <c r="BA6" s="676"/>
      <c r="BB6" s="676"/>
      <c r="BC6" s="676"/>
      <c r="BD6" s="676"/>
      <c r="BE6" s="676"/>
      <c r="BF6" s="677"/>
      <c r="BG6" s="678">
        <v>1593811</v>
      </c>
      <c r="BH6" s="679"/>
      <c r="BI6" s="679"/>
      <c r="BJ6" s="679"/>
      <c r="BK6" s="679"/>
      <c r="BL6" s="679"/>
      <c r="BM6" s="679"/>
      <c r="BN6" s="680"/>
      <c r="BO6" s="715">
        <v>98.3</v>
      </c>
      <c r="BP6" s="715"/>
      <c r="BQ6" s="715"/>
      <c r="BR6" s="715"/>
      <c r="BS6" s="716">
        <v>97720</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90765</v>
      </c>
      <c r="CS6" s="679"/>
      <c r="CT6" s="679"/>
      <c r="CU6" s="679"/>
      <c r="CV6" s="679"/>
      <c r="CW6" s="679"/>
      <c r="CX6" s="679"/>
      <c r="CY6" s="680"/>
      <c r="CZ6" s="778">
        <v>1.1000000000000001</v>
      </c>
      <c r="DA6" s="749"/>
      <c r="DB6" s="749"/>
      <c r="DC6" s="781"/>
      <c r="DD6" s="684" t="s">
        <v>127</v>
      </c>
      <c r="DE6" s="679"/>
      <c r="DF6" s="679"/>
      <c r="DG6" s="679"/>
      <c r="DH6" s="679"/>
      <c r="DI6" s="679"/>
      <c r="DJ6" s="679"/>
      <c r="DK6" s="679"/>
      <c r="DL6" s="679"/>
      <c r="DM6" s="679"/>
      <c r="DN6" s="679"/>
      <c r="DO6" s="679"/>
      <c r="DP6" s="680"/>
      <c r="DQ6" s="684">
        <v>90765</v>
      </c>
      <c r="DR6" s="679"/>
      <c r="DS6" s="679"/>
      <c r="DT6" s="679"/>
      <c r="DU6" s="679"/>
      <c r="DV6" s="679"/>
      <c r="DW6" s="679"/>
      <c r="DX6" s="679"/>
      <c r="DY6" s="679"/>
      <c r="DZ6" s="679"/>
      <c r="EA6" s="679"/>
      <c r="EB6" s="679"/>
      <c r="EC6" s="722"/>
    </row>
    <row r="7" spans="2:143" ht="11.25" customHeight="1" x14ac:dyDescent="0.2">
      <c r="B7" s="675" t="s">
        <v>237</v>
      </c>
      <c r="C7" s="676"/>
      <c r="D7" s="676"/>
      <c r="E7" s="676"/>
      <c r="F7" s="676"/>
      <c r="G7" s="676"/>
      <c r="H7" s="676"/>
      <c r="I7" s="676"/>
      <c r="J7" s="676"/>
      <c r="K7" s="676"/>
      <c r="L7" s="676"/>
      <c r="M7" s="676"/>
      <c r="N7" s="676"/>
      <c r="O7" s="676"/>
      <c r="P7" s="676"/>
      <c r="Q7" s="677"/>
      <c r="R7" s="678">
        <v>717</v>
      </c>
      <c r="S7" s="679"/>
      <c r="T7" s="679"/>
      <c r="U7" s="679"/>
      <c r="V7" s="679"/>
      <c r="W7" s="679"/>
      <c r="X7" s="679"/>
      <c r="Y7" s="680"/>
      <c r="Z7" s="715">
        <v>0</v>
      </c>
      <c r="AA7" s="715"/>
      <c r="AB7" s="715"/>
      <c r="AC7" s="715"/>
      <c r="AD7" s="716">
        <v>717</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677805</v>
      </c>
      <c r="BH7" s="679"/>
      <c r="BI7" s="679"/>
      <c r="BJ7" s="679"/>
      <c r="BK7" s="679"/>
      <c r="BL7" s="679"/>
      <c r="BM7" s="679"/>
      <c r="BN7" s="680"/>
      <c r="BO7" s="715">
        <v>41.8</v>
      </c>
      <c r="BP7" s="715"/>
      <c r="BQ7" s="715"/>
      <c r="BR7" s="715"/>
      <c r="BS7" s="716">
        <v>9534</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2078865</v>
      </c>
      <c r="CS7" s="679"/>
      <c r="CT7" s="679"/>
      <c r="CU7" s="679"/>
      <c r="CV7" s="679"/>
      <c r="CW7" s="679"/>
      <c r="CX7" s="679"/>
      <c r="CY7" s="680"/>
      <c r="CZ7" s="715">
        <v>24.5</v>
      </c>
      <c r="DA7" s="715"/>
      <c r="DB7" s="715"/>
      <c r="DC7" s="715"/>
      <c r="DD7" s="684">
        <v>493934</v>
      </c>
      <c r="DE7" s="679"/>
      <c r="DF7" s="679"/>
      <c r="DG7" s="679"/>
      <c r="DH7" s="679"/>
      <c r="DI7" s="679"/>
      <c r="DJ7" s="679"/>
      <c r="DK7" s="679"/>
      <c r="DL7" s="679"/>
      <c r="DM7" s="679"/>
      <c r="DN7" s="679"/>
      <c r="DO7" s="679"/>
      <c r="DP7" s="680"/>
      <c r="DQ7" s="684">
        <v>1305098</v>
      </c>
      <c r="DR7" s="679"/>
      <c r="DS7" s="679"/>
      <c r="DT7" s="679"/>
      <c r="DU7" s="679"/>
      <c r="DV7" s="679"/>
      <c r="DW7" s="679"/>
      <c r="DX7" s="679"/>
      <c r="DY7" s="679"/>
      <c r="DZ7" s="679"/>
      <c r="EA7" s="679"/>
      <c r="EB7" s="679"/>
      <c r="EC7" s="722"/>
    </row>
    <row r="8" spans="2:143" ht="11.25" customHeight="1" x14ac:dyDescent="0.2">
      <c r="B8" s="675" t="s">
        <v>240</v>
      </c>
      <c r="C8" s="676"/>
      <c r="D8" s="676"/>
      <c r="E8" s="676"/>
      <c r="F8" s="676"/>
      <c r="G8" s="676"/>
      <c r="H8" s="676"/>
      <c r="I8" s="676"/>
      <c r="J8" s="676"/>
      <c r="K8" s="676"/>
      <c r="L8" s="676"/>
      <c r="M8" s="676"/>
      <c r="N8" s="676"/>
      <c r="O8" s="676"/>
      <c r="P8" s="676"/>
      <c r="Q8" s="677"/>
      <c r="R8" s="678">
        <v>3823</v>
      </c>
      <c r="S8" s="679"/>
      <c r="T8" s="679"/>
      <c r="U8" s="679"/>
      <c r="V8" s="679"/>
      <c r="W8" s="679"/>
      <c r="X8" s="679"/>
      <c r="Y8" s="680"/>
      <c r="Z8" s="715">
        <v>0</v>
      </c>
      <c r="AA8" s="715"/>
      <c r="AB8" s="715"/>
      <c r="AC8" s="715"/>
      <c r="AD8" s="716">
        <v>3823</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29019</v>
      </c>
      <c r="BH8" s="679"/>
      <c r="BI8" s="679"/>
      <c r="BJ8" s="679"/>
      <c r="BK8" s="679"/>
      <c r="BL8" s="679"/>
      <c r="BM8" s="679"/>
      <c r="BN8" s="680"/>
      <c r="BO8" s="715">
        <v>1.8</v>
      </c>
      <c r="BP8" s="715"/>
      <c r="BQ8" s="715"/>
      <c r="BR8" s="715"/>
      <c r="BS8" s="684" t="s">
        <v>127</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2963920</v>
      </c>
      <c r="CS8" s="679"/>
      <c r="CT8" s="679"/>
      <c r="CU8" s="679"/>
      <c r="CV8" s="679"/>
      <c r="CW8" s="679"/>
      <c r="CX8" s="679"/>
      <c r="CY8" s="680"/>
      <c r="CZ8" s="715">
        <v>35</v>
      </c>
      <c r="DA8" s="715"/>
      <c r="DB8" s="715"/>
      <c r="DC8" s="715"/>
      <c r="DD8" s="684">
        <v>13072</v>
      </c>
      <c r="DE8" s="679"/>
      <c r="DF8" s="679"/>
      <c r="DG8" s="679"/>
      <c r="DH8" s="679"/>
      <c r="DI8" s="679"/>
      <c r="DJ8" s="679"/>
      <c r="DK8" s="679"/>
      <c r="DL8" s="679"/>
      <c r="DM8" s="679"/>
      <c r="DN8" s="679"/>
      <c r="DO8" s="679"/>
      <c r="DP8" s="680"/>
      <c r="DQ8" s="684">
        <v>1451153</v>
      </c>
      <c r="DR8" s="679"/>
      <c r="DS8" s="679"/>
      <c r="DT8" s="679"/>
      <c r="DU8" s="679"/>
      <c r="DV8" s="679"/>
      <c r="DW8" s="679"/>
      <c r="DX8" s="679"/>
      <c r="DY8" s="679"/>
      <c r="DZ8" s="679"/>
      <c r="EA8" s="679"/>
      <c r="EB8" s="679"/>
      <c r="EC8" s="722"/>
    </row>
    <row r="9" spans="2:143" ht="11.25" customHeight="1" x14ac:dyDescent="0.2">
      <c r="B9" s="675" t="s">
        <v>243</v>
      </c>
      <c r="C9" s="676"/>
      <c r="D9" s="676"/>
      <c r="E9" s="676"/>
      <c r="F9" s="676"/>
      <c r="G9" s="676"/>
      <c r="H9" s="676"/>
      <c r="I9" s="676"/>
      <c r="J9" s="676"/>
      <c r="K9" s="676"/>
      <c r="L9" s="676"/>
      <c r="M9" s="676"/>
      <c r="N9" s="676"/>
      <c r="O9" s="676"/>
      <c r="P9" s="676"/>
      <c r="Q9" s="677"/>
      <c r="R9" s="678">
        <v>2058</v>
      </c>
      <c r="S9" s="679"/>
      <c r="T9" s="679"/>
      <c r="U9" s="679"/>
      <c r="V9" s="679"/>
      <c r="W9" s="679"/>
      <c r="X9" s="679"/>
      <c r="Y9" s="680"/>
      <c r="Z9" s="715">
        <v>0</v>
      </c>
      <c r="AA9" s="715"/>
      <c r="AB9" s="715"/>
      <c r="AC9" s="715"/>
      <c r="AD9" s="716">
        <v>2058</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564234</v>
      </c>
      <c r="BH9" s="679"/>
      <c r="BI9" s="679"/>
      <c r="BJ9" s="679"/>
      <c r="BK9" s="679"/>
      <c r="BL9" s="679"/>
      <c r="BM9" s="679"/>
      <c r="BN9" s="680"/>
      <c r="BO9" s="715">
        <v>34.799999999999997</v>
      </c>
      <c r="BP9" s="715"/>
      <c r="BQ9" s="715"/>
      <c r="BR9" s="715"/>
      <c r="BS9" s="684" t="s">
        <v>245</v>
      </c>
      <c r="BT9" s="679"/>
      <c r="BU9" s="679"/>
      <c r="BV9" s="679"/>
      <c r="BW9" s="679"/>
      <c r="BX9" s="679"/>
      <c r="BY9" s="679"/>
      <c r="BZ9" s="679"/>
      <c r="CA9" s="679"/>
      <c r="CB9" s="722"/>
      <c r="CD9" s="711" t="s">
        <v>246</v>
      </c>
      <c r="CE9" s="712"/>
      <c r="CF9" s="712"/>
      <c r="CG9" s="712"/>
      <c r="CH9" s="712"/>
      <c r="CI9" s="712"/>
      <c r="CJ9" s="712"/>
      <c r="CK9" s="712"/>
      <c r="CL9" s="712"/>
      <c r="CM9" s="712"/>
      <c r="CN9" s="712"/>
      <c r="CO9" s="712"/>
      <c r="CP9" s="712"/>
      <c r="CQ9" s="713"/>
      <c r="CR9" s="678">
        <v>625138</v>
      </c>
      <c r="CS9" s="679"/>
      <c r="CT9" s="679"/>
      <c r="CU9" s="679"/>
      <c r="CV9" s="679"/>
      <c r="CW9" s="679"/>
      <c r="CX9" s="679"/>
      <c r="CY9" s="680"/>
      <c r="CZ9" s="715">
        <v>7.4</v>
      </c>
      <c r="DA9" s="715"/>
      <c r="DB9" s="715"/>
      <c r="DC9" s="715"/>
      <c r="DD9" s="684">
        <v>74279</v>
      </c>
      <c r="DE9" s="679"/>
      <c r="DF9" s="679"/>
      <c r="DG9" s="679"/>
      <c r="DH9" s="679"/>
      <c r="DI9" s="679"/>
      <c r="DJ9" s="679"/>
      <c r="DK9" s="679"/>
      <c r="DL9" s="679"/>
      <c r="DM9" s="679"/>
      <c r="DN9" s="679"/>
      <c r="DO9" s="679"/>
      <c r="DP9" s="680"/>
      <c r="DQ9" s="684">
        <v>500372</v>
      </c>
      <c r="DR9" s="679"/>
      <c r="DS9" s="679"/>
      <c r="DT9" s="679"/>
      <c r="DU9" s="679"/>
      <c r="DV9" s="679"/>
      <c r="DW9" s="679"/>
      <c r="DX9" s="679"/>
      <c r="DY9" s="679"/>
      <c r="DZ9" s="679"/>
      <c r="EA9" s="679"/>
      <c r="EB9" s="679"/>
      <c r="EC9" s="722"/>
    </row>
    <row r="10" spans="2:143" ht="11.25" customHeight="1" x14ac:dyDescent="0.2">
      <c r="B10" s="675" t="s">
        <v>247</v>
      </c>
      <c r="C10" s="676"/>
      <c r="D10" s="676"/>
      <c r="E10" s="676"/>
      <c r="F10" s="676"/>
      <c r="G10" s="676"/>
      <c r="H10" s="676"/>
      <c r="I10" s="676"/>
      <c r="J10" s="676"/>
      <c r="K10" s="676"/>
      <c r="L10" s="676"/>
      <c r="M10" s="676"/>
      <c r="N10" s="676"/>
      <c r="O10" s="676"/>
      <c r="P10" s="676"/>
      <c r="Q10" s="677"/>
      <c r="R10" s="678" t="s">
        <v>245</v>
      </c>
      <c r="S10" s="679"/>
      <c r="T10" s="679"/>
      <c r="U10" s="679"/>
      <c r="V10" s="679"/>
      <c r="W10" s="679"/>
      <c r="X10" s="679"/>
      <c r="Y10" s="680"/>
      <c r="Z10" s="715" t="s">
        <v>245</v>
      </c>
      <c r="AA10" s="715"/>
      <c r="AB10" s="715"/>
      <c r="AC10" s="715"/>
      <c r="AD10" s="716" t="s">
        <v>245</v>
      </c>
      <c r="AE10" s="716"/>
      <c r="AF10" s="716"/>
      <c r="AG10" s="716"/>
      <c r="AH10" s="716"/>
      <c r="AI10" s="716"/>
      <c r="AJ10" s="716"/>
      <c r="AK10" s="716"/>
      <c r="AL10" s="681" t="s">
        <v>245</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36918</v>
      </c>
      <c r="BH10" s="679"/>
      <c r="BI10" s="679"/>
      <c r="BJ10" s="679"/>
      <c r="BK10" s="679"/>
      <c r="BL10" s="679"/>
      <c r="BM10" s="679"/>
      <c r="BN10" s="680"/>
      <c r="BO10" s="715">
        <v>2.2999999999999998</v>
      </c>
      <c r="BP10" s="715"/>
      <c r="BQ10" s="715"/>
      <c r="BR10" s="715"/>
      <c r="BS10" s="684" t="s">
        <v>245</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t="s">
        <v>245</v>
      </c>
      <c r="CS10" s="679"/>
      <c r="CT10" s="679"/>
      <c r="CU10" s="679"/>
      <c r="CV10" s="679"/>
      <c r="CW10" s="679"/>
      <c r="CX10" s="679"/>
      <c r="CY10" s="680"/>
      <c r="CZ10" s="715" t="s">
        <v>250</v>
      </c>
      <c r="DA10" s="715"/>
      <c r="DB10" s="715"/>
      <c r="DC10" s="715"/>
      <c r="DD10" s="684" t="s">
        <v>127</v>
      </c>
      <c r="DE10" s="679"/>
      <c r="DF10" s="679"/>
      <c r="DG10" s="679"/>
      <c r="DH10" s="679"/>
      <c r="DI10" s="679"/>
      <c r="DJ10" s="679"/>
      <c r="DK10" s="679"/>
      <c r="DL10" s="679"/>
      <c r="DM10" s="679"/>
      <c r="DN10" s="679"/>
      <c r="DO10" s="679"/>
      <c r="DP10" s="680"/>
      <c r="DQ10" s="684" t="s">
        <v>245</v>
      </c>
      <c r="DR10" s="679"/>
      <c r="DS10" s="679"/>
      <c r="DT10" s="679"/>
      <c r="DU10" s="679"/>
      <c r="DV10" s="679"/>
      <c r="DW10" s="679"/>
      <c r="DX10" s="679"/>
      <c r="DY10" s="679"/>
      <c r="DZ10" s="679"/>
      <c r="EA10" s="679"/>
      <c r="EB10" s="679"/>
      <c r="EC10" s="722"/>
    </row>
    <row r="11" spans="2:143" ht="11.25" customHeight="1" x14ac:dyDescent="0.2">
      <c r="B11" s="675" t="s">
        <v>251</v>
      </c>
      <c r="C11" s="676"/>
      <c r="D11" s="676"/>
      <c r="E11" s="676"/>
      <c r="F11" s="676"/>
      <c r="G11" s="676"/>
      <c r="H11" s="676"/>
      <c r="I11" s="676"/>
      <c r="J11" s="676"/>
      <c r="K11" s="676"/>
      <c r="L11" s="676"/>
      <c r="M11" s="676"/>
      <c r="N11" s="676"/>
      <c r="O11" s="676"/>
      <c r="P11" s="676"/>
      <c r="Q11" s="677"/>
      <c r="R11" s="678">
        <v>308953</v>
      </c>
      <c r="S11" s="679"/>
      <c r="T11" s="679"/>
      <c r="U11" s="679"/>
      <c r="V11" s="679"/>
      <c r="W11" s="679"/>
      <c r="X11" s="679"/>
      <c r="Y11" s="680"/>
      <c r="Z11" s="681">
        <v>3.4</v>
      </c>
      <c r="AA11" s="682"/>
      <c r="AB11" s="682"/>
      <c r="AC11" s="683"/>
      <c r="AD11" s="684">
        <v>308953</v>
      </c>
      <c r="AE11" s="679"/>
      <c r="AF11" s="679"/>
      <c r="AG11" s="679"/>
      <c r="AH11" s="679"/>
      <c r="AI11" s="679"/>
      <c r="AJ11" s="679"/>
      <c r="AK11" s="680"/>
      <c r="AL11" s="681">
        <v>7.2</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47634</v>
      </c>
      <c r="BH11" s="679"/>
      <c r="BI11" s="679"/>
      <c r="BJ11" s="679"/>
      <c r="BK11" s="679"/>
      <c r="BL11" s="679"/>
      <c r="BM11" s="679"/>
      <c r="BN11" s="680"/>
      <c r="BO11" s="715">
        <v>2.9</v>
      </c>
      <c r="BP11" s="715"/>
      <c r="BQ11" s="715"/>
      <c r="BR11" s="715"/>
      <c r="BS11" s="684">
        <v>9534</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585563</v>
      </c>
      <c r="CS11" s="679"/>
      <c r="CT11" s="679"/>
      <c r="CU11" s="679"/>
      <c r="CV11" s="679"/>
      <c r="CW11" s="679"/>
      <c r="CX11" s="679"/>
      <c r="CY11" s="680"/>
      <c r="CZ11" s="715">
        <v>6.9</v>
      </c>
      <c r="DA11" s="715"/>
      <c r="DB11" s="715"/>
      <c r="DC11" s="715"/>
      <c r="DD11" s="684">
        <v>297085</v>
      </c>
      <c r="DE11" s="679"/>
      <c r="DF11" s="679"/>
      <c r="DG11" s="679"/>
      <c r="DH11" s="679"/>
      <c r="DI11" s="679"/>
      <c r="DJ11" s="679"/>
      <c r="DK11" s="679"/>
      <c r="DL11" s="679"/>
      <c r="DM11" s="679"/>
      <c r="DN11" s="679"/>
      <c r="DO11" s="679"/>
      <c r="DP11" s="680"/>
      <c r="DQ11" s="684">
        <v>172370</v>
      </c>
      <c r="DR11" s="679"/>
      <c r="DS11" s="679"/>
      <c r="DT11" s="679"/>
      <c r="DU11" s="679"/>
      <c r="DV11" s="679"/>
      <c r="DW11" s="679"/>
      <c r="DX11" s="679"/>
      <c r="DY11" s="679"/>
      <c r="DZ11" s="679"/>
      <c r="EA11" s="679"/>
      <c r="EB11" s="679"/>
      <c r="EC11" s="722"/>
    </row>
    <row r="12" spans="2:143" ht="11.25" customHeight="1" x14ac:dyDescent="0.2">
      <c r="B12" s="675" t="s">
        <v>254</v>
      </c>
      <c r="C12" s="676"/>
      <c r="D12" s="676"/>
      <c r="E12" s="676"/>
      <c r="F12" s="676"/>
      <c r="G12" s="676"/>
      <c r="H12" s="676"/>
      <c r="I12" s="676"/>
      <c r="J12" s="676"/>
      <c r="K12" s="676"/>
      <c r="L12" s="676"/>
      <c r="M12" s="676"/>
      <c r="N12" s="676"/>
      <c r="O12" s="676"/>
      <c r="P12" s="676"/>
      <c r="Q12" s="677"/>
      <c r="R12" s="678" t="s">
        <v>127</v>
      </c>
      <c r="S12" s="679"/>
      <c r="T12" s="679"/>
      <c r="U12" s="679"/>
      <c r="V12" s="679"/>
      <c r="W12" s="679"/>
      <c r="X12" s="679"/>
      <c r="Y12" s="680"/>
      <c r="Z12" s="715" t="s">
        <v>127</v>
      </c>
      <c r="AA12" s="715"/>
      <c r="AB12" s="715"/>
      <c r="AC12" s="715"/>
      <c r="AD12" s="716" t="s">
        <v>245</v>
      </c>
      <c r="AE12" s="716"/>
      <c r="AF12" s="716"/>
      <c r="AG12" s="716"/>
      <c r="AH12" s="716"/>
      <c r="AI12" s="716"/>
      <c r="AJ12" s="716"/>
      <c r="AK12" s="716"/>
      <c r="AL12" s="681" t="s">
        <v>245</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720051</v>
      </c>
      <c r="BH12" s="679"/>
      <c r="BI12" s="679"/>
      <c r="BJ12" s="679"/>
      <c r="BK12" s="679"/>
      <c r="BL12" s="679"/>
      <c r="BM12" s="679"/>
      <c r="BN12" s="680"/>
      <c r="BO12" s="715">
        <v>44.4</v>
      </c>
      <c r="BP12" s="715"/>
      <c r="BQ12" s="715"/>
      <c r="BR12" s="715"/>
      <c r="BS12" s="684">
        <v>88186</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108681</v>
      </c>
      <c r="CS12" s="679"/>
      <c r="CT12" s="679"/>
      <c r="CU12" s="679"/>
      <c r="CV12" s="679"/>
      <c r="CW12" s="679"/>
      <c r="CX12" s="679"/>
      <c r="CY12" s="680"/>
      <c r="CZ12" s="715">
        <v>1.3</v>
      </c>
      <c r="DA12" s="715"/>
      <c r="DB12" s="715"/>
      <c r="DC12" s="715"/>
      <c r="DD12" s="684">
        <v>17212</v>
      </c>
      <c r="DE12" s="679"/>
      <c r="DF12" s="679"/>
      <c r="DG12" s="679"/>
      <c r="DH12" s="679"/>
      <c r="DI12" s="679"/>
      <c r="DJ12" s="679"/>
      <c r="DK12" s="679"/>
      <c r="DL12" s="679"/>
      <c r="DM12" s="679"/>
      <c r="DN12" s="679"/>
      <c r="DO12" s="679"/>
      <c r="DP12" s="680"/>
      <c r="DQ12" s="684">
        <v>71369</v>
      </c>
      <c r="DR12" s="679"/>
      <c r="DS12" s="679"/>
      <c r="DT12" s="679"/>
      <c r="DU12" s="679"/>
      <c r="DV12" s="679"/>
      <c r="DW12" s="679"/>
      <c r="DX12" s="679"/>
      <c r="DY12" s="679"/>
      <c r="DZ12" s="679"/>
      <c r="EA12" s="679"/>
      <c r="EB12" s="679"/>
      <c r="EC12" s="722"/>
    </row>
    <row r="13" spans="2:143" ht="11.25" customHeight="1" x14ac:dyDescent="0.2">
      <c r="B13" s="675" t="s">
        <v>257</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258</v>
      </c>
      <c r="AA13" s="715"/>
      <c r="AB13" s="715"/>
      <c r="AC13" s="715"/>
      <c r="AD13" s="716" t="s">
        <v>245</v>
      </c>
      <c r="AE13" s="716"/>
      <c r="AF13" s="716"/>
      <c r="AG13" s="716"/>
      <c r="AH13" s="716"/>
      <c r="AI13" s="716"/>
      <c r="AJ13" s="716"/>
      <c r="AK13" s="716"/>
      <c r="AL13" s="681" t="s">
        <v>258</v>
      </c>
      <c r="AM13" s="682"/>
      <c r="AN13" s="682"/>
      <c r="AO13" s="717"/>
      <c r="AP13" s="675" t="s">
        <v>259</v>
      </c>
      <c r="AQ13" s="676"/>
      <c r="AR13" s="676"/>
      <c r="AS13" s="676"/>
      <c r="AT13" s="676"/>
      <c r="AU13" s="676"/>
      <c r="AV13" s="676"/>
      <c r="AW13" s="676"/>
      <c r="AX13" s="676"/>
      <c r="AY13" s="676"/>
      <c r="AZ13" s="676"/>
      <c r="BA13" s="676"/>
      <c r="BB13" s="676"/>
      <c r="BC13" s="676"/>
      <c r="BD13" s="676"/>
      <c r="BE13" s="676"/>
      <c r="BF13" s="677"/>
      <c r="BG13" s="678">
        <v>715856</v>
      </c>
      <c r="BH13" s="679"/>
      <c r="BI13" s="679"/>
      <c r="BJ13" s="679"/>
      <c r="BK13" s="679"/>
      <c r="BL13" s="679"/>
      <c r="BM13" s="679"/>
      <c r="BN13" s="680"/>
      <c r="BO13" s="715">
        <v>44.1</v>
      </c>
      <c r="BP13" s="715"/>
      <c r="BQ13" s="715"/>
      <c r="BR13" s="715"/>
      <c r="BS13" s="684">
        <v>88186</v>
      </c>
      <c r="BT13" s="679"/>
      <c r="BU13" s="679"/>
      <c r="BV13" s="679"/>
      <c r="BW13" s="679"/>
      <c r="BX13" s="679"/>
      <c r="BY13" s="679"/>
      <c r="BZ13" s="679"/>
      <c r="CA13" s="679"/>
      <c r="CB13" s="722"/>
      <c r="CD13" s="711" t="s">
        <v>260</v>
      </c>
      <c r="CE13" s="712"/>
      <c r="CF13" s="712"/>
      <c r="CG13" s="712"/>
      <c r="CH13" s="712"/>
      <c r="CI13" s="712"/>
      <c r="CJ13" s="712"/>
      <c r="CK13" s="712"/>
      <c r="CL13" s="712"/>
      <c r="CM13" s="712"/>
      <c r="CN13" s="712"/>
      <c r="CO13" s="712"/>
      <c r="CP13" s="712"/>
      <c r="CQ13" s="713"/>
      <c r="CR13" s="678">
        <v>344545</v>
      </c>
      <c r="CS13" s="679"/>
      <c r="CT13" s="679"/>
      <c r="CU13" s="679"/>
      <c r="CV13" s="679"/>
      <c r="CW13" s="679"/>
      <c r="CX13" s="679"/>
      <c r="CY13" s="680"/>
      <c r="CZ13" s="715">
        <v>4.0999999999999996</v>
      </c>
      <c r="DA13" s="715"/>
      <c r="DB13" s="715"/>
      <c r="DC13" s="715"/>
      <c r="DD13" s="684">
        <v>230036</v>
      </c>
      <c r="DE13" s="679"/>
      <c r="DF13" s="679"/>
      <c r="DG13" s="679"/>
      <c r="DH13" s="679"/>
      <c r="DI13" s="679"/>
      <c r="DJ13" s="679"/>
      <c r="DK13" s="679"/>
      <c r="DL13" s="679"/>
      <c r="DM13" s="679"/>
      <c r="DN13" s="679"/>
      <c r="DO13" s="679"/>
      <c r="DP13" s="680"/>
      <c r="DQ13" s="684">
        <v>140725</v>
      </c>
      <c r="DR13" s="679"/>
      <c r="DS13" s="679"/>
      <c r="DT13" s="679"/>
      <c r="DU13" s="679"/>
      <c r="DV13" s="679"/>
      <c r="DW13" s="679"/>
      <c r="DX13" s="679"/>
      <c r="DY13" s="679"/>
      <c r="DZ13" s="679"/>
      <c r="EA13" s="679"/>
      <c r="EB13" s="679"/>
      <c r="EC13" s="722"/>
    </row>
    <row r="14" spans="2:143" ht="11.25" customHeight="1" x14ac:dyDescent="0.2">
      <c r="B14" s="675" t="s">
        <v>261</v>
      </c>
      <c r="C14" s="676"/>
      <c r="D14" s="676"/>
      <c r="E14" s="676"/>
      <c r="F14" s="676"/>
      <c r="G14" s="676"/>
      <c r="H14" s="676"/>
      <c r="I14" s="676"/>
      <c r="J14" s="676"/>
      <c r="K14" s="676"/>
      <c r="L14" s="676"/>
      <c r="M14" s="676"/>
      <c r="N14" s="676"/>
      <c r="O14" s="676"/>
      <c r="P14" s="676"/>
      <c r="Q14" s="677"/>
      <c r="R14" s="678">
        <v>5969</v>
      </c>
      <c r="S14" s="679"/>
      <c r="T14" s="679"/>
      <c r="U14" s="679"/>
      <c r="V14" s="679"/>
      <c r="W14" s="679"/>
      <c r="X14" s="679"/>
      <c r="Y14" s="680"/>
      <c r="Z14" s="715">
        <v>0.1</v>
      </c>
      <c r="AA14" s="715"/>
      <c r="AB14" s="715"/>
      <c r="AC14" s="715"/>
      <c r="AD14" s="716">
        <v>5969</v>
      </c>
      <c r="AE14" s="716"/>
      <c r="AF14" s="716"/>
      <c r="AG14" s="716"/>
      <c r="AH14" s="716"/>
      <c r="AI14" s="716"/>
      <c r="AJ14" s="716"/>
      <c r="AK14" s="716"/>
      <c r="AL14" s="681">
        <v>0.1</v>
      </c>
      <c r="AM14" s="682"/>
      <c r="AN14" s="682"/>
      <c r="AO14" s="717"/>
      <c r="AP14" s="675" t="s">
        <v>262</v>
      </c>
      <c r="AQ14" s="676"/>
      <c r="AR14" s="676"/>
      <c r="AS14" s="676"/>
      <c r="AT14" s="676"/>
      <c r="AU14" s="676"/>
      <c r="AV14" s="676"/>
      <c r="AW14" s="676"/>
      <c r="AX14" s="676"/>
      <c r="AY14" s="676"/>
      <c r="AZ14" s="676"/>
      <c r="BA14" s="676"/>
      <c r="BB14" s="676"/>
      <c r="BC14" s="676"/>
      <c r="BD14" s="676"/>
      <c r="BE14" s="676"/>
      <c r="BF14" s="677"/>
      <c r="BG14" s="678">
        <v>67147</v>
      </c>
      <c r="BH14" s="679"/>
      <c r="BI14" s="679"/>
      <c r="BJ14" s="679"/>
      <c r="BK14" s="679"/>
      <c r="BL14" s="679"/>
      <c r="BM14" s="679"/>
      <c r="BN14" s="680"/>
      <c r="BO14" s="715">
        <v>4.0999999999999996</v>
      </c>
      <c r="BP14" s="715"/>
      <c r="BQ14" s="715"/>
      <c r="BR14" s="715"/>
      <c r="BS14" s="684" t="s">
        <v>245</v>
      </c>
      <c r="BT14" s="679"/>
      <c r="BU14" s="679"/>
      <c r="BV14" s="679"/>
      <c r="BW14" s="679"/>
      <c r="BX14" s="679"/>
      <c r="BY14" s="679"/>
      <c r="BZ14" s="679"/>
      <c r="CA14" s="679"/>
      <c r="CB14" s="722"/>
      <c r="CD14" s="711" t="s">
        <v>263</v>
      </c>
      <c r="CE14" s="712"/>
      <c r="CF14" s="712"/>
      <c r="CG14" s="712"/>
      <c r="CH14" s="712"/>
      <c r="CI14" s="712"/>
      <c r="CJ14" s="712"/>
      <c r="CK14" s="712"/>
      <c r="CL14" s="712"/>
      <c r="CM14" s="712"/>
      <c r="CN14" s="712"/>
      <c r="CO14" s="712"/>
      <c r="CP14" s="712"/>
      <c r="CQ14" s="713"/>
      <c r="CR14" s="678">
        <v>316154</v>
      </c>
      <c r="CS14" s="679"/>
      <c r="CT14" s="679"/>
      <c r="CU14" s="679"/>
      <c r="CV14" s="679"/>
      <c r="CW14" s="679"/>
      <c r="CX14" s="679"/>
      <c r="CY14" s="680"/>
      <c r="CZ14" s="715">
        <v>3.7</v>
      </c>
      <c r="DA14" s="715"/>
      <c r="DB14" s="715"/>
      <c r="DC14" s="715"/>
      <c r="DD14" s="684">
        <v>44673</v>
      </c>
      <c r="DE14" s="679"/>
      <c r="DF14" s="679"/>
      <c r="DG14" s="679"/>
      <c r="DH14" s="679"/>
      <c r="DI14" s="679"/>
      <c r="DJ14" s="679"/>
      <c r="DK14" s="679"/>
      <c r="DL14" s="679"/>
      <c r="DM14" s="679"/>
      <c r="DN14" s="679"/>
      <c r="DO14" s="679"/>
      <c r="DP14" s="680"/>
      <c r="DQ14" s="684">
        <v>280106</v>
      </c>
      <c r="DR14" s="679"/>
      <c r="DS14" s="679"/>
      <c r="DT14" s="679"/>
      <c r="DU14" s="679"/>
      <c r="DV14" s="679"/>
      <c r="DW14" s="679"/>
      <c r="DX14" s="679"/>
      <c r="DY14" s="679"/>
      <c r="DZ14" s="679"/>
      <c r="EA14" s="679"/>
      <c r="EB14" s="679"/>
      <c r="EC14" s="722"/>
    </row>
    <row r="15" spans="2:143" ht="11.25" customHeight="1" x14ac:dyDescent="0.2">
      <c r="B15" s="675" t="s">
        <v>264</v>
      </c>
      <c r="C15" s="676"/>
      <c r="D15" s="676"/>
      <c r="E15" s="676"/>
      <c r="F15" s="676"/>
      <c r="G15" s="676"/>
      <c r="H15" s="676"/>
      <c r="I15" s="676"/>
      <c r="J15" s="676"/>
      <c r="K15" s="676"/>
      <c r="L15" s="676"/>
      <c r="M15" s="676"/>
      <c r="N15" s="676"/>
      <c r="O15" s="676"/>
      <c r="P15" s="676"/>
      <c r="Q15" s="677"/>
      <c r="R15" s="678" t="s">
        <v>245</v>
      </c>
      <c r="S15" s="679"/>
      <c r="T15" s="679"/>
      <c r="U15" s="679"/>
      <c r="V15" s="679"/>
      <c r="W15" s="679"/>
      <c r="X15" s="679"/>
      <c r="Y15" s="680"/>
      <c r="Z15" s="715" t="s">
        <v>258</v>
      </c>
      <c r="AA15" s="715"/>
      <c r="AB15" s="715"/>
      <c r="AC15" s="715"/>
      <c r="AD15" s="716" t="s">
        <v>127</v>
      </c>
      <c r="AE15" s="716"/>
      <c r="AF15" s="716"/>
      <c r="AG15" s="716"/>
      <c r="AH15" s="716"/>
      <c r="AI15" s="716"/>
      <c r="AJ15" s="716"/>
      <c r="AK15" s="716"/>
      <c r="AL15" s="681" t="s">
        <v>245</v>
      </c>
      <c r="AM15" s="682"/>
      <c r="AN15" s="682"/>
      <c r="AO15" s="717"/>
      <c r="AP15" s="675" t="s">
        <v>265</v>
      </c>
      <c r="AQ15" s="676"/>
      <c r="AR15" s="676"/>
      <c r="AS15" s="676"/>
      <c r="AT15" s="676"/>
      <c r="AU15" s="676"/>
      <c r="AV15" s="676"/>
      <c r="AW15" s="676"/>
      <c r="AX15" s="676"/>
      <c r="AY15" s="676"/>
      <c r="AZ15" s="676"/>
      <c r="BA15" s="676"/>
      <c r="BB15" s="676"/>
      <c r="BC15" s="676"/>
      <c r="BD15" s="676"/>
      <c r="BE15" s="676"/>
      <c r="BF15" s="677"/>
      <c r="BG15" s="678">
        <v>128808</v>
      </c>
      <c r="BH15" s="679"/>
      <c r="BI15" s="679"/>
      <c r="BJ15" s="679"/>
      <c r="BK15" s="679"/>
      <c r="BL15" s="679"/>
      <c r="BM15" s="679"/>
      <c r="BN15" s="680"/>
      <c r="BO15" s="715">
        <v>7.9</v>
      </c>
      <c r="BP15" s="715"/>
      <c r="BQ15" s="715"/>
      <c r="BR15" s="715"/>
      <c r="BS15" s="684" t="s">
        <v>127</v>
      </c>
      <c r="BT15" s="679"/>
      <c r="BU15" s="679"/>
      <c r="BV15" s="679"/>
      <c r="BW15" s="679"/>
      <c r="BX15" s="679"/>
      <c r="BY15" s="679"/>
      <c r="BZ15" s="679"/>
      <c r="CA15" s="679"/>
      <c r="CB15" s="722"/>
      <c r="CD15" s="711" t="s">
        <v>266</v>
      </c>
      <c r="CE15" s="712"/>
      <c r="CF15" s="712"/>
      <c r="CG15" s="712"/>
      <c r="CH15" s="712"/>
      <c r="CI15" s="712"/>
      <c r="CJ15" s="712"/>
      <c r="CK15" s="712"/>
      <c r="CL15" s="712"/>
      <c r="CM15" s="712"/>
      <c r="CN15" s="712"/>
      <c r="CO15" s="712"/>
      <c r="CP15" s="712"/>
      <c r="CQ15" s="713"/>
      <c r="CR15" s="678">
        <v>735065</v>
      </c>
      <c r="CS15" s="679"/>
      <c r="CT15" s="679"/>
      <c r="CU15" s="679"/>
      <c r="CV15" s="679"/>
      <c r="CW15" s="679"/>
      <c r="CX15" s="679"/>
      <c r="CY15" s="680"/>
      <c r="CZ15" s="715">
        <v>8.6999999999999993</v>
      </c>
      <c r="DA15" s="715"/>
      <c r="DB15" s="715"/>
      <c r="DC15" s="715"/>
      <c r="DD15" s="684">
        <v>220151</v>
      </c>
      <c r="DE15" s="679"/>
      <c r="DF15" s="679"/>
      <c r="DG15" s="679"/>
      <c r="DH15" s="679"/>
      <c r="DI15" s="679"/>
      <c r="DJ15" s="679"/>
      <c r="DK15" s="679"/>
      <c r="DL15" s="679"/>
      <c r="DM15" s="679"/>
      <c r="DN15" s="679"/>
      <c r="DO15" s="679"/>
      <c r="DP15" s="680"/>
      <c r="DQ15" s="684">
        <v>535295</v>
      </c>
      <c r="DR15" s="679"/>
      <c r="DS15" s="679"/>
      <c r="DT15" s="679"/>
      <c r="DU15" s="679"/>
      <c r="DV15" s="679"/>
      <c r="DW15" s="679"/>
      <c r="DX15" s="679"/>
      <c r="DY15" s="679"/>
      <c r="DZ15" s="679"/>
      <c r="EA15" s="679"/>
      <c r="EB15" s="679"/>
      <c r="EC15" s="722"/>
    </row>
    <row r="16" spans="2:143" ht="11.25" customHeight="1" x14ac:dyDescent="0.2">
      <c r="B16" s="675" t="s">
        <v>267</v>
      </c>
      <c r="C16" s="676"/>
      <c r="D16" s="676"/>
      <c r="E16" s="676"/>
      <c r="F16" s="676"/>
      <c r="G16" s="676"/>
      <c r="H16" s="676"/>
      <c r="I16" s="676"/>
      <c r="J16" s="676"/>
      <c r="K16" s="676"/>
      <c r="L16" s="676"/>
      <c r="M16" s="676"/>
      <c r="N16" s="676"/>
      <c r="O16" s="676"/>
      <c r="P16" s="676"/>
      <c r="Q16" s="677"/>
      <c r="R16" s="678">
        <v>1598</v>
      </c>
      <c r="S16" s="679"/>
      <c r="T16" s="679"/>
      <c r="U16" s="679"/>
      <c r="V16" s="679"/>
      <c r="W16" s="679"/>
      <c r="X16" s="679"/>
      <c r="Y16" s="680"/>
      <c r="Z16" s="715">
        <v>0</v>
      </c>
      <c r="AA16" s="715"/>
      <c r="AB16" s="715"/>
      <c r="AC16" s="715"/>
      <c r="AD16" s="716">
        <v>1598</v>
      </c>
      <c r="AE16" s="716"/>
      <c r="AF16" s="716"/>
      <c r="AG16" s="716"/>
      <c r="AH16" s="716"/>
      <c r="AI16" s="716"/>
      <c r="AJ16" s="716"/>
      <c r="AK16" s="716"/>
      <c r="AL16" s="681">
        <v>0</v>
      </c>
      <c r="AM16" s="682"/>
      <c r="AN16" s="682"/>
      <c r="AO16" s="717"/>
      <c r="AP16" s="675" t="s">
        <v>268</v>
      </c>
      <c r="AQ16" s="676"/>
      <c r="AR16" s="676"/>
      <c r="AS16" s="676"/>
      <c r="AT16" s="676"/>
      <c r="AU16" s="676"/>
      <c r="AV16" s="676"/>
      <c r="AW16" s="676"/>
      <c r="AX16" s="676"/>
      <c r="AY16" s="676"/>
      <c r="AZ16" s="676"/>
      <c r="BA16" s="676"/>
      <c r="BB16" s="676"/>
      <c r="BC16" s="676"/>
      <c r="BD16" s="676"/>
      <c r="BE16" s="676"/>
      <c r="BF16" s="677"/>
      <c r="BG16" s="678" t="s">
        <v>245</v>
      </c>
      <c r="BH16" s="679"/>
      <c r="BI16" s="679"/>
      <c r="BJ16" s="679"/>
      <c r="BK16" s="679"/>
      <c r="BL16" s="679"/>
      <c r="BM16" s="679"/>
      <c r="BN16" s="680"/>
      <c r="BO16" s="715" t="s">
        <v>245</v>
      </c>
      <c r="BP16" s="715"/>
      <c r="BQ16" s="715"/>
      <c r="BR16" s="715"/>
      <c r="BS16" s="684" t="s">
        <v>258</v>
      </c>
      <c r="BT16" s="679"/>
      <c r="BU16" s="679"/>
      <c r="BV16" s="679"/>
      <c r="BW16" s="679"/>
      <c r="BX16" s="679"/>
      <c r="BY16" s="679"/>
      <c r="BZ16" s="679"/>
      <c r="CA16" s="679"/>
      <c r="CB16" s="722"/>
      <c r="CD16" s="711" t="s">
        <v>269</v>
      </c>
      <c r="CE16" s="712"/>
      <c r="CF16" s="712"/>
      <c r="CG16" s="712"/>
      <c r="CH16" s="712"/>
      <c r="CI16" s="712"/>
      <c r="CJ16" s="712"/>
      <c r="CK16" s="712"/>
      <c r="CL16" s="712"/>
      <c r="CM16" s="712"/>
      <c r="CN16" s="712"/>
      <c r="CO16" s="712"/>
      <c r="CP16" s="712"/>
      <c r="CQ16" s="713"/>
      <c r="CR16" s="678">
        <v>52893</v>
      </c>
      <c r="CS16" s="679"/>
      <c r="CT16" s="679"/>
      <c r="CU16" s="679"/>
      <c r="CV16" s="679"/>
      <c r="CW16" s="679"/>
      <c r="CX16" s="679"/>
      <c r="CY16" s="680"/>
      <c r="CZ16" s="715">
        <v>0.6</v>
      </c>
      <c r="DA16" s="715"/>
      <c r="DB16" s="715"/>
      <c r="DC16" s="715"/>
      <c r="DD16" s="684" t="s">
        <v>245</v>
      </c>
      <c r="DE16" s="679"/>
      <c r="DF16" s="679"/>
      <c r="DG16" s="679"/>
      <c r="DH16" s="679"/>
      <c r="DI16" s="679"/>
      <c r="DJ16" s="679"/>
      <c r="DK16" s="679"/>
      <c r="DL16" s="679"/>
      <c r="DM16" s="679"/>
      <c r="DN16" s="679"/>
      <c r="DO16" s="679"/>
      <c r="DP16" s="680"/>
      <c r="DQ16" s="684">
        <v>3844</v>
      </c>
      <c r="DR16" s="679"/>
      <c r="DS16" s="679"/>
      <c r="DT16" s="679"/>
      <c r="DU16" s="679"/>
      <c r="DV16" s="679"/>
      <c r="DW16" s="679"/>
      <c r="DX16" s="679"/>
      <c r="DY16" s="679"/>
      <c r="DZ16" s="679"/>
      <c r="EA16" s="679"/>
      <c r="EB16" s="679"/>
      <c r="EC16" s="722"/>
    </row>
    <row r="17" spans="2:133" ht="11.25" customHeight="1" x14ac:dyDescent="0.2">
      <c r="B17" s="675" t="s">
        <v>270</v>
      </c>
      <c r="C17" s="676"/>
      <c r="D17" s="676"/>
      <c r="E17" s="676"/>
      <c r="F17" s="676"/>
      <c r="G17" s="676"/>
      <c r="H17" s="676"/>
      <c r="I17" s="676"/>
      <c r="J17" s="676"/>
      <c r="K17" s="676"/>
      <c r="L17" s="676"/>
      <c r="M17" s="676"/>
      <c r="N17" s="676"/>
      <c r="O17" s="676"/>
      <c r="P17" s="676"/>
      <c r="Q17" s="677"/>
      <c r="R17" s="678">
        <v>37560</v>
      </c>
      <c r="S17" s="679"/>
      <c r="T17" s="679"/>
      <c r="U17" s="679"/>
      <c r="V17" s="679"/>
      <c r="W17" s="679"/>
      <c r="X17" s="679"/>
      <c r="Y17" s="680"/>
      <c r="Z17" s="715">
        <v>0.4</v>
      </c>
      <c r="AA17" s="715"/>
      <c r="AB17" s="715"/>
      <c r="AC17" s="715"/>
      <c r="AD17" s="716">
        <v>37560</v>
      </c>
      <c r="AE17" s="716"/>
      <c r="AF17" s="716"/>
      <c r="AG17" s="716"/>
      <c r="AH17" s="716"/>
      <c r="AI17" s="716"/>
      <c r="AJ17" s="716"/>
      <c r="AK17" s="716"/>
      <c r="AL17" s="681">
        <v>0.9</v>
      </c>
      <c r="AM17" s="682"/>
      <c r="AN17" s="682"/>
      <c r="AO17" s="717"/>
      <c r="AP17" s="675" t="s">
        <v>271</v>
      </c>
      <c r="AQ17" s="676"/>
      <c r="AR17" s="676"/>
      <c r="AS17" s="676"/>
      <c r="AT17" s="676"/>
      <c r="AU17" s="676"/>
      <c r="AV17" s="676"/>
      <c r="AW17" s="676"/>
      <c r="AX17" s="676"/>
      <c r="AY17" s="676"/>
      <c r="AZ17" s="676"/>
      <c r="BA17" s="676"/>
      <c r="BB17" s="676"/>
      <c r="BC17" s="676"/>
      <c r="BD17" s="676"/>
      <c r="BE17" s="676"/>
      <c r="BF17" s="677"/>
      <c r="BG17" s="678" t="s">
        <v>258</v>
      </c>
      <c r="BH17" s="679"/>
      <c r="BI17" s="679"/>
      <c r="BJ17" s="679"/>
      <c r="BK17" s="679"/>
      <c r="BL17" s="679"/>
      <c r="BM17" s="679"/>
      <c r="BN17" s="680"/>
      <c r="BO17" s="715" t="s">
        <v>127</v>
      </c>
      <c r="BP17" s="715"/>
      <c r="BQ17" s="715"/>
      <c r="BR17" s="715"/>
      <c r="BS17" s="684" t="s">
        <v>245</v>
      </c>
      <c r="BT17" s="679"/>
      <c r="BU17" s="679"/>
      <c r="BV17" s="679"/>
      <c r="BW17" s="679"/>
      <c r="BX17" s="679"/>
      <c r="BY17" s="679"/>
      <c r="BZ17" s="679"/>
      <c r="CA17" s="679"/>
      <c r="CB17" s="722"/>
      <c r="CD17" s="711" t="s">
        <v>272</v>
      </c>
      <c r="CE17" s="712"/>
      <c r="CF17" s="712"/>
      <c r="CG17" s="712"/>
      <c r="CH17" s="712"/>
      <c r="CI17" s="712"/>
      <c r="CJ17" s="712"/>
      <c r="CK17" s="712"/>
      <c r="CL17" s="712"/>
      <c r="CM17" s="712"/>
      <c r="CN17" s="712"/>
      <c r="CO17" s="712"/>
      <c r="CP17" s="712"/>
      <c r="CQ17" s="713"/>
      <c r="CR17" s="678">
        <v>574126</v>
      </c>
      <c r="CS17" s="679"/>
      <c r="CT17" s="679"/>
      <c r="CU17" s="679"/>
      <c r="CV17" s="679"/>
      <c r="CW17" s="679"/>
      <c r="CX17" s="679"/>
      <c r="CY17" s="680"/>
      <c r="CZ17" s="715">
        <v>6.8</v>
      </c>
      <c r="DA17" s="715"/>
      <c r="DB17" s="715"/>
      <c r="DC17" s="715"/>
      <c r="DD17" s="684" t="s">
        <v>245</v>
      </c>
      <c r="DE17" s="679"/>
      <c r="DF17" s="679"/>
      <c r="DG17" s="679"/>
      <c r="DH17" s="679"/>
      <c r="DI17" s="679"/>
      <c r="DJ17" s="679"/>
      <c r="DK17" s="679"/>
      <c r="DL17" s="679"/>
      <c r="DM17" s="679"/>
      <c r="DN17" s="679"/>
      <c r="DO17" s="679"/>
      <c r="DP17" s="680"/>
      <c r="DQ17" s="684">
        <v>540484</v>
      </c>
      <c r="DR17" s="679"/>
      <c r="DS17" s="679"/>
      <c r="DT17" s="679"/>
      <c r="DU17" s="679"/>
      <c r="DV17" s="679"/>
      <c r="DW17" s="679"/>
      <c r="DX17" s="679"/>
      <c r="DY17" s="679"/>
      <c r="DZ17" s="679"/>
      <c r="EA17" s="679"/>
      <c r="EB17" s="679"/>
      <c r="EC17" s="722"/>
    </row>
    <row r="18" spans="2:133" ht="11.25" customHeight="1" x14ac:dyDescent="0.2">
      <c r="B18" s="675" t="s">
        <v>273</v>
      </c>
      <c r="C18" s="676"/>
      <c r="D18" s="676"/>
      <c r="E18" s="676"/>
      <c r="F18" s="676"/>
      <c r="G18" s="676"/>
      <c r="H18" s="676"/>
      <c r="I18" s="676"/>
      <c r="J18" s="676"/>
      <c r="K18" s="676"/>
      <c r="L18" s="676"/>
      <c r="M18" s="676"/>
      <c r="N18" s="676"/>
      <c r="O18" s="676"/>
      <c r="P18" s="676"/>
      <c r="Q18" s="677"/>
      <c r="R18" s="678">
        <v>16345</v>
      </c>
      <c r="S18" s="679"/>
      <c r="T18" s="679"/>
      <c r="U18" s="679"/>
      <c r="V18" s="679"/>
      <c r="W18" s="679"/>
      <c r="X18" s="679"/>
      <c r="Y18" s="680"/>
      <c r="Z18" s="715">
        <v>0.2</v>
      </c>
      <c r="AA18" s="715"/>
      <c r="AB18" s="715"/>
      <c r="AC18" s="715"/>
      <c r="AD18" s="716">
        <v>16345</v>
      </c>
      <c r="AE18" s="716"/>
      <c r="AF18" s="716"/>
      <c r="AG18" s="716"/>
      <c r="AH18" s="716"/>
      <c r="AI18" s="716"/>
      <c r="AJ18" s="716"/>
      <c r="AK18" s="716"/>
      <c r="AL18" s="681">
        <v>0.4</v>
      </c>
      <c r="AM18" s="682"/>
      <c r="AN18" s="682"/>
      <c r="AO18" s="717"/>
      <c r="AP18" s="675" t="s">
        <v>274</v>
      </c>
      <c r="AQ18" s="676"/>
      <c r="AR18" s="676"/>
      <c r="AS18" s="676"/>
      <c r="AT18" s="676"/>
      <c r="AU18" s="676"/>
      <c r="AV18" s="676"/>
      <c r="AW18" s="676"/>
      <c r="AX18" s="676"/>
      <c r="AY18" s="676"/>
      <c r="AZ18" s="676"/>
      <c r="BA18" s="676"/>
      <c r="BB18" s="676"/>
      <c r="BC18" s="676"/>
      <c r="BD18" s="676"/>
      <c r="BE18" s="676"/>
      <c r="BF18" s="677"/>
      <c r="BG18" s="678" t="s">
        <v>245</v>
      </c>
      <c r="BH18" s="679"/>
      <c r="BI18" s="679"/>
      <c r="BJ18" s="679"/>
      <c r="BK18" s="679"/>
      <c r="BL18" s="679"/>
      <c r="BM18" s="679"/>
      <c r="BN18" s="680"/>
      <c r="BO18" s="715" t="s">
        <v>127</v>
      </c>
      <c r="BP18" s="715"/>
      <c r="BQ18" s="715"/>
      <c r="BR18" s="715"/>
      <c r="BS18" s="684" t="s">
        <v>245</v>
      </c>
      <c r="BT18" s="679"/>
      <c r="BU18" s="679"/>
      <c r="BV18" s="679"/>
      <c r="BW18" s="679"/>
      <c r="BX18" s="679"/>
      <c r="BY18" s="679"/>
      <c r="BZ18" s="679"/>
      <c r="CA18" s="679"/>
      <c r="CB18" s="722"/>
      <c r="CD18" s="711" t="s">
        <v>275</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245</v>
      </c>
      <c r="DA18" s="715"/>
      <c r="DB18" s="715"/>
      <c r="DC18" s="715"/>
      <c r="DD18" s="684" t="s">
        <v>127</v>
      </c>
      <c r="DE18" s="679"/>
      <c r="DF18" s="679"/>
      <c r="DG18" s="679"/>
      <c r="DH18" s="679"/>
      <c r="DI18" s="679"/>
      <c r="DJ18" s="679"/>
      <c r="DK18" s="679"/>
      <c r="DL18" s="679"/>
      <c r="DM18" s="679"/>
      <c r="DN18" s="679"/>
      <c r="DO18" s="679"/>
      <c r="DP18" s="680"/>
      <c r="DQ18" s="684" t="s">
        <v>245</v>
      </c>
      <c r="DR18" s="679"/>
      <c r="DS18" s="679"/>
      <c r="DT18" s="679"/>
      <c r="DU18" s="679"/>
      <c r="DV18" s="679"/>
      <c r="DW18" s="679"/>
      <c r="DX18" s="679"/>
      <c r="DY18" s="679"/>
      <c r="DZ18" s="679"/>
      <c r="EA18" s="679"/>
      <c r="EB18" s="679"/>
      <c r="EC18" s="722"/>
    </row>
    <row r="19" spans="2:133" ht="11.25" customHeight="1" x14ac:dyDescent="0.2">
      <c r="B19" s="675" t="s">
        <v>276</v>
      </c>
      <c r="C19" s="676"/>
      <c r="D19" s="676"/>
      <c r="E19" s="676"/>
      <c r="F19" s="676"/>
      <c r="G19" s="676"/>
      <c r="H19" s="676"/>
      <c r="I19" s="676"/>
      <c r="J19" s="676"/>
      <c r="K19" s="676"/>
      <c r="L19" s="676"/>
      <c r="M19" s="676"/>
      <c r="N19" s="676"/>
      <c r="O19" s="676"/>
      <c r="P19" s="676"/>
      <c r="Q19" s="677"/>
      <c r="R19" s="678">
        <v>728</v>
      </c>
      <c r="S19" s="679"/>
      <c r="T19" s="679"/>
      <c r="U19" s="679"/>
      <c r="V19" s="679"/>
      <c r="W19" s="679"/>
      <c r="X19" s="679"/>
      <c r="Y19" s="680"/>
      <c r="Z19" s="715">
        <v>0</v>
      </c>
      <c r="AA19" s="715"/>
      <c r="AB19" s="715"/>
      <c r="AC19" s="715"/>
      <c r="AD19" s="716">
        <v>728</v>
      </c>
      <c r="AE19" s="716"/>
      <c r="AF19" s="716"/>
      <c r="AG19" s="716"/>
      <c r="AH19" s="716"/>
      <c r="AI19" s="716"/>
      <c r="AJ19" s="716"/>
      <c r="AK19" s="716"/>
      <c r="AL19" s="681">
        <v>0</v>
      </c>
      <c r="AM19" s="682"/>
      <c r="AN19" s="682"/>
      <c r="AO19" s="717"/>
      <c r="AP19" s="675" t="s">
        <v>277</v>
      </c>
      <c r="AQ19" s="676"/>
      <c r="AR19" s="676"/>
      <c r="AS19" s="676"/>
      <c r="AT19" s="676"/>
      <c r="AU19" s="676"/>
      <c r="AV19" s="676"/>
      <c r="AW19" s="676"/>
      <c r="AX19" s="676"/>
      <c r="AY19" s="676"/>
      <c r="AZ19" s="676"/>
      <c r="BA19" s="676"/>
      <c r="BB19" s="676"/>
      <c r="BC19" s="676"/>
      <c r="BD19" s="676"/>
      <c r="BE19" s="676"/>
      <c r="BF19" s="677"/>
      <c r="BG19" s="678">
        <v>27726</v>
      </c>
      <c r="BH19" s="679"/>
      <c r="BI19" s="679"/>
      <c r="BJ19" s="679"/>
      <c r="BK19" s="679"/>
      <c r="BL19" s="679"/>
      <c r="BM19" s="679"/>
      <c r="BN19" s="680"/>
      <c r="BO19" s="715">
        <v>1.7</v>
      </c>
      <c r="BP19" s="715"/>
      <c r="BQ19" s="715"/>
      <c r="BR19" s="715"/>
      <c r="BS19" s="684" t="s">
        <v>245</v>
      </c>
      <c r="BT19" s="679"/>
      <c r="BU19" s="679"/>
      <c r="BV19" s="679"/>
      <c r="BW19" s="679"/>
      <c r="BX19" s="679"/>
      <c r="BY19" s="679"/>
      <c r="BZ19" s="679"/>
      <c r="CA19" s="679"/>
      <c r="CB19" s="722"/>
      <c r="CD19" s="711" t="s">
        <v>278</v>
      </c>
      <c r="CE19" s="712"/>
      <c r="CF19" s="712"/>
      <c r="CG19" s="712"/>
      <c r="CH19" s="712"/>
      <c r="CI19" s="712"/>
      <c r="CJ19" s="712"/>
      <c r="CK19" s="712"/>
      <c r="CL19" s="712"/>
      <c r="CM19" s="712"/>
      <c r="CN19" s="712"/>
      <c r="CO19" s="712"/>
      <c r="CP19" s="712"/>
      <c r="CQ19" s="713"/>
      <c r="CR19" s="678" t="s">
        <v>245</v>
      </c>
      <c r="CS19" s="679"/>
      <c r="CT19" s="679"/>
      <c r="CU19" s="679"/>
      <c r="CV19" s="679"/>
      <c r="CW19" s="679"/>
      <c r="CX19" s="679"/>
      <c r="CY19" s="680"/>
      <c r="CZ19" s="715" t="s">
        <v>245</v>
      </c>
      <c r="DA19" s="715"/>
      <c r="DB19" s="715"/>
      <c r="DC19" s="715"/>
      <c r="DD19" s="684" t="s">
        <v>127</v>
      </c>
      <c r="DE19" s="679"/>
      <c r="DF19" s="679"/>
      <c r="DG19" s="679"/>
      <c r="DH19" s="679"/>
      <c r="DI19" s="679"/>
      <c r="DJ19" s="679"/>
      <c r="DK19" s="679"/>
      <c r="DL19" s="679"/>
      <c r="DM19" s="679"/>
      <c r="DN19" s="679"/>
      <c r="DO19" s="679"/>
      <c r="DP19" s="680"/>
      <c r="DQ19" s="684" t="s">
        <v>245</v>
      </c>
      <c r="DR19" s="679"/>
      <c r="DS19" s="679"/>
      <c r="DT19" s="679"/>
      <c r="DU19" s="679"/>
      <c r="DV19" s="679"/>
      <c r="DW19" s="679"/>
      <c r="DX19" s="679"/>
      <c r="DY19" s="679"/>
      <c r="DZ19" s="679"/>
      <c r="EA19" s="679"/>
      <c r="EB19" s="679"/>
      <c r="EC19" s="722"/>
    </row>
    <row r="20" spans="2:133" ht="11.25" customHeight="1" x14ac:dyDescent="0.2">
      <c r="B20" s="675" t="s">
        <v>279</v>
      </c>
      <c r="C20" s="676"/>
      <c r="D20" s="676"/>
      <c r="E20" s="676"/>
      <c r="F20" s="676"/>
      <c r="G20" s="676"/>
      <c r="H20" s="676"/>
      <c r="I20" s="676"/>
      <c r="J20" s="676"/>
      <c r="K20" s="676"/>
      <c r="L20" s="676"/>
      <c r="M20" s="676"/>
      <c r="N20" s="676"/>
      <c r="O20" s="676"/>
      <c r="P20" s="676"/>
      <c r="Q20" s="677"/>
      <c r="R20" s="678">
        <v>359</v>
      </c>
      <c r="S20" s="679"/>
      <c r="T20" s="679"/>
      <c r="U20" s="679"/>
      <c r="V20" s="679"/>
      <c r="W20" s="679"/>
      <c r="X20" s="679"/>
      <c r="Y20" s="680"/>
      <c r="Z20" s="715">
        <v>0</v>
      </c>
      <c r="AA20" s="715"/>
      <c r="AB20" s="715"/>
      <c r="AC20" s="715"/>
      <c r="AD20" s="716">
        <v>359</v>
      </c>
      <c r="AE20" s="716"/>
      <c r="AF20" s="716"/>
      <c r="AG20" s="716"/>
      <c r="AH20" s="716"/>
      <c r="AI20" s="716"/>
      <c r="AJ20" s="716"/>
      <c r="AK20" s="716"/>
      <c r="AL20" s="681">
        <v>0</v>
      </c>
      <c r="AM20" s="682"/>
      <c r="AN20" s="682"/>
      <c r="AO20" s="717"/>
      <c r="AP20" s="675" t="s">
        <v>280</v>
      </c>
      <c r="AQ20" s="676"/>
      <c r="AR20" s="676"/>
      <c r="AS20" s="676"/>
      <c r="AT20" s="676"/>
      <c r="AU20" s="676"/>
      <c r="AV20" s="676"/>
      <c r="AW20" s="676"/>
      <c r="AX20" s="676"/>
      <c r="AY20" s="676"/>
      <c r="AZ20" s="676"/>
      <c r="BA20" s="676"/>
      <c r="BB20" s="676"/>
      <c r="BC20" s="676"/>
      <c r="BD20" s="676"/>
      <c r="BE20" s="676"/>
      <c r="BF20" s="677"/>
      <c r="BG20" s="678">
        <v>27726</v>
      </c>
      <c r="BH20" s="679"/>
      <c r="BI20" s="679"/>
      <c r="BJ20" s="679"/>
      <c r="BK20" s="679"/>
      <c r="BL20" s="679"/>
      <c r="BM20" s="679"/>
      <c r="BN20" s="680"/>
      <c r="BO20" s="715">
        <v>1.7</v>
      </c>
      <c r="BP20" s="715"/>
      <c r="BQ20" s="715"/>
      <c r="BR20" s="715"/>
      <c r="BS20" s="684" t="s">
        <v>127</v>
      </c>
      <c r="BT20" s="679"/>
      <c r="BU20" s="679"/>
      <c r="BV20" s="679"/>
      <c r="BW20" s="679"/>
      <c r="BX20" s="679"/>
      <c r="BY20" s="679"/>
      <c r="BZ20" s="679"/>
      <c r="CA20" s="679"/>
      <c r="CB20" s="722"/>
      <c r="CD20" s="711" t="s">
        <v>281</v>
      </c>
      <c r="CE20" s="712"/>
      <c r="CF20" s="712"/>
      <c r="CG20" s="712"/>
      <c r="CH20" s="712"/>
      <c r="CI20" s="712"/>
      <c r="CJ20" s="712"/>
      <c r="CK20" s="712"/>
      <c r="CL20" s="712"/>
      <c r="CM20" s="712"/>
      <c r="CN20" s="712"/>
      <c r="CO20" s="712"/>
      <c r="CP20" s="712"/>
      <c r="CQ20" s="713"/>
      <c r="CR20" s="678">
        <v>8475715</v>
      </c>
      <c r="CS20" s="679"/>
      <c r="CT20" s="679"/>
      <c r="CU20" s="679"/>
      <c r="CV20" s="679"/>
      <c r="CW20" s="679"/>
      <c r="CX20" s="679"/>
      <c r="CY20" s="680"/>
      <c r="CZ20" s="715">
        <v>100</v>
      </c>
      <c r="DA20" s="715"/>
      <c r="DB20" s="715"/>
      <c r="DC20" s="715"/>
      <c r="DD20" s="684">
        <v>1390442</v>
      </c>
      <c r="DE20" s="679"/>
      <c r="DF20" s="679"/>
      <c r="DG20" s="679"/>
      <c r="DH20" s="679"/>
      <c r="DI20" s="679"/>
      <c r="DJ20" s="679"/>
      <c r="DK20" s="679"/>
      <c r="DL20" s="679"/>
      <c r="DM20" s="679"/>
      <c r="DN20" s="679"/>
      <c r="DO20" s="679"/>
      <c r="DP20" s="680"/>
      <c r="DQ20" s="684">
        <v>5091581</v>
      </c>
      <c r="DR20" s="679"/>
      <c r="DS20" s="679"/>
      <c r="DT20" s="679"/>
      <c r="DU20" s="679"/>
      <c r="DV20" s="679"/>
      <c r="DW20" s="679"/>
      <c r="DX20" s="679"/>
      <c r="DY20" s="679"/>
      <c r="DZ20" s="679"/>
      <c r="EA20" s="679"/>
      <c r="EB20" s="679"/>
      <c r="EC20" s="722"/>
    </row>
    <row r="21" spans="2:133" ht="11.25" customHeight="1" x14ac:dyDescent="0.2">
      <c r="B21" s="675" t="s">
        <v>282</v>
      </c>
      <c r="C21" s="676"/>
      <c r="D21" s="676"/>
      <c r="E21" s="676"/>
      <c r="F21" s="676"/>
      <c r="G21" s="676"/>
      <c r="H21" s="676"/>
      <c r="I21" s="676"/>
      <c r="J21" s="676"/>
      <c r="K21" s="676"/>
      <c r="L21" s="676"/>
      <c r="M21" s="676"/>
      <c r="N21" s="676"/>
      <c r="O21" s="676"/>
      <c r="P21" s="676"/>
      <c r="Q21" s="677"/>
      <c r="R21" s="678">
        <v>20128</v>
      </c>
      <c r="S21" s="679"/>
      <c r="T21" s="679"/>
      <c r="U21" s="679"/>
      <c r="V21" s="679"/>
      <c r="W21" s="679"/>
      <c r="X21" s="679"/>
      <c r="Y21" s="680"/>
      <c r="Z21" s="715">
        <v>0.2</v>
      </c>
      <c r="AA21" s="715"/>
      <c r="AB21" s="715"/>
      <c r="AC21" s="715"/>
      <c r="AD21" s="716">
        <v>20128</v>
      </c>
      <c r="AE21" s="716"/>
      <c r="AF21" s="716"/>
      <c r="AG21" s="716"/>
      <c r="AH21" s="716"/>
      <c r="AI21" s="716"/>
      <c r="AJ21" s="716"/>
      <c r="AK21" s="716"/>
      <c r="AL21" s="681">
        <v>0.5</v>
      </c>
      <c r="AM21" s="682"/>
      <c r="AN21" s="682"/>
      <c r="AO21" s="717"/>
      <c r="AP21" s="772" t="s">
        <v>283</v>
      </c>
      <c r="AQ21" s="780"/>
      <c r="AR21" s="780"/>
      <c r="AS21" s="780"/>
      <c r="AT21" s="780"/>
      <c r="AU21" s="780"/>
      <c r="AV21" s="780"/>
      <c r="AW21" s="780"/>
      <c r="AX21" s="780"/>
      <c r="AY21" s="780"/>
      <c r="AZ21" s="780"/>
      <c r="BA21" s="780"/>
      <c r="BB21" s="780"/>
      <c r="BC21" s="780"/>
      <c r="BD21" s="780"/>
      <c r="BE21" s="780"/>
      <c r="BF21" s="774"/>
      <c r="BG21" s="678">
        <v>27726</v>
      </c>
      <c r="BH21" s="679"/>
      <c r="BI21" s="679"/>
      <c r="BJ21" s="679"/>
      <c r="BK21" s="679"/>
      <c r="BL21" s="679"/>
      <c r="BM21" s="679"/>
      <c r="BN21" s="680"/>
      <c r="BO21" s="715">
        <v>1.7</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284</v>
      </c>
      <c r="C22" s="676"/>
      <c r="D22" s="676"/>
      <c r="E22" s="676"/>
      <c r="F22" s="676"/>
      <c r="G22" s="676"/>
      <c r="H22" s="676"/>
      <c r="I22" s="676"/>
      <c r="J22" s="676"/>
      <c r="K22" s="676"/>
      <c r="L22" s="676"/>
      <c r="M22" s="676"/>
      <c r="N22" s="676"/>
      <c r="O22" s="676"/>
      <c r="P22" s="676"/>
      <c r="Q22" s="677"/>
      <c r="R22" s="678">
        <v>2392627</v>
      </c>
      <c r="S22" s="679"/>
      <c r="T22" s="679"/>
      <c r="U22" s="679"/>
      <c r="V22" s="679"/>
      <c r="W22" s="679"/>
      <c r="X22" s="679"/>
      <c r="Y22" s="680"/>
      <c r="Z22" s="715">
        <v>26.6</v>
      </c>
      <c r="AA22" s="715"/>
      <c r="AB22" s="715"/>
      <c r="AC22" s="715"/>
      <c r="AD22" s="716">
        <v>2211786</v>
      </c>
      <c r="AE22" s="716"/>
      <c r="AF22" s="716"/>
      <c r="AG22" s="716"/>
      <c r="AH22" s="716"/>
      <c r="AI22" s="716"/>
      <c r="AJ22" s="716"/>
      <c r="AK22" s="716"/>
      <c r="AL22" s="681">
        <v>51.7</v>
      </c>
      <c r="AM22" s="682"/>
      <c r="AN22" s="682"/>
      <c r="AO22" s="717"/>
      <c r="AP22" s="772" t="s">
        <v>285</v>
      </c>
      <c r="AQ22" s="780"/>
      <c r="AR22" s="780"/>
      <c r="AS22" s="780"/>
      <c r="AT22" s="780"/>
      <c r="AU22" s="780"/>
      <c r="AV22" s="780"/>
      <c r="AW22" s="780"/>
      <c r="AX22" s="780"/>
      <c r="AY22" s="780"/>
      <c r="AZ22" s="780"/>
      <c r="BA22" s="780"/>
      <c r="BB22" s="780"/>
      <c r="BC22" s="780"/>
      <c r="BD22" s="780"/>
      <c r="BE22" s="780"/>
      <c r="BF22" s="774"/>
      <c r="BG22" s="678" t="s">
        <v>245</v>
      </c>
      <c r="BH22" s="679"/>
      <c r="BI22" s="679"/>
      <c r="BJ22" s="679"/>
      <c r="BK22" s="679"/>
      <c r="BL22" s="679"/>
      <c r="BM22" s="679"/>
      <c r="BN22" s="680"/>
      <c r="BO22" s="715" t="s">
        <v>245</v>
      </c>
      <c r="BP22" s="715"/>
      <c r="BQ22" s="715"/>
      <c r="BR22" s="715"/>
      <c r="BS22" s="684" t="s">
        <v>245</v>
      </c>
      <c r="BT22" s="679"/>
      <c r="BU22" s="679"/>
      <c r="BV22" s="679"/>
      <c r="BW22" s="679"/>
      <c r="BX22" s="679"/>
      <c r="BY22" s="679"/>
      <c r="BZ22" s="679"/>
      <c r="CA22" s="679"/>
      <c r="CB22" s="722"/>
      <c r="CD22" s="782" t="s">
        <v>286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287</v>
      </c>
      <c r="C23" s="676"/>
      <c r="D23" s="676"/>
      <c r="E23" s="676"/>
      <c r="F23" s="676"/>
      <c r="G23" s="676"/>
      <c r="H23" s="676"/>
      <c r="I23" s="676"/>
      <c r="J23" s="676"/>
      <c r="K23" s="676"/>
      <c r="L23" s="676"/>
      <c r="M23" s="676"/>
      <c r="N23" s="676"/>
      <c r="O23" s="676"/>
      <c r="P23" s="676"/>
      <c r="Q23" s="677"/>
      <c r="R23" s="678">
        <v>2211786</v>
      </c>
      <c r="S23" s="679"/>
      <c r="T23" s="679"/>
      <c r="U23" s="679"/>
      <c r="V23" s="679"/>
      <c r="W23" s="679"/>
      <c r="X23" s="679"/>
      <c r="Y23" s="680"/>
      <c r="Z23" s="715">
        <v>24.6</v>
      </c>
      <c r="AA23" s="715"/>
      <c r="AB23" s="715"/>
      <c r="AC23" s="715"/>
      <c r="AD23" s="716">
        <v>2211786</v>
      </c>
      <c r="AE23" s="716"/>
      <c r="AF23" s="716"/>
      <c r="AG23" s="716"/>
      <c r="AH23" s="716"/>
      <c r="AI23" s="716"/>
      <c r="AJ23" s="716"/>
      <c r="AK23" s="716"/>
      <c r="AL23" s="681">
        <v>51.7</v>
      </c>
      <c r="AM23" s="682"/>
      <c r="AN23" s="682"/>
      <c r="AO23" s="717"/>
      <c r="AP23" s="772" t="s">
        <v>288</v>
      </c>
      <c r="AQ23" s="780"/>
      <c r="AR23" s="780"/>
      <c r="AS23" s="780"/>
      <c r="AT23" s="780"/>
      <c r="AU23" s="780"/>
      <c r="AV23" s="780"/>
      <c r="AW23" s="780"/>
      <c r="AX23" s="780"/>
      <c r="AY23" s="780"/>
      <c r="AZ23" s="780"/>
      <c r="BA23" s="780"/>
      <c r="BB23" s="780"/>
      <c r="BC23" s="780"/>
      <c r="BD23" s="780"/>
      <c r="BE23" s="780"/>
      <c r="BF23" s="774"/>
      <c r="BG23" s="678" t="s">
        <v>245</v>
      </c>
      <c r="BH23" s="679"/>
      <c r="BI23" s="679"/>
      <c r="BJ23" s="679"/>
      <c r="BK23" s="679"/>
      <c r="BL23" s="679"/>
      <c r="BM23" s="679"/>
      <c r="BN23" s="680"/>
      <c r="BO23" s="715" t="s">
        <v>245</v>
      </c>
      <c r="BP23" s="715"/>
      <c r="BQ23" s="715"/>
      <c r="BR23" s="715"/>
      <c r="BS23" s="684" t="s">
        <v>127</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289</v>
      </c>
      <c r="CS23" s="783"/>
      <c r="CT23" s="783"/>
      <c r="CU23" s="783"/>
      <c r="CV23" s="783"/>
      <c r="CW23" s="783"/>
      <c r="CX23" s="783"/>
      <c r="CY23" s="784"/>
      <c r="CZ23" s="782" t="s">
        <v>290</v>
      </c>
      <c r="DA23" s="783"/>
      <c r="DB23" s="783"/>
      <c r="DC23" s="784"/>
      <c r="DD23" s="782" t="s">
        <v>291</v>
      </c>
      <c r="DE23" s="783"/>
      <c r="DF23" s="783"/>
      <c r="DG23" s="783"/>
      <c r="DH23" s="783"/>
      <c r="DI23" s="783"/>
      <c r="DJ23" s="783"/>
      <c r="DK23" s="784"/>
      <c r="DL23" s="791" t="s">
        <v>292</v>
      </c>
      <c r="DM23" s="792"/>
      <c r="DN23" s="792"/>
      <c r="DO23" s="792"/>
      <c r="DP23" s="792"/>
      <c r="DQ23" s="792"/>
      <c r="DR23" s="792"/>
      <c r="DS23" s="792"/>
      <c r="DT23" s="792"/>
      <c r="DU23" s="792"/>
      <c r="DV23" s="793"/>
      <c r="DW23" s="782" t="s">
        <v>293</v>
      </c>
      <c r="DX23" s="783"/>
      <c r="DY23" s="783"/>
      <c r="DZ23" s="783"/>
      <c r="EA23" s="783"/>
      <c r="EB23" s="783"/>
      <c r="EC23" s="784"/>
    </row>
    <row r="24" spans="2:133" ht="11.25" customHeight="1" x14ac:dyDescent="0.2">
      <c r="B24" s="675" t="s">
        <v>294</v>
      </c>
      <c r="C24" s="676"/>
      <c r="D24" s="676"/>
      <c r="E24" s="676"/>
      <c r="F24" s="676"/>
      <c r="G24" s="676"/>
      <c r="H24" s="676"/>
      <c r="I24" s="676"/>
      <c r="J24" s="676"/>
      <c r="K24" s="676"/>
      <c r="L24" s="676"/>
      <c r="M24" s="676"/>
      <c r="N24" s="676"/>
      <c r="O24" s="676"/>
      <c r="P24" s="676"/>
      <c r="Q24" s="677"/>
      <c r="R24" s="678">
        <v>180841</v>
      </c>
      <c r="S24" s="679"/>
      <c r="T24" s="679"/>
      <c r="U24" s="679"/>
      <c r="V24" s="679"/>
      <c r="W24" s="679"/>
      <c r="X24" s="679"/>
      <c r="Y24" s="680"/>
      <c r="Z24" s="715">
        <v>2</v>
      </c>
      <c r="AA24" s="715"/>
      <c r="AB24" s="715"/>
      <c r="AC24" s="715"/>
      <c r="AD24" s="716" t="s">
        <v>245</v>
      </c>
      <c r="AE24" s="716"/>
      <c r="AF24" s="716"/>
      <c r="AG24" s="716"/>
      <c r="AH24" s="716"/>
      <c r="AI24" s="716"/>
      <c r="AJ24" s="716"/>
      <c r="AK24" s="716"/>
      <c r="AL24" s="681" t="s">
        <v>245</v>
      </c>
      <c r="AM24" s="682"/>
      <c r="AN24" s="682"/>
      <c r="AO24" s="717"/>
      <c r="AP24" s="772" t="s">
        <v>295</v>
      </c>
      <c r="AQ24" s="780"/>
      <c r="AR24" s="780"/>
      <c r="AS24" s="780"/>
      <c r="AT24" s="780"/>
      <c r="AU24" s="780"/>
      <c r="AV24" s="780"/>
      <c r="AW24" s="780"/>
      <c r="AX24" s="780"/>
      <c r="AY24" s="780"/>
      <c r="AZ24" s="780"/>
      <c r="BA24" s="780"/>
      <c r="BB24" s="780"/>
      <c r="BC24" s="780"/>
      <c r="BD24" s="780"/>
      <c r="BE24" s="780"/>
      <c r="BF24" s="774"/>
      <c r="BG24" s="678" t="s">
        <v>245</v>
      </c>
      <c r="BH24" s="679"/>
      <c r="BI24" s="679"/>
      <c r="BJ24" s="679"/>
      <c r="BK24" s="679"/>
      <c r="BL24" s="679"/>
      <c r="BM24" s="679"/>
      <c r="BN24" s="680"/>
      <c r="BO24" s="715" t="s">
        <v>127</v>
      </c>
      <c r="BP24" s="715"/>
      <c r="BQ24" s="715"/>
      <c r="BR24" s="715"/>
      <c r="BS24" s="684" t="s">
        <v>258</v>
      </c>
      <c r="BT24" s="679"/>
      <c r="BU24" s="679"/>
      <c r="BV24" s="679"/>
      <c r="BW24" s="679"/>
      <c r="BX24" s="679"/>
      <c r="BY24" s="679"/>
      <c r="BZ24" s="679"/>
      <c r="CA24" s="679"/>
      <c r="CB24" s="722"/>
      <c r="CD24" s="736" t="s">
        <v>296</v>
      </c>
      <c r="CE24" s="737"/>
      <c r="CF24" s="737"/>
      <c r="CG24" s="737"/>
      <c r="CH24" s="737"/>
      <c r="CI24" s="737"/>
      <c r="CJ24" s="737"/>
      <c r="CK24" s="737"/>
      <c r="CL24" s="737"/>
      <c r="CM24" s="737"/>
      <c r="CN24" s="737"/>
      <c r="CO24" s="737"/>
      <c r="CP24" s="737"/>
      <c r="CQ24" s="738"/>
      <c r="CR24" s="733">
        <v>3489456</v>
      </c>
      <c r="CS24" s="734"/>
      <c r="CT24" s="734"/>
      <c r="CU24" s="734"/>
      <c r="CV24" s="734"/>
      <c r="CW24" s="734"/>
      <c r="CX24" s="734"/>
      <c r="CY24" s="777"/>
      <c r="CZ24" s="778">
        <v>41.2</v>
      </c>
      <c r="DA24" s="749"/>
      <c r="DB24" s="749"/>
      <c r="DC24" s="781"/>
      <c r="DD24" s="776">
        <v>2112588</v>
      </c>
      <c r="DE24" s="734"/>
      <c r="DF24" s="734"/>
      <c r="DG24" s="734"/>
      <c r="DH24" s="734"/>
      <c r="DI24" s="734"/>
      <c r="DJ24" s="734"/>
      <c r="DK24" s="777"/>
      <c r="DL24" s="776">
        <v>2048016</v>
      </c>
      <c r="DM24" s="734"/>
      <c r="DN24" s="734"/>
      <c r="DO24" s="734"/>
      <c r="DP24" s="734"/>
      <c r="DQ24" s="734"/>
      <c r="DR24" s="734"/>
      <c r="DS24" s="734"/>
      <c r="DT24" s="734"/>
      <c r="DU24" s="734"/>
      <c r="DV24" s="777"/>
      <c r="DW24" s="778">
        <v>46.2</v>
      </c>
      <c r="DX24" s="749"/>
      <c r="DY24" s="749"/>
      <c r="DZ24" s="749"/>
      <c r="EA24" s="749"/>
      <c r="EB24" s="749"/>
      <c r="EC24" s="779"/>
    </row>
    <row r="25" spans="2:133" ht="11.25" customHeight="1" x14ac:dyDescent="0.2">
      <c r="B25" s="675" t="s">
        <v>297</v>
      </c>
      <c r="C25" s="676"/>
      <c r="D25" s="676"/>
      <c r="E25" s="676"/>
      <c r="F25" s="676"/>
      <c r="G25" s="676"/>
      <c r="H25" s="676"/>
      <c r="I25" s="676"/>
      <c r="J25" s="676"/>
      <c r="K25" s="676"/>
      <c r="L25" s="676"/>
      <c r="M25" s="676"/>
      <c r="N25" s="676"/>
      <c r="O25" s="676"/>
      <c r="P25" s="676"/>
      <c r="Q25" s="677"/>
      <c r="R25" s="678" t="s">
        <v>245</v>
      </c>
      <c r="S25" s="679"/>
      <c r="T25" s="679"/>
      <c r="U25" s="679"/>
      <c r="V25" s="679"/>
      <c r="W25" s="679"/>
      <c r="X25" s="679"/>
      <c r="Y25" s="680"/>
      <c r="Z25" s="715" t="s">
        <v>245</v>
      </c>
      <c r="AA25" s="715"/>
      <c r="AB25" s="715"/>
      <c r="AC25" s="715"/>
      <c r="AD25" s="716" t="s">
        <v>245</v>
      </c>
      <c r="AE25" s="716"/>
      <c r="AF25" s="716"/>
      <c r="AG25" s="716"/>
      <c r="AH25" s="716"/>
      <c r="AI25" s="716"/>
      <c r="AJ25" s="716"/>
      <c r="AK25" s="716"/>
      <c r="AL25" s="681" t="s">
        <v>127</v>
      </c>
      <c r="AM25" s="682"/>
      <c r="AN25" s="682"/>
      <c r="AO25" s="717"/>
      <c r="AP25" s="772" t="s">
        <v>298</v>
      </c>
      <c r="AQ25" s="780"/>
      <c r="AR25" s="780"/>
      <c r="AS25" s="780"/>
      <c r="AT25" s="780"/>
      <c r="AU25" s="780"/>
      <c r="AV25" s="780"/>
      <c r="AW25" s="780"/>
      <c r="AX25" s="780"/>
      <c r="AY25" s="780"/>
      <c r="AZ25" s="780"/>
      <c r="BA25" s="780"/>
      <c r="BB25" s="780"/>
      <c r="BC25" s="780"/>
      <c r="BD25" s="780"/>
      <c r="BE25" s="780"/>
      <c r="BF25" s="774"/>
      <c r="BG25" s="678" t="s">
        <v>245</v>
      </c>
      <c r="BH25" s="679"/>
      <c r="BI25" s="679"/>
      <c r="BJ25" s="679"/>
      <c r="BK25" s="679"/>
      <c r="BL25" s="679"/>
      <c r="BM25" s="679"/>
      <c r="BN25" s="680"/>
      <c r="BO25" s="715" t="s">
        <v>127</v>
      </c>
      <c r="BP25" s="715"/>
      <c r="BQ25" s="715"/>
      <c r="BR25" s="715"/>
      <c r="BS25" s="684" t="s">
        <v>245</v>
      </c>
      <c r="BT25" s="679"/>
      <c r="BU25" s="679"/>
      <c r="BV25" s="679"/>
      <c r="BW25" s="679"/>
      <c r="BX25" s="679"/>
      <c r="BY25" s="679"/>
      <c r="BZ25" s="679"/>
      <c r="CA25" s="679"/>
      <c r="CB25" s="722"/>
      <c r="CD25" s="711" t="s">
        <v>299</v>
      </c>
      <c r="CE25" s="712"/>
      <c r="CF25" s="712"/>
      <c r="CG25" s="712"/>
      <c r="CH25" s="712"/>
      <c r="CI25" s="712"/>
      <c r="CJ25" s="712"/>
      <c r="CK25" s="712"/>
      <c r="CL25" s="712"/>
      <c r="CM25" s="712"/>
      <c r="CN25" s="712"/>
      <c r="CO25" s="712"/>
      <c r="CP25" s="712"/>
      <c r="CQ25" s="713"/>
      <c r="CR25" s="678">
        <v>1144239</v>
      </c>
      <c r="CS25" s="697"/>
      <c r="CT25" s="697"/>
      <c r="CU25" s="697"/>
      <c r="CV25" s="697"/>
      <c r="CW25" s="697"/>
      <c r="CX25" s="697"/>
      <c r="CY25" s="698"/>
      <c r="CZ25" s="681">
        <v>13.5</v>
      </c>
      <c r="DA25" s="699"/>
      <c r="DB25" s="699"/>
      <c r="DC25" s="700"/>
      <c r="DD25" s="684">
        <v>1079058</v>
      </c>
      <c r="DE25" s="697"/>
      <c r="DF25" s="697"/>
      <c r="DG25" s="697"/>
      <c r="DH25" s="697"/>
      <c r="DI25" s="697"/>
      <c r="DJ25" s="697"/>
      <c r="DK25" s="698"/>
      <c r="DL25" s="684">
        <v>1036579</v>
      </c>
      <c r="DM25" s="697"/>
      <c r="DN25" s="697"/>
      <c r="DO25" s="697"/>
      <c r="DP25" s="697"/>
      <c r="DQ25" s="697"/>
      <c r="DR25" s="697"/>
      <c r="DS25" s="697"/>
      <c r="DT25" s="697"/>
      <c r="DU25" s="697"/>
      <c r="DV25" s="698"/>
      <c r="DW25" s="681">
        <v>23.4</v>
      </c>
      <c r="DX25" s="699"/>
      <c r="DY25" s="699"/>
      <c r="DZ25" s="699"/>
      <c r="EA25" s="699"/>
      <c r="EB25" s="699"/>
      <c r="EC25" s="714"/>
    </row>
    <row r="26" spans="2:133" ht="11.25" customHeight="1" x14ac:dyDescent="0.2">
      <c r="B26" s="675" t="s">
        <v>300</v>
      </c>
      <c r="C26" s="676"/>
      <c r="D26" s="676"/>
      <c r="E26" s="676"/>
      <c r="F26" s="676"/>
      <c r="G26" s="676"/>
      <c r="H26" s="676"/>
      <c r="I26" s="676"/>
      <c r="J26" s="676"/>
      <c r="K26" s="676"/>
      <c r="L26" s="676"/>
      <c r="M26" s="676"/>
      <c r="N26" s="676"/>
      <c r="O26" s="676"/>
      <c r="P26" s="676"/>
      <c r="Q26" s="677"/>
      <c r="R26" s="678">
        <v>4442400</v>
      </c>
      <c r="S26" s="679"/>
      <c r="T26" s="679"/>
      <c r="U26" s="679"/>
      <c r="V26" s="679"/>
      <c r="W26" s="679"/>
      <c r="X26" s="679"/>
      <c r="Y26" s="680"/>
      <c r="Z26" s="715">
        <v>49.4</v>
      </c>
      <c r="AA26" s="715"/>
      <c r="AB26" s="715"/>
      <c r="AC26" s="715"/>
      <c r="AD26" s="716">
        <v>4261559</v>
      </c>
      <c r="AE26" s="716"/>
      <c r="AF26" s="716"/>
      <c r="AG26" s="716"/>
      <c r="AH26" s="716"/>
      <c r="AI26" s="716"/>
      <c r="AJ26" s="716"/>
      <c r="AK26" s="716"/>
      <c r="AL26" s="681">
        <v>99.6</v>
      </c>
      <c r="AM26" s="682"/>
      <c r="AN26" s="682"/>
      <c r="AO26" s="717"/>
      <c r="AP26" s="772" t="s">
        <v>301</v>
      </c>
      <c r="AQ26" s="773"/>
      <c r="AR26" s="773"/>
      <c r="AS26" s="773"/>
      <c r="AT26" s="773"/>
      <c r="AU26" s="773"/>
      <c r="AV26" s="773"/>
      <c r="AW26" s="773"/>
      <c r="AX26" s="773"/>
      <c r="AY26" s="773"/>
      <c r="AZ26" s="773"/>
      <c r="BA26" s="773"/>
      <c r="BB26" s="773"/>
      <c r="BC26" s="773"/>
      <c r="BD26" s="773"/>
      <c r="BE26" s="773"/>
      <c r="BF26" s="774"/>
      <c r="BG26" s="678" t="s">
        <v>127</v>
      </c>
      <c r="BH26" s="679"/>
      <c r="BI26" s="679"/>
      <c r="BJ26" s="679"/>
      <c r="BK26" s="679"/>
      <c r="BL26" s="679"/>
      <c r="BM26" s="679"/>
      <c r="BN26" s="680"/>
      <c r="BO26" s="715" t="s">
        <v>245</v>
      </c>
      <c r="BP26" s="715"/>
      <c r="BQ26" s="715"/>
      <c r="BR26" s="715"/>
      <c r="BS26" s="684" t="s">
        <v>245</v>
      </c>
      <c r="BT26" s="679"/>
      <c r="BU26" s="679"/>
      <c r="BV26" s="679"/>
      <c r="BW26" s="679"/>
      <c r="BX26" s="679"/>
      <c r="BY26" s="679"/>
      <c r="BZ26" s="679"/>
      <c r="CA26" s="679"/>
      <c r="CB26" s="722"/>
      <c r="CD26" s="711" t="s">
        <v>302</v>
      </c>
      <c r="CE26" s="712"/>
      <c r="CF26" s="712"/>
      <c r="CG26" s="712"/>
      <c r="CH26" s="712"/>
      <c r="CI26" s="712"/>
      <c r="CJ26" s="712"/>
      <c r="CK26" s="712"/>
      <c r="CL26" s="712"/>
      <c r="CM26" s="712"/>
      <c r="CN26" s="712"/>
      <c r="CO26" s="712"/>
      <c r="CP26" s="712"/>
      <c r="CQ26" s="713"/>
      <c r="CR26" s="678">
        <v>677202</v>
      </c>
      <c r="CS26" s="679"/>
      <c r="CT26" s="679"/>
      <c r="CU26" s="679"/>
      <c r="CV26" s="679"/>
      <c r="CW26" s="679"/>
      <c r="CX26" s="679"/>
      <c r="CY26" s="680"/>
      <c r="CZ26" s="681">
        <v>8</v>
      </c>
      <c r="DA26" s="699"/>
      <c r="DB26" s="699"/>
      <c r="DC26" s="700"/>
      <c r="DD26" s="684">
        <v>626683</v>
      </c>
      <c r="DE26" s="679"/>
      <c r="DF26" s="679"/>
      <c r="DG26" s="679"/>
      <c r="DH26" s="679"/>
      <c r="DI26" s="679"/>
      <c r="DJ26" s="679"/>
      <c r="DK26" s="680"/>
      <c r="DL26" s="684" t="s">
        <v>245</v>
      </c>
      <c r="DM26" s="679"/>
      <c r="DN26" s="679"/>
      <c r="DO26" s="679"/>
      <c r="DP26" s="679"/>
      <c r="DQ26" s="679"/>
      <c r="DR26" s="679"/>
      <c r="DS26" s="679"/>
      <c r="DT26" s="679"/>
      <c r="DU26" s="679"/>
      <c r="DV26" s="680"/>
      <c r="DW26" s="681" t="s">
        <v>245</v>
      </c>
      <c r="DX26" s="699"/>
      <c r="DY26" s="699"/>
      <c r="DZ26" s="699"/>
      <c r="EA26" s="699"/>
      <c r="EB26" s="699"/>
      <c r="EC26" s="714"/>
    </row>
    <row r="27" spans="2:133" ht="11.25" customHeight="1" x14ac:dyDescent="0.2">
      <c r="B27" s="675" t="s">
        <v>303</v>
      </c>
      <c r="C27" s="676"/>
      <c r="D27" s="676"/>
      <c r="E27" s="676"/>
      <c r="F27" s="676"/>
      <c r="G27" s="676"/>
      <c r="H27" s="676"/>
      <c r="I27" s="676"/>
      <c r="J27" s="676"/>
      <c r="K27" s="676"/>
      <c r="L27" s="676"/>
      <c r="M27" s="676"/>
      <c r="N27" s="676"/>
      <c r="O27" s="676"/>
      <c r="P27" s="676"/>
      <c r="Q27" s="677"/>
      <c r="R27" s="678">
        <v>3211</v>
      </c>
      <c r="S27" s="679"/>
      <c r="T27" s="679"/>
      <c r="U27" s="679"/>
      <c r="V27" s="679"/>
      <c r="W27" s="679"/>
      <c r="X27" s="679"/>
      <c r="Y27" s="680"/>
      <c r="Z27" s="715">
        <v>0</v>
      </c>
      <c r="AA27" s="715"/>
      <c r="AB27" s="715"/>
      <c r="AC27" s="715"/>
      <c r="AD27" s="716">
        <v>3211</v>
      </c>
      <c r="AE27" s="716"/>
      <c r="AF27" s="716"/>
      <c r="AG27" s="716"/>
      <c r="AH27" s="716"/>
      <c r="AI27" s="716"/>
      <c r="AJ27" s="716"/>
      <c r="AK27" s="716"/>
      <c r="AL27" s="681">
        <v>0.1</v>
      </c>
      <c r="AM27" s="682"/>
      <c r="AN27" s="682"/>
      <c r="AO27" s="717"/>
      <c r="AP27" s="675" t="s">
        <v>304</v>
      </c>
      <c r="AQ27" s="676"/>
      <c r="AR27" s="676"/>
      <c r="AS27" s="676"/>
      <c r="AT27" s="676"/>
      <c r="AU27" s="676"/>
      <c r="AV27" s="676"/>
      <c r="AW27" s="676"/>
      <c r="AX27" s="676"/>
      <c r="AY27" s="676"/>
      <c r="AZ27" s="676"/>
      <c r="BA27" s="676"/>
      <c r="BB27" s="676"/>
      <c r="BC27" s="676"/>
      <c r="BD27" s="676"/>
      <c r="BE27" s="676"/>
      <c r="BF27" s="677"/>
      <c r="BG27" s="678">
        <v>1621537</v>
      </c>
      <c r="BH27" s="679"/>
      <c r="BI27" s="679"/>
      <c r="BJ27" s="679"/>
      <c r="BK27" s="679"/>
      <c r="BL27" s="679"/>
      <c r="BM27" s="679"/>
      <c r="BN27" s="680"/>
      <c r="BO27" s="715">
        <v>100</v>
      </c>
      <c r="BP27" s="715"/>
      <c r="BQ27" s="715"/>
      <c r="BR27" s="715"/>
      <c r="BS27" s="684">
        <v>97720</v>
      </c>
      <c r="BT27" s="679"/>
      <c r="BU27" s="679"/>
      <c r="BV27" s="679"/>
      <c r="BW27" s="679"/>
      <c r="BX27" s="679"/>
      <c r="BY27" s="679"/>
      <c r="BZ27" s="679"/>
      <c r="CA27" s="679"/>
      <c r="CB27" s="722"/>
      <c r="CD27" s="711" t="s">
        <v>305</v>
      </c>
      <c r="CE27" s="712"/>
      <c r="CF27" s="712"/>
      <c r="CG27" s="712"/>
      <c r="CH27" s="712"/>
      <c r="CI27" s="712"/>
      <c r="CJ27" s="712"/>
      <c r="CK27" s="712"/>
      <c r="CL27" s="712"/>
      <c r="CM27" s="712"/>
      <c r="CN27" s="712"/>
      <c r="CO27" s="712"/>
      <c r="CP27" s="712"/>
      <c r="CQ27" s="713"/>
      <c r="CR27" s="678">
        <v>1771091</v>
      </c>
      <c r="CS27" s="697"/>
      <c r="CT27" s="697"/>
      <c r="CU27" s="697"/>
      <c r="CV27" s="697"/>
      <c r="CW27" s="697"/>
      <c r="CX27" s="697"/>
      <c r="CY27" s="698"/>
      <c r="CZ27" s="681">
        <v>20.9</v>
      </c>
      <c r="DA27" s="699"/>
      <c r="DB27" s="699"/>
      <c r="DC27" s="700"/>
      <c r="DD27" s="684">
        <v>493046</v>
      </c>
      <c r="DE27" s="697"/>
      <c r="DF27" s="697"/>
      <c r="DG27" s="697"/>
      <c r="DH27" s="697"/>
      <c r="DI27" s="697"/>
      <c r="DJ27" s="697"/>
      <c r="DK27" s="698"/>
      <c r="DL27" s="684">
        <v>470953</v>
      </c>
      <c r="DM27" s="697"/>
      <c r="DN27" s="697"/>
      <c r="DO27" s="697"/>
      <c r="DP27" s="697"/>
      <c r="DQ27" s="697"/>
      <c r="DR27" s="697"/>
      <c r="DS27" s="697"/>
      <c r="DT27" s="697"/>
      <c r="DU27" s="697"/>
      <c r="DV27" s="698"/>
      <c r="DW27" s="681">
        <v>10.6</v>
      </c>
      <c r="DX27" s="699"/>
      <c r="DY27" s="699"/>
      <c r="DZ27" s="699"/>
      <c r="EA27" s="699"/>
      <c r="EB27" s="699"/>
      <c r="EC27" s="714"/>
    </row>
    <row r="28" spans="2:133" ht="11.25" customHeight="1" x14ac:dyDescent="0.2">
      <c r="B28" s="675" t="s">
        <v>306</v>
      </c>
      <c r="C28" s="676"/>
      <c r="D28" s="676"/>
      <c r="E28" s="676"/>
      <c r="F28" s="676"/>
      <c r="G28" s="676"/>
      <c r="H28" s="676"/>
      <c r="I28" s="676"/>
      <c r="J28" s="676"/>
      <c r="K28" s="676"/>
      <c r="L28" s="676"/>
      <c r="M28" s="676"/>
      <c r="N28" s="676"/>
      <c r="O28" s="676"/>
      <c r="P28" s="676"/>
      <c r="Q28" s="677"/>
      <c r="R28" s="678">
        <v>62063</v>
      </c>
      <c r="S28" s="679"/>
      <c r="T28" s="679"/>
      <c r="U28" s="679"/>
      <c r="V28" s="679"/>
      <c r="W28" s="679"/>
      <c r="X28" s="679"/>
      <c r="Y28" s="680"/>
      <c r="Z28" s="715">
        <v>0.7</v>
      </c>
      <c r="AA28" s="715"/>
      <c r="AB28" s="715"/>
      <c r="AC28" s="715"/>
      <c r="AD28" s="716">
        <v>285</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307</v>
      </c>
      <c r="CE28" s="712"/>
      <c r="CF28" s="712"/>
      <c r="CG28" s="712"/>
      <c r="CH28" s="712"/>
      <c r="CI28" s="712"/>
      <c r="CJ28" s="712"/>
      <c r="CK28" s="712"/>
      <c r="CL28" s="712"/>
      <c r="CM28" s="712"/>
      <c r="CN28" s="712"/>
      <c r="CO28" s="712"/>
      <c r="CP28" s="712"/>
      <c r="CQ28" s="713"/>
      <c r="CR28" s="678">
        <v>574126</v>
      </c>
      <c r="CS28" s="679"/>
      <c r="CT28" s="679"/>
      <c r="CU28" s="679"/>
      <c r="CV28" s="679"/>
      <c r="CW28" s="679"/>
      <c r="CX28" s="679"/>
      <c r="CY28" s="680"/>
      <c r="CZ28" s="681">
        <v>6.8</v>
      </c>
      <c r="DA28" s="699"/>
      <c r="DB28" s="699"/>
      <c r="DC28" s="700"/>
      <c r="DD28" s="684">
        <v>540484</v>
      </c>
      <c r="DE28" s="679"/>
      <c r="DF28" s="679"/>
      <c r="DG28" s="679"/>
      <c r="DH28" s="679"/>
      <c r="DI28" s="679"/>
      <c r="DJ28" s="679"/>
      <c r="DK28" s="680"/>
      <c r="DL28" s="684">
        <v>540484</v>
      </c>
      <c r="DM28" s="679"/>
      <c r="DN28" s="679"/>
      <c r="DO28" s="679"/>
      <c r="DP28" s="679"/>
      <c r="DQ28" s="679"/>
      <c r="DR28" s="679"/>
      <c r="DS28" s="679"/>
      <c r="DT28" s="679"/>
      <c r="DU28" s="679"/>
      <c r="DV28" s="680"/>
      <c r="DW28" s="681">
        <v>12.2</v>
      </c>
      <c r="DX28" s="699"/>
      <c r="DY28" s="699"/>
      <c r="DZ28" s="699"/>
      <c r="EA28" s="699"/>
      <c r="EB28" s="699"/>
      <c r="EC28" s="714"/>
    </row>
    <row r="29" spans="2:133" ht="11.25" customHeight="1" x14ac:dyDescent="0.2">
      <c r="B29" s="675" t="s">
        <v>308</v>
      </c>
      <c r="C29" s="676"/>
      <c r="D29" s="676"/>
      <c r="E29" s="676"/>
      <c r="F29" s="676"/>
      <c r="G29" s="676"/>
      <c r="H29" s="676"/>
      <c r="I29" s="676"/>
      <c r="J29" s="676"/>
      <c r="K29" s="676"/>
      <c r="L29" s="676"/>
      <c r="M29" s="676"/>
      <c r="N29" s="676"/>
      <c r="O29" s="676"/>
      <c r="P29" s="676"/>
      <c r="Q29" s="677"/>
      <c r="R29" s="678">
        <v>143660</v>
      </c>
      <c r="S29" s="679"/>
      <c r="T29" s="679"/>
      <c r="U29" s="679"/>
      <c r="V29" s="679"/>
      <c r="W29" s="679"/>
      <c r="X29" s="679"/>
      <c r="Y29" s="680"/>
      <c r="Z29" s="715">
        <v>1.6</v>
      </c>
      <c r="AA29" s="715"/>
      <c r="AB29" s="715"/>
      <c r="AC29" s="715"/>
      <c r="AD29" s="716">
        <v>5879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309</v>
      </c>
      <c r="CE29" s="764"/>
      <c r="CF29" s="711" t="s">
        <v>310</v>
      </c>
      <c r="CG29" s="712"/>
      <c r="CH29" s="712"/>
      <c r="CI29" s="712"/>
      <c r="CJ29" s="712"/>
      <c r="CK29" s="712"/>
      <c r="CL29" s="712"/>
      <c r="CM29" s="712"/>
      <c r="CN29" s="712"/>
      <c r="CO29" s="712"/>
      <c r="CP29" s="712"/>
      <c r="CQ29" s="713"/>
      <c r="CR29" s="678">
        <v>574126</v>
      </c>
      <c r="CS29" s="697"/>
      <c r="CT29" s="697"/>
      <c r="CU29" s="697"/>
      <c r="CV29" s="697"/>
      <c r="CW29" s="697"/>
      <c r="CX29" s="697"/>
      <c r="CY29" s="698"/>
      <c r="CZ29" s="681">
        <v>6.8</v>
      </c>
      <c r="DA29" s="699"/>
      <c r="DB29" s="699"/>
      <c r="DC29" s="700"/>
      <c r="DD29" s="684">
        <v>540484</v>
      </c>
      <c r="DE29" s="697"/>
      <c r="DF29" s="697"/>
      <c r="DG29" s="697"/>
      <c r="DH29" s="697"/>
      <c r="DI29" s="697"/>
      <c r="DJ29" s="697"/>
      <c r="DK29" s="698"/>
      <c r="DL29" s="684">
        <v>540484</v>
      </c>
      <c r="DM29" s="697"/>
      <c r="DN29" s="697"/>
      <c r="DO29" s="697"/>
      <c r="DP29" s="697"/>
      <c r="DQ29" s="697"/>
      <c r="DR29" s="697"/>
      <c r="DS29" s="697"/>
      <c r="DT29" s="697"/>
      <c r="DU29" s="697"/>
      <c r="DV29" s="698"/>
      <c r="DW29" s="681">
        <v>12.2</v>
      </c>
      <c r="DX29" s="699"/>
      <c r="DY29" s="699"/>
      <c r="DZ29" s="699"/>
      <c r="EA29" s="699"/>
      <c r="EB29" s="699"/>
      <c r="EC29" s="714"/>
    </row>
    <row r="30" spans="2:133" ht="11.25" customHeight="1" x14ac:dyDescent="0.2">
      <c r="B30" s="675" t="s">
        <v>311</v>
      </c>
      <c r="C30" s="676"/>
      <c r="D30" s="676"/>
      <c r="E30" s="676"/>
      <c r="F30" s="676"/>
      <c r="G30" s="676"/>
      <c r="H30" s="676"/>
      <c r="I30" s="676"/>
      <c r="J30" s="676"/>
      <c r="K30" s="676"/>
      <c r="L30" s="676"/>
      <c r="M30" s="676"/>
      <c r="N30" s="676"/>
      <c r="O30" s="676"/>
      <c r="P30" s="676"/>
      <c r="Q30" s="677"/>
      <c r="R30" s="678">
        <v>9849</v>
      </c>
      <c r="S30" s="679"/>
      <c r="T30" s="679"/>
      <c r="U30" s="679"/>
      <c r="V30" s="679"/>
      <c r="W30" s="679"/>
      <c r="X30" s="679"/>
      <c r="Y30" s="680"/>
      <c r="Z30" s="715">
        <v>0.1</v>
      </c>
      <c r="AA30" s="715"/>
      <c r="AB30" s="715"/>
      <c r="AC30" s="715"/>
      <c r="AD30" s="716" t="s">
        <v>245</v>
      </c>
      <c r="AE30" s="716"/>
      <c r="AF30" s="716"/>
      <c r="AG30" s="716"/>
      <c r="AH30" s="716"/>
      <c r="AI30" s="716"/>
      <c r="AJ30" s="716"/>
      <c r="AK30" s="716"/>
      <c r="AL30" s="681" t="s">
        <v>245</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312</v>
      </c>
      <c r="BH30" s="752"/>
      <c r="BI30" s="752"/>
      <c r="BJ30" s="752"/>
      <c r="BK30" s="752"/>
      <c r="BL30" s="752"/>
      <c r="BM30" s="752"/>
      <c r="BN30" s="752"/>
      <c r="BO30" s="752"/>
      <c r="BP30" s="752"/>
      <c r="BQ30" s="753"/>
      <c r="BR30" s="739" t="s">
        <v>313</v>
      </c>
      <c r="BS30" s="752"/>
      <c r="BT30" s="752"/>
      <c r="BU30" s="752"/>
      <c r="BV30" s="752"/>
      <c r="BW30" s="752"/>
      <c r="BX30" s="752"/>
      <c r="BY30" s="752"/>
      <c r="BZ30" s="752"/>
      <c r="CA30" s="752"/>
      <c r="CB30" s="753"/>
      <c r="CD30" s="765"/>
      <c r="CE30" s="766"/>
      <c r="CF30" s="711" t="s">
        <v>314</v>
      </c>
      <c r="CG30" s="712"/>
      <c r="CH30" s="712"/>
      <c r="CI30" s="712"/>
      <c r="CJ30" s="712"/>
      <c r="CK30" s="712"/>
      <c r="CL30" s="712"/>
      <c r="CM30" s="712"/>
      <c r="CN30" s="712"/>
      <c r="CO30" s="712"/>
      <c r="CP30" s="712"/>
      <c r="CQ30" s="713"/>
      <c r="CR30" s="678">
        <v>539169</v>
      </c>
      <c r="CS30" s="679"/>
      <c r="CT30" s="679"/>
      <c r="CU30" s="679"/>
      <c r="CV30" s="679"/>
      <c r="CW30" s="679"/>
      <c r="CX30" s="679"/>
      <c r="CY30" s="680"/>
      <c r="CZ30" s="681">
        <v>6.4</v>
      </c>
      <c r="DA30" s="699"/>
      <c r="DB30" s="699"/>
      <c r="DC30" s="700"/>
      <c r="DD30" s="684">
        <v>507947</v>
      </c>
      <c r="DE30" s="679"/>
      <c r="DF30" s="679"/>
      <c r="DG30" s="679"/>
      <c r="DH30" s="679"/>
      <c r="DI30" s="679"/>
      <c r="DJ30" s="679"/>
      <c r="DK30" s="680"/>
      <c r="DL30" s="684">
        <v>507947</v>
      </c>
      <c r="DM30" s="679"/>
      <c r="DN30" s="679"/>
      <c r="DO30" s="679"/>
      <c r="DP30" s="679"/>
      <c r="DQ30" s="679"/>
      <c r="DR30" s="679"/>
      <c r="DS30" s="679"/>
      <c r="DT30" s="679"/>
      <c r="DU30" s="679"/>
      <c r="DV30" s="680"/>
      <c r="DW30" s="681">
        <v>11.4</v>
      </c>
      <c r="DX30" s="699"/>
      <c r="DY30" s="699"/>
      <c r="DZ30" s="699"/>
      <c r="EA30" s="699"/>
      <c r="EB30" s="699"/>
      <c r="EC30" s="714"/>
    </row>
    <row r="31" spans="2:133" ht="11.25" customHeight="1" x14ac:dyDescent="0.2">
      <c r="B31" s="675" t="s">
        <v>315</v>
      </c>
      <c r="C31" s="676"/>
      <c r="D31" s="676"/>
      <c r="E31" s="676"/>
      <c r="F31" s="676"/>
      <c r="G31" s="676"/>
      <c r="H31" s="676"/>
      <c r="I31" s="676"/>
      <c r="J31" s="676"/>
      <c r="K31" s="676"/>
      <c r="L31" s="676"/>
      <c r="M31" s="676"/>
      <c r="N31" s="676"/>
      <c r="O31" s="676"/>
      <c r="P31" s="676"/>
      <c r="Q31" s="677"/>
      <c r="R31" s="678">
        <v>1061231</v>
      </c>
      <c r="S31" s="679"/>
      <c r="T31" s="679"/>
      <c r="U31" s="679"/>
      <c r="V31" s="679"/>
      <c r="W31" s="679"/>
      <c r="X31" s="679"/>
      <c r="Y31" s="680"/>
      <c r="Z31" s="715">
        <v>11.8</v>
      </c>
      <c r="AA31" s="715"/>
      <c r="AB31" s="715"/>
      <c r="AC31" s="715"/>
      <c r="AD31" s="716" t="s">
        <v>127</v>
      </c>
      <c r="AE31" s="716"/>
      <c r="AF31" s="716"/>
      <c r="AG31" s="716"/>
      <c r="AH31" s="716"/>
      <c r="AI31" s="716"/>
      <c r="AJ31" s="716"/>
      <c r="AK31" s="716"/>
      <c r="AL31" s="681" t="s">
        <v>245</v>
      </c>
      <c r="AM31" s="682"/>
      <c r="AN31" s="682"/>
      <c r="AO31" s="717"/>
      <c r="AP31" s="754" t="s">
        <v>316</v>
      </c>
      <c r="AQ31" s="755"/>
      <c r="AR31" s="755"/>
      <c r="AS31" s="755"/>
      <c r="AT31" s="760" t="s">
        <v>317</v>
      </c>
      <c r="AU31" s="231"/>
      <c r="AV31" s="231"/>
      <c r="AW31" s="231"/>
      <c r="AX31" s="744" t="s">
        <v>190</v>
      </c>
      <c r="AY31" s="745"/>
      <c r="AZ31" s="745"/>
      <c r="BA31" s="745"/>
      <c r="BB31" s="745"/>
      <c r="BC31" s="745"/>
      <c r="BD31" s="745"/>
      <c r="BE31" s="745"/>
      <c r="BF31" s="746"/>
      <c r="BG31" s="747">
        <v>98.6</v>
      </c>
      <c r="BH31" s="748"/>
      <c r="BI31" s="748"/>
      <c r="BJ31" s="748"/>
      <c r="BK31" s="748"/>
      <c r="BL31" s="748"/>
      <c r="BM31" s="749">
        <v>96.3</v>
      </c>
      <c r="BN31" s="748"/>
      <c r="BO31" s="748"/>
      <c r="BP31" s="748"/>
      <c r="BQ31" s="750"/>
      <c r="BR31" s="747">
        <v>98.5</v>
      </c>
      <c r="BS31" s="748"/>
      <c r="BT31" s="748"/>
      <c r="BU31" s="748"/>
      <c r="BV31" s="748"/>
      <c r="BW31" s="748"/>
      <c r="BX31" s="749">
        <v>96.2</v>
      </c>
      <c r="BY31" s="748"/>
      <c r="BZ31" s="748"/>
      <c r="CA31" s="748"/>
      <c r="CB31" s="750"/>
      <c r="CD31" s="765"/>
      <c r="CE31" s="766"/>
      <c r="CF31" s="711" t="s">
        <v>318</v>
      </c>
      <c r="CG31" s="712"/>
      <c r="CH31" s="712"/>
      <c r="CI31" s="712"/>
      <c r="CJ31" s="712"/>
      <c r="CK31" s="712"/>
      <c r="CL31" s="712"/>
      <c r="CM31" s="712"/>
      <c r="CN31" s="712"/>
      <c r="CO31" s="712"/>
      <c r="CP31" s="712"/>
      <c r="CQ31" s="713"/>
      <c r="CR31" s="678">
        <v>34957</v>
      </c>
      <c r="CS31" s="697"/>
      <c r="CT31" s="697"/>
      <c r="CU31" s="697"/>
      <c r="CV31" s="697"/>
      <c r="CW31" s="697"/>
      <c r="CX31" s="697"/>
      <c r="CY31" s="698"/>
      <c r="CZ31" s="681">
        <v>0.4</v>
      </c>
      <c r="DA31" s="699"/>
      <c r="DB31" s="699"/>
      <c r="DC31" s="700"/>
      <c r="DD31" s="684">
        <v>32537</v>
      </c>
      <c r="DE31" s="697"/>
      <c r="DF31" s="697"/>
      <c r="DG31" s="697"/>
      <c r="DH31" s="697"/>
      <c r="DI31" s="697"/>
      <c r="DJ31" s="697"/>
      <c r="DK31" s="698"/>
      <c r="DL31" s="684">
        <v>32537</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2">
      <c r="B32" s="769" t="s">
        <v>319</v>
      </c>
      <c r="C32" s="770"/>
      <c r="D32" s="770"/>
      <c r="E32" s="770"/>
      <c r="F32" s="770"/>
      <c r="G32" s="770"/>
      <c r="H32" s="770"/>
      <c r="I32" s="770"/>
      <c r="J32" s="770"/>
      <c r="K32" s="770"/>
      <c r="L32" s="770"/>
      <c r="M32" s="770"/>
      <c r="N32" s="770"/>
      <c r="O32" s="770"/>
      <c r="P32" s="770"/>
      <c r="Q32" s="771"/>
      <c r="R32" s="678" t="s">
        <v>258</v>
      </c>
      <c r="S32" s="679"/>
      <c r="T32" s="679"/>
      <c r="U32" s="679"/>
      <c r="V32" s="679"/>
      <c r="W32" s="679"/>
      <c r="X32" s="679"/>
      <c r="Y32" s="680"/>
      <c r="Z32" s="715" t="s">
        <v>245</v>
      </c>
      <c r="AA32" s="715"/>
      <c r="AB32" s="715"/>
      <c r="AC32" s="715"/>
      <c r="AD32" s="716" t="s">
        <v>258</v>
      </c>
      <c r="AE32" s="716"/>
      <c r="AF32" s="716"/>
      <c r="AG32" s="716"/>
      <c r="AH32" s="716"/>
      <c r="AI32" s="716"/>
      <c r="AJ32" s="716"/>
      <c r="AK32" s="716"/>
      <c r="AL32" s="681" t="s">
        <v>258</v>
      </c>
      <c r="AM32" s="682"/>
      <c r="AN32" s="682"/>
      <c r="AO32" s="717"/>
      <c r="AP32" s="756"/>
      <c r="AQ32" s="757"/>
      <c r="AR32" s="757"/>
      <c r="AS32" s="757"/>
      <c r="AT32" s="761"/>
      <c r="AU32" s="230" t="s">
        <v>320</v>
      </c>
      <c r="AV32" s="230"/>
      <c r="AW32" s="230"/>
      <c r="AX32" s="675" t="s">
        <v>321</v>
      </c>
      <c r="AY32" s="676"/>
      <c r="AZ32" s="676"/>
      <c r="BA32" s="676"/>
      <c r="BB32" s="676"/>
      <c r="BC32" s="676"/>
      <c r="BD32" s="676"/>
      <c r="BE32" s="676"/>
      <c r="BF32" s="677"/>
      <c r="BG32" s="751">
        <v>98.8</v>
      </c>
      <c r="BH32" s="697"/>
      <c r="BI32" s="697"/>
      <c r="BJ32" s="697"/>
      <c r="BK32" s="697"/>
      <c r="BL32" s="697"/>
      <c r="BM32" s="682">
        <v>96.5</v>
      </c>
      <c r="BN32" s="743"/>
      <c r="BO32" s="743"/>
      <c r="BP32" s="743"/>
      <c r="BQ32" s="721"/>
      <c r="BR32" s="751">
        <v>98.4</v>
      </c>
      <c r="BS32" s="697"/>
      <c r="BT32" s="697"/>
      <c r="BU32" s="697"/>
      <c r="BV32" s="697"/>
      <c r="BW32" s="697"/>
      <c r="BX32" s="682">
        <v>96.1</v>
      </c>
      <c r="BY32" s="743"/>
      <c r="BZ32" s="743"/>
      <c r="CA32" s="743"/>
      <c r="CB32" s="721"/>
      <c r="CD32" s="767"/>
      <c r="CE32" s="768"/>
      <c r="CF32" s="711" t="s">
        <v>322</v>
      </c>
      <c r="CG32" s="712"/>
      <c r="CH32" s="712"/>
      <c r="CI32" s="712"/>
      <c r="CJ32" s="712"/>
      <c r="CK32" s="712"/>
      <c r="CL32" s="712"/>
      <c r="CM32" s="712"/>
      <c r="CN32" s="712"/>
      <c r="CO32" s="712"/>
      <c r="CP32" s="712"/>
      <c r="CQ32" s="713"/>
      <c r="CR32" s="678" t="s">
        <v>245</v>
      </c>
      <c r="CS32" s="679"/>
      <c r="CT32" s="679"/>
      <c r="CU32" s="679"/>
      <c r="CV32" s="679"/>
      <c r="CW32" s="679"/>
      <c r="CX32" s="679"/>
      <c r="CY32" s="680"/>
      <c r="CZ32" s="681" t="s">
        <v>245</v>
      </c>
      <c r="DA32" s="699"/>
      <c r="DB32" s="699"/>
      <c r="DC32" s="700"/>
      <c r="DD32" s="684" t="s">
        <v>245</v>
      </c>
      <c r="DE32" s="679"/>
      <c r="DF32" s="679"/>
      <c r="DG32" s="679"/>
      <c r="DH32" s="679"/>
      <c r="DI32" s="679"/>
      <c r="DJ32" s="679"/>
      <c r="DK32" s="680"/>
      <c r="DL32" s="684" t="s">
        <v>127</v>
      </c>
      <c r="DM32" s="679"/>
      <c r="DN32" s="679"/>
      <c r="DO32" s="679"/>
      <c r="DP32" s="679"/>
      <c r="DQ32" s="679"/>
      <c r="DR32" s="679"/>
      <c r="DS32" s="679"/>
      <c r="DT32" s="679"/>
      <c r="DU32" s="679"/>
      <c r="DV32" s="680"/>
      <c r="DW32" s="681" t="s">
        <v>245</v>
      </c>
      <c r="DX32" s="699"/>
      <c r="DY32" s="699"/>
      <c r="DZ32" s="699"/>
      <c r="EA32" s="699"/>
      <c r="EB32" s="699"/>
      <c r="EC32" s="714"/>
    </row>
    <row r="33" spans="2:133" ht="11.25" customHeight="1" x14ac:dyDescent="0.2">
      <c r="B33" s="675" t="s">
        <v>323</v>
      </c>
      <c r="C33" s="676"/>
      <c r="D33" s="676"/>
      <c r="E33" s="676"/>
      <c r="F33" s="676"/>
      <c r="G33" s="676"/>
      <c r="H33" s="676"/>
      <c r="I33" s="676"/>
      <c r="J33" s="676"/>
      <c r="K33" s="676"/>
      <c r="L33" s="676"/>
      <c r="M33" s="676"/>
      <c r="N33" s="676"/>
      <c r="O33" s="676"/>
      <c r="P33" s="676"/>
      <c r="Q33" s="677"/>
      <c r="R33" s="678">
        <v>946485</v>
      </c>
      <c r="S33" s="679"/>
      <c r="T33" s="679"/>
      <c r="U33" s="679"/>
      <c r="V33" s="679"/>
      <c r="W33" s="679"/>
      <c r="X33" s="679"/>
      <c r="Y33" s="680"/>
      <c r="Z33" s="715">
        <v>10.5</v>
      </c>
      <c r="AA33" s="715"/>
      <c r="AB33" s="715"/>
      <c r="AC33" s="715"/>
      <c r="AD33" s="716" t="s">
        <v>127</v>
      </c>
      <c r="AE33" s="716"/>
      <c r="AF33" s="716"/>
      <c r="AG33" s="716"/>
      <c r="AH33" s="716"/>
      <c r="AI33" s="716"/>
      <c r="AJ33" s="716"/>
      <c r="AK33" s="716"/>
      <c r="AL33" s="681" t="s">
        <v>245</v>
      </c>
      <c r="AM33" s="682"/>
      <c r="AN33" s="682"/>
      <c r="AO33" s="717"/>
      <c r="AP33" s="758"/>
      <c r="AQ33" s="759"/>
      <c r="AR33" s="759"/>
      <c r="AS33" s="759"/>
      <c r="AT33" s="762"/>
      <c r="AU33" s="232"/>
      <c r="AV33" s="232"/>
      <c r="AW33" s="232"/>
      <c r="AX33" s="659" t="s">
        <v>324</v>
      </c>
      <c r="AY33" s="660"/>
      <c r="AZ33" s="660"/>
      <c r="BA33" s="660"/>
      <c r="BB33" s="660"/>
      <c r="BC33" s="660"/>
      <c r="BD33" s="660"/>
      <c r="BE33" s="660"/>
      <c r="BF33" s="661"/>
      <c r="BG33" s="742">
        <v>98.1</v>
      </c>
      <c r="BH33" s="663"/>
      <c r="BI33" s="663"/>
      <c r="BJ33" s="663"/>
      <c r="BK33" s="663"/>
      <c r="BL33" s="663"/>
      <c r="BM33" s="706">
        <v>95.4</v>
      </c>
      <c r="BN33" s="663"/>
      <c r="BO33" s="663"/>
      <c r="BP33" s="663"/>
      <c r="BQ33" s="727"/>
      <c r="BR33" s="742">
        <v>98.3</v>
      </c>
      <c r="BS33" s="663"/>
      <c r="BT33" s="663"/>
      <c r="BU33" s="663"/>
      <c r="BV33" s="663"/>
      <c r="BW33" s="663"/>
      <c r="BX33" s="706">
        <v>95.6</v>
      </c>
      <c r="BY33" s="663"/>
      <c r="BZ33" s="663"/>
      <c r="CA33" s="663"/>
      <c r="CB33" s="727"/>
      <c r="CD33" s="711" t="s">
        <v>325</v>
      </c>
      <c r="CE33" s="712"/>
      <c r="CF33" s="712"/>
      <c r="CG33" s="712"/>
      <c r="CH33" s="712"/>
      <c r="CI33" s="712"/>
      <c r="CJ33" s="712"/>
      <c r="CK33" s="712"/>
      <c r="CL33" s="712"/>
      <c r="CM33" s="712"/>
      <c r="CN33" s="712"/>
      <c r="CO33" s="712"/>
      <c r="CP33" s="712"/>
      <c r="CQ33" s="713"/>
      <c r="CR33" s="678">
        <v>3542924</v>
      </c>
      <c r="CS33" s="697"/>
      <c r="CT33" s="697"/>
      <c r="CU33" s="697"/>
      <c r="CV33" s="697"/>
      <c r="CW33" s="697"/>
      <c r="CX33" s="697"/>
      <c r="CY33" s="698"/>
      <c r="CZ33" s="681">
        <v>41.8</v>
      </c>
      <c r="DA33" s="699"/>
      <c r="DB33" s="699"/>
      <c r="DC33" s="700"/>
      <c r="DD33" s="684">
        <v>2786607</v>
      </c>
      <c r="DE33" s="697"/>
      <c r="DF33" s="697"/>
      <c r="DG33" s="697"/>
      <c r="DH33" s="697"/>
      <c r="DI33" s="697"/>
      <c r="DJ33" s="697"/>
      <c r="DK33" s="698"/>
      <c r="DL33" s="684">
        <v>1894834</v>
      </c>
      <c r="DM33" s="697"/>
      <c r="DN33" s="697"/>
      <c r="DO33" s="697"/>
      <c r="DP33" s="697"/>
      <c r="DQ33" s="697"/>
      <c r="DR33" s="697"/>
      <c r="DS33" s="697"/>
      <c r="DT33" s="697"/>
      <c r="DU33" s="697"/>
      <c r="DV33" s="698"/>
      <c r="DW33" s="681">
        <v>42.7</v>
      </c>
      <c r="DX33" s="699"/>
      <c r="DY33" s="699"/>
      <c r="DZ33" s="699"/>
      <c r="EA33" s="699"/>
      <c r="EB33" s="699"/>
      <c r="EC33" s="714"/>
    </row>
    <row r="34" spans="2:133" ht="11.25" customHeight="1" x14ac:dyDescent="0.2">
      <c r="B34" s="675" t="s">
        <v>326</v>
      </c>
      <c r="C34" s="676"/>
      <c r="D34" s="676"/>
      <c r="E34" s="676"/>
      <c r="F34" s="676"/>
      <c r="G34" s="676"/>
      <c r="H34" s="676"/>
      <c r="I34" s="676"/>
      <c r="J34" s="676"/>
      <c r="K34" s="676"/>
      <c r="L34" s="676"/>
      <c r="M34" s="676"/>
      <c r="N34" s="676"/>
      <c r="O34" s="676"/>
      <c r="P34" s="676"/>
      <c r="Q34" s="677"/>
      <c r="R34" s="678">
        <v>27593</v>
      </c>
      <c r="S34" s="679"/>
      <c r="T34" s="679"/>
      <c r="U34" s="679"/>
      <c r="V34" s="679"/>
      <c r="W34" s="679"/>
      <c r="X34" s="679"/>
      <c r="Y34" s="680"/>
      <c r="Z34" s="715">
        <v>0.3</v>
      </c>
      <c r="AA34" s="715"/>
      <c r="AB34" s="715"/>
      <c r="AC34" s="715"/>
      <c r="AD34" s="716">
        <v>4318</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327</v>
      </c>
      <c r="CE34" s="712"/>
      <c r="CF34" s="712"/>
      <c r="CG34" s="712"/>
      <c r="CH34" s="712"/>
      <c r="CI34" s="712"/>
      <c r="CJ34" s="712"/>
      <c r="CK34" s="712"/>
      <c r="CL34" s="712"/>
      <c r="CM34" s="712"/>
      <c r="CN34" s="712"/>
      <c r="CO34" s="712"/>
      <c r="CP34" s="712"/>
      <c r="CQ34" s="713"/>
      <c r="CR34" s="678">
        <v>1280423</v>
      </c>
      <c r="CS34" s="679"/>
      <c r="CT34" s="679"/>
      <c r="CU34" s="679"/>
      <c r="CV34" s="679"/>
      <c r="CW34" s="679"/>
      <c r="CX34" s="679"/>
      <c r="CY34" s="680"/>
      <c r="CZ34" s="681">
        <v>15.1</v>
      </c>
      <c r="DA34" s="699"/>
      <c r="DB34" s="699"/>
      <c r="DC34" s="700"/>
      <c r="DD34" s="684">
        <v>1062049</v>
      </c>
      <c r="DE34" s="679"/>
      <c r="DF34" s="679"/>
      <c r="DG34" s="679"/>
      <c r="DH34" s="679"/>
      <c r="DI34" s="679"/>
      <c r="DJ34" s="679"/>
      <c r="DK34" s="680"/>
      <c r="DL34" s="684">
        <v>851232</v>
      </c>
      <c r="DM34" s="679"/>
      <c r="DN34" s="679"/>
      <c r="DO34" s="679"/>
      <c r="DP34" s="679"/>
      <c r="DQ34" s="679"/>
      <c r="DR34" s="679"/>
      <c r="DS34" s="679"/>
      <c r="DT34" s="679"/>
      <c r="DU34" s="679"/>
      <c r="DV34" s="680"/>
      <c r="DW34" s="681">
        <v>19.2</v>
      </c>
      <c r="DX34" s="699"/>
      <c r="DY34" s="699"/>
      <c r="DZ34" s="699"/>
      <c r="EA34" s="699"/>
      <c r="EB34" s="699"/>
      <c r="EC34" s="714"/>
    </row>
    <row r="35" spans="2:133" ht="11.25" customHeight="1" x14ac:dyDescent="0.2">
      <c r="B35" s="675" t="s">
        <v>328</v>
      </c>
      <c r="C35" s="676"/>
      <c r="D35" s="676"/>
      <c r="E35" s="676"/>
      <c r="F35" s="676"/>
      <c r="G35" s="676"/>
      <c r="H35" s="676"/>
      <c r="I35" s="676"/>
      <c r="J35" s="676"/>
      <c r="K35" s="676"/>
      <c r="L35" s="676"/>
      <c r="M35" s="676"/>
      <c r="N35" s="676"/>
      <c r="O35" s="676"/>
      <c r="P35" s="676"/>
      <c r="Q35" s="677"/>
      <c r="R35" s="678">
        <v>51884</v>
      </c>
      <c r="S35" s="679"/>
      <c r="T35" s="679"/>
      <c r="U35" s="679"/>
      <c r="V35" s="679"/>
      <c r="W35" s="679"/>
      <c r="X35" s="679"/>
      <c r="Y35" s="680"/>
      <c r="Z35" s="715">
        <v>0.6</v>
      </c>
      <c r="AA35" s="715"/>
      <c r="AB35" s="715"/>
      <c r="AC35" s="715"/>
      <c r="AD35" s="716" t="s">
        <v>245</v>
      </c>
      <c r="AE35" s="716"/>
      <c r="AF35" s="716"/>
      <c r="AG35" s="716"/>
      <c r="AH35" s="716"/>
      <c r="AI35" s="716"/>
      <c r="AJ35" s="716"/>
      <c r="AK35" s="716"/>
      <c r="AL35" s="681" t="s">
        <v>245</v>
      </c>
      <c r="AM35" s="682"/>
      <c r="AN35" s="682"/>
      <c r="AO35" s="717"/>
      <c r="AP35" s="235"/>
      <c r="AQ35" s="739" t="s">
        <v>329</v>
      </c>
      <c r="AR35" s="740"/>
      <c r="AS35" s="740"/>
      <c r="AT35" s="740"/>
      <c r="AU35" s="740"/>
      <c r="AV35" s="740"/>
      <c r="AW35" s="740"/>
      <c r="AX35" s="740"/>
      <c r="AY35" s="740"/>
      <c r="AZ35" s="740"/>
      <c r="BA35" s="740"/>
      <c r="BB35" s="740"/>
      <c r="BC35" s="740"/>
      <c r="BD35" s="740"/>
      <c r="BE35" s="740"/>
      <c r="BF35" s="741"/>
      <c r="BG35" s="739" t="s">
        <v>330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331</v>
      </c>
      <c r="CE35" s="712"/>
      <c r="CF35" s="712"/>
      <c r="CG35" s="712"/>
      <c r="CH35" s="712"/>
      <c r="CI35" s="712"/>
      <c r="CJ35" s="712"/>
      <c r="CK35" s="712"/>
      <c r="CL35" s="712"/>
      <c r="CM35" s="712"/>
      <c r="CN35" s="712"/>
      <c r="CO35" s="712"/>
      <c r="CP35" s="712"/>
      <c r="CQ35" s="713"/>
      <c r="CR35" s="678">
        <v>32291</v>
      </c>
      <c r="CS35" s="697"/>
      <c r="CT35" s="697"/>
      <c r="CU35" s="697"/>
      <c r="CV35" s="697"/>
      <c r="CW35" s="697"/>
      <c r="CX35" s="697"/>
      <c r="CY35" s="698"/>
      <c r="CZ35" s="681">
        <v>0.4</v>
      </c>
      <c r="DA35" s="699"/>
      <c r="DB35" s="699"/>
      <c r="DC35" s="700"/>
      <c r="DD35" s="684">
        <v>25300</v>
      </c>
      <c r="DE35" s="697"/>
      <c r="DF35" s="697"/>
      <c r="DG35" s="697"/>
      <c r="DH35" s="697"/>
      <c r="DI35" s="697"/>
      <c r="DJ35" s="697"/>
      <c r="DK35" s="698"/>
      <c r="DL35" s="684">
        <v>12494</v>
      </c>
      <c r="DM35" s="697"/>
      <c r="DN35" s="697"/>
      <c r="DO35" s="697"/>
      <c r="DP35" s="697"/>
      <c r="DQ35" s="697"/>
      <c r="DR35" s="697"/>
      <c r="DS35" s="697"/>
      <c r="DT35" s="697"/>
      <c r="DU35" s="697"/>
      <c r="DV35" s="698"/>
      <c r="DW35" s="681">
        <v>0.3</v>
      </c>
      <c r="DX35" s="699"/>
      <c r="DY35" s="699"/>
      <c r="DZ35" s="699"/>
      <c r="EA35" s="699"/>
      <c r="EB35" s="699"/>
      <c r="EC35" s="714"/>
    </row>
    <row r="36" spans="2:133" ht="11.25" customHeight="1" x14ac:dyDescent="0.2">
      <c r="B36" s="675" t="s">
        <v>332</v>
      </c>
      <c r="C36" s="676"/>
      <c r="D36" s="676"/>
      <c r="E36" s="676"/>
      <c r="F36" s="676"/>
      <c r="G36" s="676"/>
      <c r="H36" s="676"/>
      <c r="I36" s="676"/>
      <c r="J36" s="676"/>
      <c r="K36" s="676"/>
      <c r="L36" s="676"/>
      <c r="M36" s="676"/>
      <c r="N36" s="676"/>
      <c r="O36" s="676"/>
      <c r="P36" s="676"/>
      <c r="Q36" s="677"/>
      <c r="R36" s="678">
        <v>1111801</v>
      </c>
      <c r="S36" s="679"/>
      <c r="T36" s="679"/>
      <c r="U36" s="679"/>
      <c r="V36" s="679"/>
      <c r="W36" s="679"/>
      <c r="X36" s="679"/>
      <c r="Y36" s="680"/>
      <c r="Z36" s="715">
        <v>12.4</v>
      </c>
      <c r="AA36" s="715"/>
      <c r="AB36" s="715"/>
      <c r="AC36" s="715"/>
      <c r="AD36" s="716" t="s">
        <v>245</v>
      </c>
      <c r="AE36" s="716"/>
      <c r="AF36" s="716"/>
      <c r="AG36" s="716"/>
      <c r="AH36" s="716"/>
      <c r="AI36" s="716"/>
      <c r="AJ36" s="716"/>
      <c r="AK36" s="716"/>
      <c r="AL36" s="681" t="s">
        <v>245</v>
      </c>
      <c r="AM36" s="682"/>
      <c r="AN36" s="682"/>
      <c r="AO36" s="717"/>
      <c r="AP36" s="235"/>
      <c r="AQ36" s="730" t="s">
        <v>333</v>
      </c>
      <c r="AR36" s="731"/>
      <c r="AS36" s="731"/>
      <c r="AT36" s="731"/>
      <c r="AU36" s="731"/>
      <c r="AV36" s="731"/>
      <c r="AW36" s="731"/>
      <c r="AX36" s="731"/>
      <c r="AY36" s="732"/>
      <c r="AZ36" s="733">
        <v>834635</v>
      </c>
      <c r="BA36" s="734"/>
      <c r="BB36" s="734"/>
      <c r="BC36" s="734"/>
      <c r="BD36" s="734"/>
      <c r="BE36" s="734"/>
      <c r="BF36" s="735"/>
      <c r="BG36" s="736" t="s">
        <v>334</v>
      </c>
      <c r="BH36" s="737"/>
      <c r="BI36" s="737"/>
      <c r="BJ36" s="737"/>
      <c r="BK36" s="737"/>
      <c r="BL36" s="737"/>
      <c r="BM36" s="737"/>
      <c r="BN36" s="737"/>
      <c r="BO36" s="737"/>
      <c r="BP36" s="737"/>
      <c r="BQ36" s="737"/>
      <c r="BR36" s="737"/>
      <c r="BS36" s="737"/>
      <c r="BT36" s="737"/>
      <c r="BU36" s="738"/>
      <c r="BV36" s="733">
        <v>254649</v>
      </c>
      <c r="BW36" s="734"/>
      <c r="BX36" s="734"/>
      <c r="BY36" s="734"/>
      <c r="BZ36" s="734"/>
      <c r="CA36" s="734"/>
      <c r="CB36" s="735"/>
      <c r="CD36" s="711" t="s">
        <v>335</v>
      </c>
      <c r="CE36" s="712"/>
      <c r="CF36" s="712"/>
      <c r="CG36" s="712"/>
      <c r="CH36" s="712"/>
      <c r="CI36" s="712"/>
      <c r="CJ36" s="712"/>
      <c r="CK36" s="712"/>
      <c r="CL36" s="712"/>
      <c r="CM36" s="712"/>
      <c r="CN36" s="712"/>
      <c r="CO36" s="712"/>
      <c r="CP36" s="712"/>
      <c r="CQ36" s="713"/>
      <c r="CR36" s="678">
        <v>685012</v>
      </c>
      <c r="CS36" s="679"/>
      <c r="CT36" s="679"/>
      <c r="CU36" s="679"/>
      <c r="CV36" s="679"/>
      <c r="CW36" s="679"/>
      <c r="CX36" s="679"/>
      <c r="CY36" s="680"/>
      <c r="CZ36" s="681">
        <v>8.1</v>
      </c>
      <c r="DA36" s="699"/>
      <c r="DB36" s="699"/>
      <c r="DC36" s="700"/>
      <c r="DD36" s="684">
        <v>556787</v>
      </c>
      <c r="DE36" s="679"/>
      <c r="DF36" s="679"/>
      <c r="DG36" s="679"/>
      <c r="DH36" s="679"/>
      <c r="DI36" s="679"/>
      <c r="DJ36" s="679"/>
      <c r="DK36" s="680"/>
      <c r="DL36" s="684">
        <v>429410</v>
      </c>
      <c r="DM36" s="679"/>
      <c r="DN36" s="679"/>
      <c r="DO36" s="679"/>
      <c r="DP36" s="679"/>
      <c r="DQ36" s="679"/>
      <c r="DR36" s="679"/>
      <c r="DS36" s="679"/>
      <c r="DT36" s="679"/>
      <c r="DU36" s="679"/>
      <c r="DV36" s="680"/>
      <c r="DW36" s="681">
        <v>9.6999999999999993</v>
      </c>
      <c r="DX36" s="699"/>
      <c r="DY36" s="699"/>
      <c r="DZ36" s="699"/>
      <c r="EA36" s="699"/>
      <c r="EB36" s="699"/>
      <c r="EC36" s="714"/>
    </row>
    <row r="37" spans="2:133" ht="11.25" customHeight="1" x14ac:dyDescent="0.2">
      <c r="B37" s="675" t="s">
        <v>336</v>
      </c>
      <c r="C37" s="676"/>
      <c r="D37" s="676"/>
      <c r="E37" s="676"/>
      <c r="F37" s="676"/>
      <c r="G37" s="676"/>
      <c r="H37" s="676"/>
      <c r="I37" s="676"/>
      <c r="J37" s="676"/>
      <c r="K37" s="676"/>
      <c r="L37" s="676"/>
      <c r="M37" s="676"/>
      <c r="N37" s="676"/>
      <c r="O37" s="676"/>
      <c r="P37" s="676"/>
      <c r="Q37" s="677"/>
      <c r="R37" s="678">
        <v>289237</v>
      </c>
      <c r="S37" s="679"/>
      <c r="T37" s="679"/>
      <c r="U37" s="679"/>
      <c r="V37" s="679"/>
      <c r="W37" s="679"/>
      <c r="X37" s="679"/>
      <c r="Y37" s="680"/>
      <c r="Z37" s="715">
        <v>3.2</v>
      </c>
      <c r="AA37" s="715"/>
      <c r="AB37" s="715"/>
      <c r="AC37" s="715"/>
      <c r="AD37" s="716" t="s">
        <v>127</v>
      </c>
      <c r="AE37" s="716"/>
      <c r="AF37" s="716"/>
      <c r="AG37" s="716"/>
      <c r="AH37" s="716"/>
      <c r="AI37" s="716"/>
      <c r="AJ37" s="716"/>
      <c r="AK37" s="716"/>
      <c r="AL37" s="681" t="s">
        <v>245</v>
      </c>
      <c r="AM37" s="682"/>
      <c r="AN37" s="682"/>
      <c r="AO37" s="717"/>
      <c r="AQ37" s="718" t="s">
        <v>337</v>
      </c>
      <c r="AR37" s="719"/>
      <c r="AS37" s="719"/>
      <c r="AT37" s="719"/>
      <c r="AU37" s="719"/>
      <c r="AV37" s="719"/>
      <c r="AW37" s="719"/>
      <c r="AX37" s="719"/>
      <c r="AY37" s="720"/>
      <c r="AZ37" s="678">
        <v>18371</v>
      </c>
      <c r="BA37" s="679"/>
      <c r="BB37" s="679"/>
      <c r="BC37" s="679"/>
      <c r="BD37" s="697"/>
      <c r="BE37" s="697"/>
      <c r="BF37" s="721"/>
      <c r="BG37" s="711" t="s">
        <v>338</v>
      </c>
      <c r="BH37" s="712"/>
      <c r="BI37" s="712"/>
      <c r="BJ37" s="712"/>
      <c r="BK37" s="712"/>
      <c r="BL37" s="712"/>
      <c r="BM37" s="712"/>
      <c r="BN37" s="712"/>
      <c r="BO37" s="712"/>
      <c r="BP37" s="712"/>
      <c r="BQ37" s="712"/>
      <c r="BR37" s="712"/>
      <c r="BS37" s="712"/>
      <c r="BT37" s="712"/>
      <c r="BU37" s="713"/>
      <c r="BV37" s="678">
        <v>254649</v>
      </c>
      <c r="BW37" s="679"/>
      <c r="BX37" s="679"/>
      <c r="BY37" s="679"/>
      <c r="BZ37" s="679"/>
      <c r="CA37" s="679"/>
      <c r="CB37" s="722"/>
      <c r="CD37" s="711" t="s">
        <v>339</v>
      </c>
      <c r="CE37" s="712"/>
      <c r="CF37" s="712"/>
      <c r="CG37" s="712"/>
      <c r="CH37" s="712"/>
      <c r="CI37" s="712"/>
      <c r="CJ37" s="712"/>
      <c r="CK37" s="712"/>
      <c r="CL37" s="712"/>
      <c r="CM37" s="712"/>
      <c r="CN37" s="712"/>
      <c r="CO37" s="712"/>
      <c r="CP37" s="712"/>
      <c r="CQ37" s="713"/>
      <c r="CR37" s="678">
        <v>131243</v>
      </c>
      <c r="CS37" s="697"/>
      <c r="CT37" s="697"/>
      <c r="CU37" s="697"/>
      <c r="CV37" s="697"/>
      <c r="CW37" s="697"/>
      <c r="CX37" s="697"/>
      <c r="CY37" s="698"/>
      <c r="CZ37" s="681">
        <v>1.5</v>
      </c>
      <c r="DA37" s="699"/>
      <c r="DB37" s="699"/>
      <c r="DC37" s="700"/>
      <c r="DD37" s="684">
        <v>104243</v>
      </c>
      <c r="DE37" s="697"/>
      <c r="DF37" s="697"/>
      <c r="DG37" s="697"/>
      <c r="DH37" s="697"/>
      <c r="DI37" s="697"/>
      <c r="DJ37" s="697"/>
      <c r="DK37" s="698"/>
      <c r="DL37" s="684">
        <v>75539</v>
      </c>
      <c r="DM37" s="697"/>
      <c r="DN37" s="697"/>
      <c r="DO37" s="697"/>
      <c r="DP37" s="697"/>
      <c r="DQ37" s="697"/>
      <c r="DR37" s="697"/>
      <c r="DS37" s="697"/>
      <c r="DT37" s="697"/>
      <c r="DU37" s="697"/>
      <c r="DV37" s="698"/>
      <c r="DW37" s="681">
        <v>1.7</v>
      </c>
      <c r="DX37" s="699"/>
      <c r="DY37" s="699"/>
      <c r="DZ37" s="699"/>
      <c r="EA37" s="699"/>
      <c r="EB37" s="699"/>
      <c r="EC37" s="714"/>
    </row>
    <row r="38" spans="2:133" ht="11.25" customHeight="1" x14ac:dyDescent="0.2">
      <c r="B38" s="675" t="s">
        <v>340</v>
      </c>
      <c r="C38" s="676"/>
      <c r="D38" s="676"/>
      <c r="E38" s="676"/>
      <c r="F38" s="676"/>
      <c r="G38" s="676"/>
      <c r="H38" s="676"/>
      <c r="I38" s="676"/>
      <c r="J38" s="676"/>
      <c r="K38" s="676"/>
      <c r="L38" s="676"/>
      <c r="M38" s="676"/>
      <c r="N38" s="676"/>
      <c r="O38" s="676"/>
      <c r="P38" s="676"/>
      <c r="Q38" s="677"/>
      <c r="R38" s="678">
        <v>167781</v>
      </c>
      <c r="S38" s="679"/>
      <c r="T38" s="679"/>
      <c r="U38" s="679"/>
      <c r="V38" s="679"/>
      <c r="W38" s="679"/>
      <c r="X38" s="679"/>
      <c r="Y38" s="680"/>
      <c r="Z38" s="715">
        <v>1.9</v>
      </c>
      <c r="AA38" s="715"/>
      <c r="AB38" s="715"/>
      <c r="AC38" s="715"/>
      <c r="AD38" s="716">
        <v>1625</v>
      </c>
      <c r="AE38" s="716"/>
      <c r="AF38" s="716"/>
      <c r="AG38" s="716"/>
      <c r="AH38" s="716"/>
      <c r="AI38" s="716"/>
      <c r="AJ38" s="716"/>
      <c r="AK38" s="716"/>
      <c r="AL38" s="681">
        <v>0</v>
      </c>
      <c r="AM38" s="682"/>
      <c r="AN38" s="682"/>
      <c r="AO38" s="717"/>
      <c r="AQ38" s="718" t="s">
        <v>341</v>
      </c>
      <c r="AR38" s="719"/>
      <c r="AS38" s="719"/>
      <c r="AT38" s="719"/>
      <c r="AU38" s="719"/>
      <c r="AV38" s="719"/>
      <c r="AW38" s="719"/>
      <c r="AX38" s="719"/>
      <c r="AY38" s="720"/>
      <c r="AZ38" s="678">
        <v>7272</v>
      </c>
      <c r="BA38" s="679"/>
      <c r="BB38" s="679"/>
      <c r="BC38" s="679"/>
      <c r="BD38" s="697"/>
      <c r="BE38" s="697"/>
      <c r="BF38" s="721"/>
      <c r="BG38" s="711" t="s">
        <v>342</v>
      </c>
      <c r="BH38" s="712"/>
      <c r="BI38" s="712"/>
      <c r="BJ38" s="712"/>
      <c r="BK38" s="712"/>
      <c r="BL38" s="712"/>
      <c r="BM38" s="712"/>
      <c r="BN38" s="712"/>
      <c r="BO38" s="712"/>
      <c r="BP38" s="712"/>
      <c r="BQ38" s="712"/>
      <c r="BR38" s="712"/>
      <c r="BS38" s="712"/>
      <c r="BT38" s="712"/>
      <c r="BU38" s="713"/>
      <c r="BV38" s="678">
        <v>2702</v>
      </c>
      <c r="BW38" s="679"/>
      <c r="BX38" s="679"/>
      <c r="BY38" s="679"/>
      <c r="BZ38" s="679"/>
      <c r="CA38" s="679"/>
      <c r="CB38" s="722"/>
      <c r="CD38" s="711" t="s">
        <v>343</v>
      </c>
      <c r="CE38" s="712"/>
      <c r="CF38" s="712"/>
      <c r="CG38" s="712"/>
      <c r="CH38" s="712"/>
      <c r="CI38" s="712"/>
      <c r="CJ38" s="712"/>
      <c r="CK38" s="712"/>
      <c r="CL38" s="712"/>
      <c r="CM38" s="712"/>
      <c r="CN38" s="712"/>
      <c r="CO38" s="712"/>
      <c r="CP38" s="712"/>
      <c r="CQ38" s="713"/>
      <c r="CR38" s="678">
        <v>816264</v>
      </c>
      <c r="CS38" s="679"/>
      <c r="CT38" s="679"/>
      <c r="CU38" s="679"/>
      <c r="CV38" s="679"/>
      <c r="CW38" s="679"/>
      <c r="CX38" s="679"/>
      <c r="CY38" s="680"/>
      <c r="CZ38" s="681">
        <v>9.6</v>
      </c>
      <c r="DA38" s="699"/>
      <c r="DB38" s="699"/>
      <c r="DC38" s="700"/>
      <c r="DD38" s="684">
        <v>645280</v>
      </c>
      <c r="DE38" s="679"/>
      <c r="DF38" s="679"/>
      <c r="DG38" s="679"/>
      <c r="DH38" s="679"/>
      <c r="DI38" s="679"/>
      <c r="DJ38" s="679"/>
      <c r="DK38" s="680"/>
      <c r="DL38" s="684">
        <v>601698</v>
      </c>
      <c r="DM38" s="679"/>
      <c r="DN38" s="679"/>
      <c r="DO38" s="679"/>
      <c r="DP38" s="679"/>
      <c r="DQ38" s="679"/>
      <c r="DR38" s="679"/>
      <c r="DS38" s="679"/>
      <c r="DT38" s="679"/>
      <c r="DU38" s="679"/>
      <c r="DV38" s="680"/>
      <c r="DW38" s="681">
        <v>13.6</v>
      </c>
      <c r="DX38" s="699"/>
      <c r="DY38" s="699"/>
      <c r="DZ38" s="699"/>
      <c r="EA38" s="699"/>
      <c r="EB38" s="699"/>
      <c r="EC38" s="714"/>
    </row>
    <row r="39" spans="2:133" ht="11.25" customHeight="1" x14ac:dyDescent="0.2">
      <c r="B39" s="675" t="s">
        <v>344</v>
      </c>
      <c r="C39" s="676"/>
      <c r="D39" s="676"/>
      <c r="E39" s="676"/>
      <c r="F39" s="676"/>
      <c r="G39" s="676"/>
      <c r="H39" s="676"/>
      <c r="I39" s="676"/>
      <c r="J39" s="676"/>
      <c r="K39" s="676"/>
      <c r="L39" s="676"/>
      <c r="M39" s="676"/>
      <c r="N39" s="676"/>
      <c r="O39" s="676"/>
      <c r="P39" s="676"/>
      <c r="Q39" s="677"/>
      <c r="R39" s="678">
        <v>676744</v>
      </c>
      <c r="S39" s="679"/>
      <c r="T39" s="679"/>
      <c r="U39" s="679"/>
      <c r="V39" s="679"/>
      <c r="W39" s="679"/>
      <c r="X39" s="679"/>
      <c r="Y39" s="680"/>
      <c r="Z39" s="715">
        <v>7.5</v>
      </c>
      <c r="AA39" s="715"/>
      <c r="AB39" s="715"/>
      <c r="AC39" s="715"/>
      <c r="AD39" s="716" t="s">
        <v>245</v>
      </c>
      <c r="AE39" s="716"/>
      <c r="AF39" s="716"/>
      <c r="AG39" s="716"/>
      <c r="AH39" s="716"/>
      <c r="AI39" s="716"/>
      <c r="AJ39" s="716"/>
      <c r="AK39" s="716"/>
      <c r="AL39" s="681" t="s">
        <v>127</v>
      </c>
      <c r="AM39" s="682"/>
      <c r="AN39" s="682"/>
      <c r="AO39" s="717"/>
      <c r="AQ39" s="718" t="s">
        <v>345</v>
      </c>
      <c r="AR39" s="719"/>
      <c r="AS39" s="719"/>
      <c r="AT39" s="719"/>
      <c r="AU39" s="719"/>
      <c r="AV39" s="719"/>
      <c r="AW39" s="719"/>
      <c r="AX39" s="719"/>
      <c r="AY39" s="720"/>
      <c r="AZ39" s="678" t="s">
        <v>127</v>
      </c>
      <c r="BA39" s="679"/>
      <c r="BB39" s="679"/>
      <c r="BC39" s="679"/>
      <c r="BD39" s="697"/>
      <c r="BE39" s="697"/>
      <c r="BF39" s="721"/>
      <c r="BG39" s="711" t="s">
        <v>346</v>
      </c>
      <c r="BH39" s="712"/>
      <c r="BI39" s="712"/>
      <c r="BJ39" s="712"/>
      <c r="BK39" s="712"/>
      <c r="BL39" s="712"/>
      <c r="BM39" s="712"/>
      <c r="BN39" s="712"/>
      <c r="BO39" s="712"/>
      <c r="BP39" s="712"/>
      <c r="BQ39" s="712"/>
      <c r="BR39" s="712"/>
      <c r="BS39" s="712"/>
      <c r="BT39" s="712"/>
      <c r="BU39" s="713"/>
      <c r="BV39" s="678">
        <v>4322</v>
      </c>
      <c r="BW39" s="679"/>
      <c r="BX39" s="679"/>
      <c r="BY39" s="679"/>
      <c r="BZ39" s="679"/>
      <c r="CA39" s="679"/>
      <c r="CB39" s="722"/>
      <c r="CD39" s="711" t="s">
        <v>347</v>
      </c>
      <c r="CE39" s="712"/>
      <c r="CF39" s="712"/>
      <c r="CG39" s="712"/>
      <c r="CH39" s="712"/>
      <c r="CI39" s="712"/>
      <c r="CJ39" s="712"/>
      <c r="CK39" s="712"/>
      <c r="CL39" s="712"/>
      <c r="CM39" s="712"/>
      <c r="CN39" s="712"/>
      <c r="CO39" s="712"/>
      <c r="CP39" s="712"/>
      <c r="CQ39" s="713"/>
      <c r="CR39" s="678">
        <v>639674</v>
      </c>
      <c r="CS39" s="697"/>
      <c r="CT39" s="697"/>
      <c r="CU39" s="697"/>
      <c r="CV39" s="697"/>
      <c r="CW39" s="697"/>
      <c r="CX39" s="697"/>
      <c r="CY39" s="698"/>
      <c r="CZ39" s="681">
        <v>7.5</v>
      </c>
      <c r="DA39" s="699"/>
      <c r="DB39" s="699"/>
      <c r="DC39" s="700"/>
      <c r="DD39" s="684">
        <v>497191</v>
      </c>
      <c r="DE39" s="697"/>
      <c r="DF39" s="697"/>
      <c r="DG39" s="697"/>
      <c r="DH39" s="697"/>
      <c r="DI39" s="697"/>
      <c r="DJ39" s="697"/>
      <c r="DK39" s="698"/>
      <c r="DL39" s="684" t="s">
        <v>127</v>
      </c>
      <c r="DM39" s="697"/>
      <c r="DN39" s="697"/>
      <c r="DO39" s="697"/>
      <c r="DP39" s="697"/>
      <c r="DQ39" s="697"/>
      <c r="DR39" s="697"/>
      <c r="DS39" s="697"/>
      <c r="DT39" s="697"/>
      <c r="DU39" s="697"/>
      <c r="DV39" s="698"/>
      <c r="DW39" s="681" t="s">
        <v>127</v>
      </c>
      <c r="DX39" s="699"/>
      <c r="DY39" s="699"/>
      <c r="DZ39" s="699"/>
      <c r="EA39" s="699"/>
      <c r="EB39" s="699"/>
      <c r="EC39" s="714"/>
    </row>
    <row r="40" spans="2:133" ht="11.25" customHeight="1" x14ac:dyDescent="0.2">
      <c r="B40" s="675" t="s">
        <v>348</v>
      </c>
      <c r="C40" s="676"/>
      <c r="D40" s="676"/>
      <c r="E40" s="676"/>
      <c r="F40" s="676"/>
      <c r="G40" s="676"/>
      <c r="H40" s="676"/>
      <c r="I40" s="676"/>
      <c r="J40" s="676"/>
      <c r="K40" s="676"/>
      <c r="L40" s="676"/>
      <c r="M40" s="676"/>
      <c r="N40" s="676"/>
      <c r="O40" s="676"/>
      <c r="P40" s="676"/>
      <c r="Q40" s="677"/>
      <c r="R40" s="678" t="s">
        <v>258</v>
      </c>
      <c r="S40" s="679"/>
      <c r="T40" s="679"/>
      <c r="U40" s="679"/>
      <c r="V40" s="679"/>
      <c r="W40" s="679"/>
      <c r="X40" s="679"/>
      <c r="Y40" s="680"/>
      <c r="Z40" s="715" t="s">
        <v>245</v>
      </c>
      <c r="AA40" s="715"/>
      <c r="AB40" s="715"/>
      <c r="AC40" s="715"/>
      <c r="AD40" s="716" t="s">
        <v>127</v>
      </c>
      <c r="AE40" s="716"/>
      <c r="AF40" s="716"/>
      <c r="AG40" s="716"/>
      <c r="AH40" s="716"/>
      <c r="AI40" s="716"/>
      <c r="AJ40" s="716"/>
      <c r="AK40" s="716"/>
      <c r="AL40" s="681" t="s">
        <v>245</v>
      </c>
      <c r="AM40" s="682"/>
      <c r="AN40" s="682"/>
      <c r="AO40" s="717"/>
      <c r="AQ40" s="718" t="s">
        <v>349</v>
      </c>
      <c r="AR40" s="719"/>
      <c r="AS40" s="719"/>
      <c r="AT40" s="719"/>
      <c r="AU40" s="719"/>
      <c r="AV40" s="719"/>
      <c r="AW40" s="719"/>
      <c r="AX40" s="719"/>
      <c r="AY40" s="720"/>
      <c r="AZ40" s="678" t="s">
        <v>250</v>
      </c>
      <c r="BA40" s="679"/>
      <c r="BB40" s="679"/>
      <c r="BC40" s="679"/>
      <c r="BD40" s="697"/>
      <c r="BE40" s="697"/>
      <c r="BF40" s="721"/>
      <c r="BG40" s="723" t="s">
        <v>350</v>
      </c>
      <c r="BH40" s="724"/>
      <c r="BI40" s="724"/>
      <c r="BJ40" s="724"/>
      <c r="BK40" s="724"/>
      <c r="BL40" s="236"/>
      <c r="BM40" s="712" t="s">
        <v>351</v>
      </c>
      <c r="BN40" s="712"/>
      <c r="BO40" s="712"/>
      <c r="BP40" s="712"/>
      <c r="BQ40" s="712"/>
      <c r="BR40" s="712"/>
      <c r="BS40" s="712"/>
      <c r="BT40" s="712"/>
      <c r="BU40" s="713"/>
      <c r="BV40" s="678">
        <v>95</v>
      </c>
      <c r="BW40" s="679"/>
      <c r="BX40" s="679"/>
      <c r="BY40" s="679"/>
      <c r="BZ40" s="679"/>
      <c r="CA40" s="679"/>
      <c r="CB40" s="722"/>
      <c r="CD40" s="711" t="s">
        <v>352</v>
      </c>
      <c r="CE40" s="712"/>
      <c r="CF40" s="712"/>
      <c r="CG40" s="712"/>
      <c r="CH40" s="712"/>
      <c r="CI40" s="712"/>
      <c r="CJ40" s="712"/>
      <c r="CK40" s="712"/>
      <c r="CL40" s="712"/>
      <c r="CM40" s="712"/>
      <c r="CN40" s="712"/>
      <c r="CO40" s="712"/>
      <c r="CP40" s="712"/>
      <c r="CQ40" s="713"/>
      <c r="CR40" s="678">
        <v>89260</v>
      </c>
      <c r="CS40" s="679"/>
      <c r="CT40" s="679"/>
      <c r="CU40" s="679"/>
      <c r="CV40" s="679"/>
      <c r="CW40" s="679"/>
      <c r="CX40" s="679"/>
      <c r="CY40" s="680"/>
      <c r="CZ40" s="681">
        <v>1.1000000000000001</v>
      </c>
      <c r="DA40" s="699"/>
      <c r="DB40" s="699"/>
      <c r="DC40" s="700"/>
      <c r="DD40" s="684" t="s">
        <v>250</v>
      </c>
      <c r="DE40" s="679"/>
      <c r="DF40" s="679"/>
      <c r="DG40" s="679"/>
      <c r="DH40" s="679"/>
      <c r="DI40" s="679"/>
      <c r="DJ40" s="679"/>
      <c r="DK40" s="680"/>
      <c r="DL40" s="684" t="s">
        <v>258</v>
      </c>
      <c r="DM40" s="679"/>
      <c r="DN40" s="679"/>
      <c r="DO40" s="679"/>
      <c r="DP40" s="679"/>
      <c r="DQ40" s="679"/>
      <c r="DR40" s="679"/>
      <c r="DS40" s="679"/>
      <c r="DT40" s="679"/>
      <c r="DU40" s="679"/>
      <c r="DV40" s="680"/>
      <c r="DW40" s="681" t="s">
        <v>250</v>
      </c>
      <c r="DX40" s="699"/>
      <c r="DY40" s="699"/>
      <c r="DZ40" s="699"/>
      <c r="EA40" s="699"/>
      <c r="EB40" s="699"/>
      <c r="EC40" s="714"/>
    </row>
    <row r="41" spans="2:133" ht="11.25" customHeight="1" x14ac:dyDescent="0.2">
      <c r="B41" s="675" t="s">
        <v>353</v>
      </c>
      <c r="C41" s="676"/>
      <c r="D41" s="676"/>
      <c r="E41" s="676"/>
      <c r="F41" s="676"/>
      <c r="G41" s="676"/>
      <c r="H41" s="676"/>
      <c r="I41" s="676"/>
      <c r="J41" s="676"/>
      <c r="K41" s="676"/>
      <c r="L41" s="676"/>
      <c r="M41" s="676"/>
      <c r="N41" s="676"/>
      <c r="O41" s="676"/>
      <c r="P41" s="676"/>
      <c r="Q41" s="677"/>
      <c r="R41" s="678">
        <v>159544</v>
      </c>
      <c r="S41" s="679"/>
      <c r="T41" s="679"/>
      <c r="U41" s="679"/>
      <c r="V41" s="679"/>
      <c r="W41" s="679"/>
      <c r="X41" s="679"/>
      <c r="Y41" s="680"/>
      <c r="Z41" s="715">
        <v>1.8</v>
      </c>
      <c r="AA41" s="715"/>
      <c r="AB41" s="715"/>
      <c r="AC41" s="715"/>
      <c r="AD41" s="716" t="s">
        <v>245</v>
      </c>
      <c r="AE41" s="716"/>
      <c r="AF41" s="716"/>
      <c r="AG41" s="716"/>
      <c r="AH41" s="716"/>
      <c r="AI41" s="716"/>
      <c r="AJ41" s="716"/>
      <c r="AK41" s="716"/>
      <c r="AL41" s="681" t="s">
        <v>127</v>
      </c>
      <c r="AM41" s="682"/>
      <c r="AN41" s="682"/>
      <c r="AO41" s="717"/>
      <c r="AQ41" s="718" t="s">
        <v>354</v>
      </c>
      <c r="AR41" s="719"/>
      <c r="AS41" s="719"/>
      <c r="AT41" s="719"/>
      <c r="AU41" s="719"/>
      <c r="AV41" s="719"/>
      <c r="AW41" s="719"/>
      <c r="AX41" s="719"/>
      <c r="AY41" s="720"/>
      <c r="AZ41" s="678">
        <v>222802</v>
      </c>
      <c r="BA41" s="679"/>
      <c r="BB41" s="679"/>
      <c r="BC41" s="679"/>
      <c r="BD41" s="697"/>
      <c r="BE41" s="697"/>
      <c r="BF41" s="721"/>
      <c r="BG41" s="723"/>
      <c r="BH41" s="724"/>
      <c r="BI41" s="724"/>
      <c r="BJ41" s="724"/>
      <c r="BK41" s="724"/>
      <c r="BL41" s="236"/>
      <c r="BM41" s="712" t="s">
        <v>355</v>
      </c>
      <c r="BN41" s="712"/>
      <c r="BO41" s="712"/>
      <c r="BP41" s="712"/>
      <c r="BQ41" s="712"/>
      <c r="BR41" s="712"/>
      <c r="BS41" s="712"/>
      <c r="BT41" s="712"/>
      <c r="BU41" s="713"/>
      <c r="BV41" s="678">
        <v>1</v>
      </c>
      <c r="BW41" s="679"/>
      <c r="BX41" s="679"/>
      <c r="BY41" s="679"/>
      <c r="BZ41" s="679"/>
      <c r="CA41" s="679"/>
      <c r="CB41" s="722"/>
      <c r="CD41" s="711" t="s">
        <v>356</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245</v>
      </c>
      <c r="DA41" s="699"/>
      <c r="DB41" s="699"/>
      <c r="DC41" s="700"/>
      <c r="DD41" s="684" t="s">
        <v>258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357</v>
      </c>
      <c r="C42" s="660"/>
      <c r="D42" s="660"/>
      <c r="E42" s="660"/>
      <c r="F42" s="660"/>
      <c r="G42" s="660"/>
      <c r="H42" s="660"/>
      <c r="I42" s="660"/>
      <c r="J42" s="660"/>
      <c r="K42" s="660"/>
      <c r="L42" s="660"/>
      <c r="M42" s="660"/>
      <c r="N42" s="660"/>
      <c r="O42" s="660"/>
      <c r="P42" s="660"/>
      <c r="Q42" s="661"/>
      <c r="R42" s="662">
        <v>8993939</v>
      </c>
      <c r="S42" s="701"/>
      <c r="T42" s="701"/>
      <c r="U42" s="701"/>
      <c r="V42" s="701"/>
      <c r="W42" s="701"/>
      <c r="X42" s="701"/>
      <c r="Y42" s="703"/>
      <c r="Z42" s="704">
        <v>100</v>
      </c>
      <c r="AA42" s="704"/>
      <c r="AB42" s="704"/>
      <c r="AC42" s="704"/>
      <c r="AD42" s="705">
        <v>4276877</v>
      </c>
      <c r="AE42" s="705"/>
      <c r="AF42" s="705"/>
      <c r="AG42" s="705"/>
      <c r="AH42" s="705"/>
      <c r="AI42" s="705"/>
      <c r="AJ42" s="705"/>
      <c r="AK42" s="705"/>
      <c r="AL42" s="665">
        <v>100</v>
      </c>
      <c r="AM42" s="706"/>
      <c r="AN42" s="706"/>
      <c r="AO42" s="707"/>
      <c r="AQ42" s="708" t="s">
        <v>358</v>
      </c>
      <c r="AR42" s="709"/>
      <c r="AS42" s="709"/>
      <c r="AT42" s="709"/>
      <c r="AU42" s="709"/>
      <c r="AV42" s="709"/>
      <c r="AW42" s="709"/>
      <c r="AX42" s="709"/>
      <c r="AY42" s="710"/>
      <c r="AZ42" s="662">
        <v>586190</v>
      </c>
      <c r="BA42" s="701"/>
      <c r="BB42" s="701"/>
      <c r="BC42" s="701"/>
      <c r="BD42" s="663"/>
      <c r="BE42" s="663"/>
      <c r="BF42" s="727"/>
      <c r="BG42" s="725"/>
      <c r="BH42" s="726"/>
      <c r="BI42" s="726"/>
      <c r="BJ42" s="726"/>
      <c r="BK42" s="726"/>
      <c r="BL42" s="237"/>
      <c r="BM42" s="728" t="s">
        <v>359</v>
      </c>
      <c r="BN42" s="728"/>
      <c r="BO42" s="728"/>
      <c r="BP42" s="728"/>
      <c r="BQ42" s="728"/>
      <c r="BR42" s="728"/>
      <c r="BS42" s="728"/>
      <c r="BT42" s="728"/>
      <c r="BU42" s="729"/>
      <c r="BV42" s="662">
        <v>352</v>
      </c>
      <c r="BW42" s="701"/>
      <c r="BX42" s="701"/>
      <c r="BY42" s="701"/>
      <c r="BZ42" s="701"/>
      <c r="CA42" s="701"/>
      <c r="CB42" s="702"/>
      <c r="CD42" s="675" t="s">
        <v>360</v>
      </c>
      <c r="CE42" s="676"/>
      <c r="CF42" s="676"/>
      <c r="CG42" s="676"/>
      <c r="CH42" s="676"/>
      <c r="CI42" s="676"/>
      <c r="CJ42" s="676"/>
      <c r="CK42" s="676"/>
      <c r="CL42" s="676"/>
      <c r="CM42" s="676"/>
      <c r="CN42" s="676"/>
      <c r="CO42" s="676"/>
      <c r="CP42" s="676"/>
      <c r="CQ42" s="677"/>
      <c r="CR42" s="678">
        <v>1443335</v>
      </c>
      <c r="CS42" s="679"/>
      <c r="CT42" s="679"/>
      <c r="CU42" s="679"/>
      <c r="CV42" s="679"/>
      <c r="CW42" s="679"/>
      <c r="CX42" s="679"/>
      <c r="CY42" s="680"/>
      <c r="CZ42" s="681">
        <v>17</v>
      </c>
      <c r="DA42" s="682"/>
      <c r="DB42" s="682"/>
      <c r="DC42" s="683"/>
      <c r="DD42" s="684">
        <v>192386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361</v>
      </c>
      <c r="CE43" s="676"/>
      <c r="CF43" s="676"/>
      <c r="CG43" s="676"/>
      <c r="CH43" s="676"/>
      <c r="CI43" s="676"/>
      <c r="CJ43" s="676"/>
      <c r="CK43" s="676"/>
      <c r="CL43" s="676"/>
      <c r="CM43" s="676"/>
      <c r="CN43" s="676"/>
      <c r="CO43" s="676"/>
      <c r="CP43" s="676"/>
      <c r="CQ43" s="677"/>
      <c r="CR43" s="678">
        <v>38117</v>
      </c>
      <c r="CS43" s="697"/>
      <c r="CT43" s="697"/>
      <c r="CU43" s="697"/>
      <c r="CV43" s="697"/>
      <c r="CW43" s="697"/>
      <c r="CX43" s="697"/>
      <c r="CY43" s="698"/>
      <c r="CZ43" s="681">
        <v>0.4</v>
      </c>
      <c r="DA43" s="699"/>
      <c r="DB43" s="699"/>
      <c r="DC43" s="700"/>
      <c r="DD43" s="684">
        <v>38117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309</v>
      </c>
      <c r="CE44" s="692"/>
      <c r="CF44" s="675" t="s">
        <v>362</v>
      </c>
      <c r="CG44" s="676"/>
      <c r="CH44" s="676"/>
      <c r="CI44" s="676"/>
      <c r="CJ44" s="676"/>
      <c r="CK44" s="676"/>
      <c r="CL44" s="676"/>
      <c r="CM44" s="676"/>
      <c r="CN44" s="676"/>
      <c r="CO44" s="676"/>
      <c r="CP44" s="676"/>
      <c r="CQ44" s="677"/>
      <c r="CR44" s="678">
        <v>1390442</v>
      </c>
      <c r="CS44" s="679"/>
      <c r="CT44" s="679"/>
      <c r="CU44" s="679"/>
      <c r="CV44" s="679"/>
      <c r="CW44" s="679"/>
      <c r="CX44" s="679"/>
      <c r="CY44" s="680"/>
      <c r="CZ44" s="681">
        <v>16.399999999999999</v>
      </c>
      <c r="DA44" s="682"/>
      <c r="DB44" s="682"/>
      <c r="DC44" s="683"/>
      <c r="DD44" s="684">
        <v>188542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363</v>
      </c>
      <c r="CG45" s="676"/>
      <c r="CH45" s="676"/>
      <c r="CI45" s="676"/>
      <c r="CJ45" s="676"/>
      <c r="CK45" s="676"/>
      <c r="CL45" s="676"/>
      <c r="CM45" s="676"/>
      <c r="CN45" s="676"/>
      <c r="CO45" s="676"/>
      <c r="CP45" s="676"/>
      <c r="CQ45" s="677"/>
      <c r="CR45" s="678">
        <v>600284</v>
      </c>
      <c r="CS45" s="697"/>
      <c r="CT45" s="697"/>
      <c r="CU45" s="697"/>
      <c r="CV45" s="697"/>
      <c r="CW45" s="697"/>
      <c r="CX45" s="697"/>
      <c r="CY45" s="698"/>
      <c r="CZ45" s="681">
        <v>7.1</v>
      </c>
      <c r="DA45" s="699"/>
      <c r="DB45" s="699"/>
      <c r="DC45" s="700"/>
      <c r="DD45" s="684">
        <v>48183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365</v>
      </c>
      <c r="CG46" s="676"/>
      <c r="CH46" s="676"/>
      <c r="CI46" s="676"/>
      <c r="CJ46" s="676"/>
      <c r="CK46" s="676"/>
      <c r="CL46" s="676"/>
      <c r="CM46" s="676"/>
      <c r="CN46" s="676"/>
      <c r="CO46" s="676"/>
      <c r="CP46" s="676"/>
      <c r="CQ46" s="677"/>
      <c r="CR46" s="678">
        <v>765563</v>
      </c>
      <c r="CS46" s="679"/>
      <c r="CT46" s="679"/>
      <c r="CU46" s="679"/>
      <c r="CV46" s="679"/>
      <c r="CW46" s="679"/>
      <c r="CX46" s="679"/>
      <c r="CY46" s="680"/>
      <c r="CZ46" s="681">
        <v>9</v>
      </c>
      <c r="DA46" s="682"/>
      <c r="DB46" s="682"/>
      <c r="DC46" s="683"/>
      <c r="DD46" s="684">
        <v>138964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367</v>
      </c>
      <c r="CG47" s="676"/>
      <c r="CH47" s="676"/>
      <c r="CI47" s="676"/>
      <c r="CJ47" s="676"/>
      <c r="CK47" s="676"/>
      <c r="CL47" s="676"/>
      <c r="CM47" s="676"/>
      <c r="CN47" s="676"/>
      <c r="CO47" s="676"/>
      <c r="CP47" s="676"/>
      <c r="CQ47" s="677"/>
      <c r="CR47" s="678">
        <v>52893</v>
      </c>
      <c r="CS47" s="697"/>
      <c r="CT47" s="697"/>
      <c r="CU47" s="697"/>
      <c r="CV47" s="697"/>
      <c r="CW47" s="697"/>
      <c r="CX47" s="697"/>
      <c r="CY47" s="698"/>
      <c r="CZ47" s="681">
        <v>0.6</v>
      </c>
      <c r="DA47" s="699"/>
      <c r="DB47" s="699"/>
      <c r="DC47" s="700"/>
      <c r="DD47" s="684">
        <v>3844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368</v>
      </c>
      <c r="CD48" s="695"/>
      <c r="CE48" s="696"/>
      <c r="CF48" s="675" t="s">
        <v>369</v>
      </c>
      <c r="CG48" s="676"/>
      <c r="CH48" s="676"/>
      <c r="CI48" s="676"/>
      <c r="CJ48" s="676"/>
      <c r="CK48" s="676"/>
      <c r="CL48" s="676"/>
      <c r="CM48" s="676"/>
      <c r="CN48" s="676"/>
      <c r="CO48" s="676"/>
      <c r="CP48" s="676"/>
      <c r="CQ48" s="677"/>
      <c r="CR48" s="678" t="s">
        <v>127</v>
      </c>
      <c r="CS48" s="679"/>
      <c r="CT48" s="679"/>
      <c r="CU48" s="679"/>
      <c r="CV48" s="679"/>
      <c r="CW48" s="679"/>
      <c r="CX48" s="679"/>
      <c r="CY48" s="680"/>
      <c r="CZ48" s="681" t="s">
        <v>245</v>
      </c>
      <c r="DA48" s="682"/>
      <c r="DB48" s="682"/>
      <c r="DC48" s="683"/>
      <c r="DD48" s="684" t="s">
        <v>245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370</v>
      </c>
      <c r="CE49" s="660"/>
      <c r="CF49" s="660"/>
      <c r="CG49" s="660"/>
      <c r="CH49" s="660"/>
      <c r="CI49" s="660"/>
      <c r="CJ49" s="660"/>
      <c r="CK49" s="660"/>
      <c r="CL49" s="660"/>
      <c r="CM49" s="660"/>
      <c r="CN49" s="660"/>
      <c r="CO49" s="660"/>
      <c r="CP49" s="660"/>
      <c r="CQ49" s="661"/>
      <c r="CR49" s="662">
        <v>8475715</v>
      </c>
      <c r="CS49" s="663"/>
      <c r="CT49" s="663"/>
      <c r="CU49" s="663"/>
      <c r="CV49" s="663"/>
      <c r="CW49" s="663"/>
      <c r="CX49" s="663"/>
      <c r="CY49" s="664"/>
      <c r="CZ49" s="665">
        <v>100</v>
      </c>
      <c r="DA49" s="666"/>
      <c r="DB49" s="666"/>
      <c r="DC49" s="667"/>
      <c r="DD49" s="668">
        <v>5091581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UoTHcYrrEz8w3KlOcF+Ddn7fBtoxGkxRC8oXDY77DDcL95AjlfoFfPtm7xiT58zQFsbnp3HOeVgb2XALKz9SQ==" saltValue="tOcEIqEhWSCCGkFBNg5HH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372</v>
      </c>
      <c r="DK2" s="1204"/>
      <c r="DL2" s="1204"/>
      <c r="DM2" s="1204"/>
      <c r="DN2" s="1204"/>
      <c r="DO2" s="1205"/>
      <c r="DP2" s="250"/>
      <c r="DQ2" s="1203" t="s">
        <v>373</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374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376</v>
      </c>
      <c r="B5" s="1089"/>
      <c r="C5" s="1089"/>
      <c r="D5" s="1089"/>
      <c r="E5" s="1089"/>
      <c r="F5" s="1089"/>
      <c r="G5" s="1089"/>
      <c r="H5" s="1089"/>
      <c r="I5" s="1089"/>
      <c r="J5" s="1089"/>
      <c r="K5" s="1089"/>
      <c r="L5" s="1089"/>
      <c r="M5" s="1089"/>
      <c r="N5" s="1089"/>
      <c r="O5" s="1089"/>
      <c r="P5" s="1090"/>
      <c r="Q5" s="1094" t="s">
        <v>377</v>
      </c>
      <c r="R5" s="1095"/>
      <c r="S5" s="1095"/>
      <c r="T5" s="1095"/>
      <c r="U5" s="1096"/>
      <c r="V5" s="1094" t="s">
        <v>378</v>
      </c>
      <c r="W5" s="1095"/>
      <c r="X5" s="1095"/>
      <c r="Y5" s="1095"/>
      <c r="Z5" s="1096"/>
      <c r="AA5" s="1094" t="s">
        <v>379</v>
      </c>
      <c r="AB5" s="1095"/>
      <c r="AC5" s="1095"/>
      <c r="AD5" s="1095"/>
      <c r="AE5" s="1095"/>
      <c r="AF5" s="1206" t="s">
        <v>380</v>
      </c>
      <c r="AG5" s="1095"/>
      <c r="AH5" s="1095"/>
      <c r="AI5" s="1095"/>
      <c r="AJ5" s="1110"/>
      <c r="AK5" s="1095" t="s">
        <v>381</v>
      </c>
      <c r="AL5" s="1095"/>
      <c r="AM5" s="1095"/>
      <c r="AN5" s="1095"/>
      <c r="AO5" s="1096"/>
      <c r="AP5" s="1094" t="s">
        <v>382</v>
      </c>
      <c r="AQ5" s="1095"/>
      <c r="AR5" s="1095"/>
      <c r="AS5" s="1095"/>
      <c r="AT5" s="1096"/>
      <c r="AU5" s="1094" t="s">
        <v>383</v>
      </c>
      <c r="AV5" s="1095"/>
      <c r="AW5" s="1095"/>
      <c r="AX5" s="1095"/>
      <c r="AY5" s="1110"/>
      <c r="AZ5" s="257"/>
      <c r="BA5" s="257"/>
      <c r="BB5" s="257"/>
      <c r="BC5" s="257"/>
      <c r="BD5" s="257"/>
      <c r="BE5" s="258"/>
      <c r="BF5" s="258"/>
      <c r="BG5" s="258"/>
      <c r="BH5" s="258"/>
      <c r="BI5" s="258"/>
      <c r="BJ5" s="258"/>
      <c r="BK5" s="258"/>
      <c r="BL5" s="258"/>
      <c r="BM5" s="258"/>
      <c r="BN5" s="258"/>
      <c r="BO5" s="258"/>
      <c r="BP5" s="258"/>
      <c r="BQ5" s="1088" t="s">
        <v>384</v>
      </c>
      <c r="BR5" s="1089"/>
      <c r="BS5" s="1089"/>
      <c r="BT5" s="1089"/>
      <c r="BU5" s="1089"/>
      <c r="BV5" s="1089"/>
      <c r="BW5" s="1089"/>
      <c r="BX5" s="1089"/>
      <c r="BY5" s="1089"/>
      <c r="BZ5" s="1089"/>
      <c r="CA5" s="1089"/>
      <c r="CB5" s="1089"/>
      <c r="CC5" s="1089"/>
      <c r="CD5" s="1089"/>
      <c r="CE5" s="1089"/>
      <c r="CF5" s="1089"/>
      <c r="CG5" s="1090"/>
      <c r="CH5" s="1094" t="s">
        <v>385</v>
      </c>
      <c r="CI5" s="1095"/>
      <c r="CJ5" s="1095"/>
      <c r="CK5" s="1095"/>
      <c r="CL5" s="1096"/>
      <c r="CM5" s="1094" t="s">
        <v>386</v>
      </c>
      <c r="CN5" s="1095"/>
      <c r="CO5" s="1095"/>
      <c r="CP5" s="1095"/>
      <c r="CQ5" s="1096"/>
      <c r="CR5" s="1094" t="s">
        <v>387</v>
      </c>
      <c r="CS5" s="1095"/>
      <c r="CT5" s="1095"/>
      <c r="CU5" s="1095"/>
      <c r="CV5" s="1096"/>
      <c r="CW5" s="1094" t="s">
        <v>388</v>
      </c>
      <c r="CX5" s="1095"/>
      <c r="CY5" s="1095"/>
      <c r="CZ5" s="1095"/>
      <c r="DA5" s="1096"/>
      <c r="DB5" s="1094" t="s">
        <v>389</v>
      </c>
      <c r="DC5" s="1095"/>
      <c r="DD5" s="1095"/>
      <c r="DE5" s="1095"/>
      <c r="DF5" s="1096"/>
      <c r="DG5" s="1191" t="s">
        <v>390</v>
      </c>
      <c r="DH5" s="1192"/>
      <c r="DI5" s="1192"/>
      <c r="DJ5" s="1192"/>
      <c r="DK5" s="1193"/>
      <c r="DL5" s="1191" t="s">
        <v>391</v>
      </c>
      <c r="DM5" s="1192"/>
      <c r="DN5" s="1192"/>
      <c r="DO5" s="1192"/>
      <c r="DP5" s="1193"/>
      <c r="DQ5" s="1094" t="s">
        <v>392</v>
      </c>
      <c r="DR5" s="1095"/>
      <c r="DS5" s="1095"/>
      <c r="DT5" s="1095"/>
      <c r="DU5" s="1096"/>
      <c r="DV5" s="1094" t="s">
        <v>383</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393</v>
      </c>
      <c r="C7" s="1144"/>
      <c r="D7" s="1144"/>
      <c r="E7" s="1144"/>
      <c r="F7" s="1144"/>
      <c r="G7" s="1144"/>
      <c r="H7" s="1144"/>
      <c r="I7" s="1144"/>
      <c r="J7" s="1144"/>
      <c r="K7" s="1144"/>
      <c r="L7" s="1144"/>
      <c r="M7" s="1144"/>
      <c r="N7" s="1144"/>
      <c r="O7" s="1144"/>
      <c r="P7" s="1145"/>
      <c r="Q7" s="1197">
        <v>8994</v>
      </c>
      <c r="R7" s="1198"/>
      <c r="S7" s="1198"/>
      <c r="T7" s="1198"/>
      <c r="U7" s="1198"/>
      <c r="V7" s="1198">
        <v>8476</v>
      </c>
      <c r="W7" s="1198"/>
      <c r="X7" s="1198"/>
      <c r="Y7" s="1198"/>
      <c r="Z7" s="1198"/>
      <c r="AA7" s="1198">
        <v>518</v>
      </c>
      <c r="AB7" s="1198"/>
      <c r="AC7" s="1198"/>
      <c r="AD7" s="1198"/>
      <c r="AE7" s="1199"/>
      <c r="AF7" s="1200">
        <v>287</v>
      </c>
      <c r="AG7" s="1201"/>
      <c r="AH7" s="1201"/>
      <c r="AI7" s="1201"/>
      <c r="AJ7" s="1202"/>
      <c r="AK7" s="1184">
        <v>1112</v>
      </c>
      <c r="AL7" s="1185"/>
      <c r="AM7" s="1185"/>
      <c r="AN7" s="1185"/>
      <c r="AO7" s="1185"/>
      <c r="AP7" s="1185">
        <v>5977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598</v>
      </c>
      <c r="BT7" s="1189"/>
      <c r="BU7" s="1189"/>
      <c r="BV7" s="1189"/>
      <c r="BW7" s="1189"/>
      <c r="BX7" s="1189"/>
      <c r="BY7" s="1189"/>
      <c r="BZ7" s="1189"/>
      <c r="CA7" s="1189"/>
      <c r="CB7" s="1189"/>
      <c r="CC7" s="1189"/>
      <c r="CD7" s="1189"/>
      <c r="CE7" s="1189"/>
      <c r="CF7" s="1189"/>
      <c r="CG7" s="1190"/>
      <c r="CH7" s="1181">
        <v>0</v>
      </c>
      <c r="CI7" s="1182"/>
      <c r="CJ7" s="1182"/>
      <c r="CK7" s="1182"/>
      <c r="CL7" s="1183"/>
      <c r="CM7" s="1181">
        <v>41</v>
      </c>
      <c r="CN7" s="1182"/>
      <c r="CO7" s="1182"/>
      <c r="CP7" s="1182"/>
      <c r="CQ7" s="1183"/>
      <c r="CR7" s="1181">
        <v>30</v>
      </c>
      <c r="CS7" s="1182"/>
      <c r="CT7" s="1182"/>
      <c r="CU7" s="1182"/>
      <c r="CV7" s="1183"/>
      <c r="CW7" s="1181">
        <v>6</v>
      </c>
      <c r="CX7" s="1182"/>
      <c r="CY7" s="1182"/>
      <c r="CZ7" s="1182"/>
      <c r="DA7" s="1183"/>
      <c r="DB7" s="1181" t="s">
        <v>590</v>
      </c>
      <c r="DC7" s="1182"/>
      <c r="DD7" s="1182"/>
      <c r="DE7" s="1182"/>
      <c r="DF7" s="1183"/>
      <c r="DG7" s="1181" t="s">
        <v>590</v>
      </c>
      <c r="DH7" s="1182"/>
      <c r="DI7" s="1182"/>
      <c r="DJ7" s="1182"/>
      <c r="DK7" s="1183"/>
      <c r="DL7" s="1181" t="s">
        <v>590</v>
      </c>
      <c r="DM7" s="1182"/>
      <c r="DN7" s="1182"/>
      <c r="DO7" s="1182"/>
      <c r="DP7" s="1183"/>
      <c r="DQ7" s="1181" t="s">
        <v>590</v>
      </c>
      <c r="DR7" s="1182"/>
      <c r="DS7" s="1182"/>
      <c r="DT7" s="1182"/>
      <c r="DU7" s="1183"/>
      <c r="DV7" s="1208"/>
      <c r="DW7" s="1209"/>
      <c r="DX7" s="1209"/>
      <c r="DY7" s="1209"/>
      <c r="DZ7" s="1210"/>
      <c r="EA7" s="255"/>
    </row>
    <row r="8" spans="1:131" s="256" customFormat="1" ht="26.25" customHeight="1" x14ac:dyDescent="0.2">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599</v>
      </c>
      <c r="BT8" s="1108"/>
      <c r="BU8" s="1108"/>
      <c r="BV8" s="1108"/>
      <c r="BW8" s="1108"/>
      <c r="BX8" s="1108"/>
      <c r="BY8" s="1108"/>
      <c r="BZ8" s="1108"/>
      <c r="CA8" s="1108"/>
      <c r="CB8" s="1108"/>
      <c r="CC8" s="1108"/>
      <c r="CD8" s="1108"/>
      <c r="CE8" s="1108"/>
      <c r="CF8" s="1108"/>
      <c r="CG8" s="1109"/>
      <c r="CH8" s="1082">
        <v>-430</v>
      </c>
      <c r="CI8" s="1083"/>
      <c r="CJ8" s="1083"/>
      <c r="CK8" s="1083"/>
      <c r="CL8" s="1084"/>
      <c r="CM8" s="1082">
        <v>-9824</v>
      </c>
      <c r="CN8" s="1083"/>
      <c r="CO8" s="1083"/>
      <c r="CP8" s="1083"/>
      <c r="CQ8" s="1084"/>
      <c r="CR8" s="1082">
        <v>0</v>
      </c>
      <c r="CS8" s="1083"/>
      <c r="CT8" s="1083"/>
      <c r="CU8" s="1083"/>
      <c r="CV8" s="1084"/>
      <c r="CW8" s="1082" t="s">
        <v>601</v>
      </c>
      <c r="CX8" s="1083"/>
      <c r="CY8" s="1083"/>
      <c r="CZ8" s="1083"/>
      <c r="DA8" s="1084"/>
      <c r="DB8" s="1082">
        <v>17</v>
      </c>
      <c r="DC8" s="1083"/>
      <c r="DD8" s="1083"/>
      <c r="DE8" s="1083"/>
      <c r="DF8" s="1084"/>
      <c r="DG8" s="1082" t="s">
        <v>601</v>
      </c>
      <c r="DH8" s="1083"/>
      <c r="DI8" s="1083"/>
      <c r="DJ8" s="1083"/>
      <c r="DK8" s="1084"/>
      <c r="DL8" s="1082" t="s">
        <v>601</v>
      </c>
      <c r="DM8" s="1083"/>
      <c r="DN8" s="1083"/>
      <c r="DO8" s="1083"/>
      <c r="DP8" s="1084"/>
      <c r="DQ8" s="1082" t="s">
        <v>601</v>
      </c>
      <c r="DR8" s="1083"/>
      <c r="DS8" s="1083"/>
      <c r="DT8" s="1083"/>
      <c r="DU8" s="1084"/>
      <c r="DV8" s="1085"/>
      <c r="DW8" s="1086"/>
      <c r="DX8" s="1086"/>
      <c r="DY8" s="1086"/>
      <c r="DZ8" s="1087"/>
      <c r="EA8" s="255"/>
    </row>
    <row r="9" spans="1:131" s="256" customFormat="1" ht="26.25" customHeight="1" x14ac:dyDescent="0.2">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600</v>
      </c>
      <c r="BT9" s="1108"/>
      <c r="BU9" s="1108"/>
      <c r="BV9" s="1108"/>
      <c r="BW9" s="1108"/>
      <c r="BX9" s="1108"/>
      <c r="BY9" s="1108"/>
      <c r="BZ9" s="1108"/>
      <c r="CA9" s="1108"/>
      <c r="CB9" s="1108"/>
      <c r="CC9" s="1108"/>
      <c r="CD9" s="1108"/>
      <c r="CE9" s="1108"/>
      <c r="CF9" s="1108"/>
      <c r="CG9" s="1109"/>
      <c r="CH9" s="1082">
        <v>13</v>
      </c>
      <c r="CI9" s="1083"/>
      <c r="CJ9" s="1083"/>
      <c r="CK9" s="1083"/>
      <c r="CL9" s="1084"/>
      <c r="CM9" s="1082">
        <v>1055</v>
      </c>
      <c r="CN9" s="1083"/>
      <c r="CO9" s="1083"/>
      <c r="CP9" s="1083"/>
      <c r="CQ9" s="1084"/>
      <c r="CR9" s="1082">
        <v>35</v>
      </c>
      <c r="CS9" s="1083"/>
      <c r="CT9" s="1083"/>
      <c r="CU9" s="1083"/>
      <c r="CV9" s="1084"/>
      <c r="CW9" s="1082" t="s">
        <v>601</v>
      </c>
      <c r="CX9" s="1083"/>
      <c r="CY9" s="1083"/>
      <c r="CZ9" s="1083"/>
      <c r="DA9" s="1084"/>
      <c r="DB9" s="1082">
        <v>15</v>
      </c>
      <c r="DC9" s="1083"/>
      <c r="DD9" s="1083"/>
      <c r="DE9" s="1083"/>
      <c r="DF9" s="1084"/>
      <c r="DG9" s="1082" t="s">
        <v>601</v>
      </c>
      <c r="DH9" s="1083"/>
      <c r="DI9" s="1083"/>
      <c r="DJ9" s="1083"/>
      <c r="DK9" s="1084"/>
      <c r="DL9" s="1082" t="s">
        <v>601</v>
      </c>
      <c r="DM9" s="1083"/>
      <c r="DN9" s="1083"/>
      <c r="DO9" s="1083"/>
      <c r="DP9" s="1084"/>
      <c r="DQ9" s="1082">
        <v>3</v>
      </c>
      <c r="DR9" s="1083"/>
      <c r="DS9" s="1083"/>
      <c r="DT9" s="1083"/>
      <c r="DU9" s="1084"/>
      <c r="DV9" s="1085"/>
      <c r="DW9" s="1086"/>
      <c r="DX9" s="1086"/>
      <c r="DY9" s="1086"/>
      <c r="DZ9" s="1087"/>
      <c r="EA9" s="255"/>
    </row>
    <row r="10" spans="1:131" s="256" customFormat="1" ht="26.25" customHeight="1" x14ac:dyDescent="0.2">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394</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395</v>
      </c>
      <c r="B23" s="1037" t="s">
        <v>396</v>
      </c>
      <c r="C23" s="1038"/>
      <c r="D23" s="1038"/>
      <c r="E23" s="1038"/>
      <c r="F23" s="1038"/>
      <c r="G23" s="1038"/>
      <c r="H23" s="1038"/>
      <c r="I23" s="1038"/>
      <c r="J23" s="1038"/>
      <c r="K23" s="1038"/>
      <c r="L23" s="1038"/>
      <c r="M23" s="1038"/>
      <c r="N23" s="1038"/>
      <c r="O23" s="1038"/>
      <c r="P23" s="1039"/>
      <c r="Q23" s="1161">
        <v>8994</v>
      </c>
      <c r="R23" s="1162"/>
      <c r="S23" s="1162"/>
      <c r="T23" s="1162"/>
      <c r="U23" s="1162"/>
      <c r="V23" s="1162">
        <v>8476</v>
      </c>
      <c r="W23" s="1162"/>
      <c r="X23" s="1162"/>
      <c r="Y23" s="1162"/>
      <c r="Z23" s="1162"/>
      <c r="AA23" s="1162">
        <v>518</v>
      </c>
      <c r="AB23" s="1162"/>
      <c r="AC23" s="1162"/>
      <c r="AD23" s="1162"/>
      <c r="AE23" s="1163"/>
      <c r="AF23" s="1164">
        <v>287</v>
      </c>
      <c r="AG23" s="1162"/>
      <c r="AH23" s="1162"/>
      <c r="AI23" s="1162"/>
      <c r="AJ23" s="1165"/>
      <c r="AK23" s="1166"/>
      <c r="AL23" s="1167"/>
      <c r="AM23" s="1167"/>
      <c r="AN23" s="1167"/>
      <c r="AO23" s="1167"/>
      <c r="AP23" s="1162">
        <v>5977</v>
      </c>
      <c r="AQ23" s="1162"/>
      <c r="AR23" s="1162"/>
      <c r="AS23" s="1162"/>
      <c r="AT23" s="1162"/>
      <c r="AU23" s="1168"/>
      <c r="AV23" s="1168"/>
      <c r="AW23" s="1168"/>
      <c r="AX23" s="1168"/>
      <c r="AY23" s="1169"/>
      <c r="AZ23" s="1158" t="s">
        <v>397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376</v>
      </c>
      <c r="B26" s="1089"/>
      <c r="C26" s="1089"/>
      <c r="D26" s="1089"/>
      <c r="E26" s="1089"/>
      <c r="F26" s="1089"/>
      <c r="G26" s="1089"/>
      <c r="H26" s="1089"/>
      <c r="I26" s="1089"/>
      <c r="J26" s="1089"/>
      <c r="K26" s="1089"/>
      <c r="L26" s="1089"/>
      <c r="M26" s="1089"/>
      <c r="N26" s="1089"/>
      <c r="O26" s="1089"/>
      <c r="P26" s="1090"/>
      <c r="Q26" s="1094" t="s">
        <v>400</v>
      </c>
      <c r="R26" s="1095"/>
      <c r="S26" s="1095"/>
      <c r="T26" s="1095"/>
      <c r="U26" s="1096"/>
      <c r="V26" s="1094" t="s">
        <v>401</v>
      </c>
      <c r="W26" s="1095"/>
      <c r="X26" s="1095"/>
      <c r="Y26" s="1095"/>
      <c r="Z26" s="1096"/>
      <c r="AA26" s="1094" t="s">
        <v>402</v>
      </c>
      <c r="AB26" s="1095"/>
      <c r="AC26" s="1095"/>
      <c r="AD26" s="1095"/>
      <c r="AE26" s="1095"/>
      <c r="AF26" s="1152" t="s">
        <v>403</v>
      </c>
      <c r="AG26" s="1101"/>
      <c r="AH26" s="1101"/>
      <c r="AI26" s="1101"/>
      <c r="AJ26" s="1153"/>
      <c r="AK26" s="1095" t="s">
        <v>404</v>
      </c>
      <c r="AL26" s="1095"/>
      <c r="AM26" s="1095"/>
      <c r="AN26" s="1095"/>
      <c r="AO26" s="1096"/>
      <c r="AP26" s="1094" t="s">
        <v>405</v>
      </c>
      <c r="AQ26" s="1095"/>
      <c r="AR26" s="1095"/>
      <c r="AS26" s="1095"/>
      <c r="AT26" s="1096"/>
      <c r="AU26" s="1094" t="s">
        <v>406</v>
      </c>
      <c r="AV26" s="1095"/>
      <c r="AW26" s="1095"/>
      <c r="AX26" s="1095"/>
      <c r="AY26" s="1096"/>
      <c r="AZ26" s="1094" t="s">
        <v>407</v>
      </c>
      <c r="BA26" s="1095"/>
      <c r="BB26" s="1095"/>
      <c r="BC26" s="1095"/>
      <c r="BD26" s="1096"/>
      <c r="BE26" s="1094" t="s">
        <v>383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408</v>
      </c>
      <c r="C28" s="1144"/>
      <c r="D28" s="1144"/>
      <c r="E28" s="1144"/>
      <c r="F28" s="1144"/>
      <c r="G28" s="1144"/>
      <c r="H28" s="1144"/>
      <c r="I28" s="1144"/>
      <c r="J28" s="1144"/>
      <c r="K28" s="1144"/>
      <c r="L28" s="1144"/>
      <c r="M28" s="1144"/>
      <c r="N28" s="1144"/>
      <c r="O28" s="1144"/>
      <c r="P28" s="1145"/>
      <c r="Q28" s="1146">
        <v>2444</v>
      </c>
      <c r="R28" s="1147"/>
      <c r="S28" s="1147"/>
      <c r="T28" s="1147"/>
      <c r="U28" s="1147"/>
      <c r="V28" s="1147">
        <v>2189</v>
      </c>
      <c r="W28" s="1147"/>
      <c r="X28" s="1147"/>
      <c r="Y28" s="1147"/>
      <c r="Z28" s="1147"/>
      <c r="AA28" s="1147">
        <v>255</v>
      </c>
      <c r="AB28" s="1147"/>
      <c r="AC28" s="1147"/>
      <c r="AD28" s="1147"/>
      <c r="AE28" s="1148"/>
      <c r="AF28" s="1149">
        <v>255</v>
      </c>
      <c r="AG28" s="1147"/>
      <c r="AH28" s="1147"/>
      <c r="AI28" s="1147"/>
      <c r="AJ28" s="1150"/>
      <c r="AK28" s="1151">
        <v>223</v>
      </c>
      <c r="AL28" s="1139"/>
      <c r="AM28" s="1139"/>
      <c r="AN28" s="1139"/>
      <c r="AO28" s="1139"/>
      <c r="AP28" s="1139" t="s">
        <v>578</v>
      </c>
      <c r="AQ28" s="1139"/>
      <c r="AR28" s="1139"/>
      <c r="AS28" s="1139"/>
      <c r="AT28" s="1139"/>
      <c r="AU28" s="1139" t="s">
        <v>581</v>
      </c>
      <c r="AV28" s="1139"/>
      <c r="AW28" s="1139"/>
      <c r="AX28" s="1139"/>
      <c r="AY28" s="1139"/>
      <c r="AZ28" s="1140" t="s">
        <v>582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30" t="s">
        <v>409</v>
      </c>
      <c r="C29" s="1131"/>
      <c r="D29" s="1131"/>
      <c r="E29" s="1131"/>
      <c r="F29" s="1131"/>
      <c r="G29" s="1131"/>
      <c r="H29" s="1131"/>
      <c r="I29" s="1131"/>
      <c r="J29" s="1131"/>
      <c r="K29" s="1131"/>
      <c r="L29" s="1131"/>
      <c r="M29" s="1131"/>
      <c r="N29" s="1131"/>
      <c r="O29" s="1131"/>
      <c r="P29" s="1132"/>
      <c r="Q29" s="1136">
        <v>1684</v>
      </c>
      <c r="R29" s="1137"/>
      <c r="S29" s="1137"/>
      <c r="T29" s="1137"/>
      <c r="U29" s="1137"/>
      <c r="V29" s="1137">
        <v>1595</v>
      </c>
      <c r="W29" s="1137"/>
      <c r="X29" s="1137"/>
      <c r="Y29" s="1137"/>
      <c r="Z29" s="1137"/>
      <c r="AA29" s="1137">
        <v>89</v>
      </c>
      <c r="AB29" s="1137"/>
      <c r="AC29" s="1137"/>
      <c r="AD29" s="1137"/>
      <c r="AE29" s="1138"/>
      <c r="AF29" s="1112">
        <v>89</v>
      </c>
      <c r="AG29" s="1113"/>
      <c r="AH29" s="1113"/>
      <c r="AI29" s="1113"/>
      <c r="AJ29" s="1114"/>
      <c r="AK29" s="1073">
        <v>280</v>
      </c>
      <c r="AL29" s="1064"/>
      <c r="AM29" s="1064"/>
      <c r="AN29" s="1064"/>
      <c r="AO29" s="1064"/>
      <c r="AP29" s="1064" t="s">
        <v>579</v>
      </c>
      <c r="AQ29" s="1064"/>
      <c r="AR29" s="1064"/>
      <c r="AS29" s="1064"/>
      <c r="AT29" s="1064"/>
      <c r="AU29" s="1064" t="s">
        <v>583</v>
      </c>
      <c r="AV29" s="1064"/>
      <c r="AW29" s="1064"/>
      <c r="AX29" s="1064"/>
      <c r="AY29" s="1064"/>
      <c r="AZ29" s="1135" t="s">
        <v>579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30" t="s">
        <v>410</v>
      </c>
      <c r="C30" s="1131"/>
      <c r="D30" s="1131"/>
      <c r="E30" s="1131"/>
      <c r="F30" s="1131"/>
      <c r="G30" s="1131"/>
      <c r="H30" s="1131"/>
      <c r="I30" s="1131"/>
      <c r="J30" s="1131"/>
      <c r="K30" s="1131"/>
      <c r="L30" s="1131"/>
      <c r="M30" s="1131"/>
      <c r="N30" s="1131"/>
      <c r="O30" s="1131"/>
      <c r="P30" s="1132"/>
      <c r="Q30" s="1136">
        <v>454</v>
      </c>
      <c r="R30" s="1137"/>
      <c r="S30" s="1137"/>
      <c r="T30" s="1137"/>
      <c r="U30" s="1137"/>
      <c r="V30" s="1137">
        <v>450</v>
      </c>
      <c r="W30" s="1137"/>
      <c r="X30" s="1137"/>
      <c r="Y30" s="1137"/>
      <c r="Z30" s="1137"/>
      <c r="AA30" s="1137">
        <v>4</v>
      </c>
      <c r="AB30" s="1137"/>
      <c r="AC30" s="1137"/>
      <c r="AD30" s="1137"/>
      <c r="AE30" s="1138"/>
      <c r="AF30" s="1112">
        <v>4</v>
      </c>
      <c r="AG30" s="1113"/>
      <c r="AH30" s="1113"/>
      <c r="AI30" s="1113"/>
      <c r="AJ30" s="1114"/>
      <c r="AK30" s="1073">
        <v>80</v>
      </c>
      <c r="AL30" s="1064"/>
      <c r="AM30" s="1064"/>
      <c r="AN30" s="1064"/>
      <c r="AO30" s="1064"/>
      <c r="AP30" s="1064" t="s">
        <v>580</v>
      </c>
      <c r="AQ30" s="1064"/>
      <c r="AR30" s="1064"/>
      <c r="AS30" s="1064"/>
      <c r="AT30" s="1064"/>
      <c r="AU30" s="1064" t="s">
        <v>579</v>
      </c>
      <c r="AV30" s="1064"/>
      <c r="AW30" s="1064"/>
      <c r="AX30" s="1064"/>
      <c r="AY30" s="1064"/>
      <c r="AZ30" s="1135" t="s">
        <v>578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30" t="s">
        <v>411</v>
      </c>
      <c r="C31" s="1131"/>
      <c r="D31" s="1131"/>
      <c r="E31" s="1131"/>
      <c r="F31" s="1131"/>
      <c r="G31" s="1131"/>
      <c r="H31" s="1131"/>
      <c r="I31" s="1131"/>
      <c r="J31" s="1131"/>
      <c r="K31" s="1131"/>
      <c r="L31" s="1131"/>
      <c r="M31" s="1131"/>
      <c r="N31" s="1131"/>
      <c r="O31" s="1131"/>
      <c r="P31" s="1132"/>
      <c r="Q31" s="1136">
        <v>338</v>
      </c>
      <c r="R31" s="1137"/>
      <c r="S31" s="1137"/>
      <c r="T31" s="1137"/>
      <c r="U31" s="1137"/>
      <c r="V31" s="1137">
        <v>258</v>
      </c>
      <c r="W31" s="1137"/>
      <c r="X31" s="1137"/>
      <c r="Y31" s="1137"/>
      <c r="Z31" s="1137"/>
      <c r="AA31" s="1137">
        <v>81</v>
      </c>
      <c r="AB31" s="1137"/>
      <c r="AC31" s="1137"/>
      <c r="AD31" s="1137"/>
      <c r="AE31" s="1138"/>
      <c r="AF31" s="1112">
        <v>459</v>
      </c>
      <c r="AG31" s="1113"/>
      <c r="AH31" s="1113"/>
      <c r="AI31" s="1113"/>
      <c r="AJ31" s="1114"/>
      <c r="AK31" s="1073">
        <v>18</v>
      </c>
      <c r="AL31" s="1064"/>
      <c r="AM31" s="1064"/>
      <c r="AN31" s="1064"/>
      <c r="AO31" s="1064"/>
      <c r="AP31" s="1064">
        <v>1057</v>
      </c>
      <c r="AQ31" s="1064"/>
      <c r="AR31" s="1064"/>
      <c r="AS31" s="1064"/>
      <c r="AT31" s="1064"/>
      <c r="AU31" s="1064" t="s">
        <v>578</v>
      </c>
      <c r="AV31" s="1064"/>
      <c r="AW31" s="1064"/>
      <c r="AX31" s="1064"/>
      <c r="AY31" s="1064"/>
      <c r="AZ31" s="1135" t="s">
        <v>579</v>
      </c>
      <c r="BA31" s="1135"/>
      <c r="BB31" s="1135"/>
      <c r="BC31" s="1135"/>
      <c r="BD31" s="1135"/>
      <c r="BE31" s="1125" t="s">
        <v>412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30" t="s">
        <v>413</v>
      </c>
      <c r="C32" s="1131"/>
      <c r="D32" s="1131"/>
      <c r="E32" s="1131"/>
      <c r="F32" s="1131"/>
      <c r="G32" s="1131"/>
      <c r="H32" s="1131"/>
      <c r="I32" s="1131"/>
      <c r="J32" s="1131"/>
      <c r="K32" s="1131"/>
      <c r="L32" s="1131"/>
      <c r="M32" s="1131"/>
      <c r="N32" s="1131"/>
      <c r="O32" s="1131"/>
      <c r="P32" s="1132"/>
      <c r="Q32" s="1136">
        <v>12</v>
      </c>
      <c r="R32" s="1137"/>
      <c r="S32" s="1137"/>
      <c r="T32" s="1137"/>
      <c r="U32" s="1137"/>
      <c r="V32" s="1137">
        <v>9</v>
      </c>
      <c r="W32" s="1137"/>
      <c r="X32" s="1137"/>
      <c r="Y32" s="1137"/>
      <c r="Z32" s="1137"/>
      <c r="AA32" s="1137">
        <v>3</v>
      </c>
      <c r="AB32" s="1137"/>
      <c r="AC32" s="1137"/>
      <c r="AD32" s="1137"/>
      <c r="AE32" s="1138"/>
      <c r="AF32" s="1112">
        <v>3</v>
      </c>
      <c r="AG32" s="1113"/>
      <c r="AH32" s="1113"/>
      <c r="AI32" s="1113"/>
      <c r="AJ32" s="1114"/>
      <c r="AK32" s="1073">
        <v>7</v>
      </c>
      <c r="AL32" s="1064"/>
      <c r="AM32" s="1064"/>
      <c r="AN32" s="1064"/>
      <c r="AO32" s="1064"/>
      <c r="AP32" s="1064" t="s">
        <v>579</v>
      </c>
      <c r="AQ32" s="1064"/>
      <c r="AR32" s="1064"/>
      <c r="AS32" s="1064"/>
      <c r="AT32" s="1064"/>
      <c r="AU32" s="1064" t="s">
        <v>579</v>
      </c>
      <c r="AV32" s="1064"/>
      <c r="AW32" s="1064"/>
      <c r="AX32" s="1064"/>
      <c r="AY32" s="1064"/>
      <c r="AZ32" s="1135" t="s">
        <v>583</v>
      </c>
      <c r="BA32" s="1135"/>
      <c r="BB32" s="1135"/>
      <c r="BC32" s="1135"/>
      <c r="BD32" s="1135"/>
      <c r="BE32" s="1125" t="s">
        <v>414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395</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810</v>
      </c>
      <c r="AG63" s="1052"/>
      <c r="AH63" s="1052"/>
      <c r="AI63" s="1052"/>
      <c r="AJ63" s="1123"/>
      <c r="AK63" s="1124"/>
      <c r="AL63" s="1056"/>
      <c r="AM63" s="1056"/>
      <c r="AN63" s="1056"/>
      <c r="AO63" s="1056"/>
      <c r="AP63" s="1052">
        <v>1057</v>
      </c>
      <c r="AQ63" s="1052"/>
      <c r="AR63" s="1052"/>
      <c r="AS63" s="1052"/>
      <c r="AT63" s="1052"/>
      <c r="AU63" s="1052" t="s">
        <v>584</v>
      </c>
      <c r="AV63" s="1052"/>
      <c r="AW63" s="1052"/>
      <c r="AX63" s="1052"/>
      <c r="AY63" s="1052"/>
      <c r="AZ63" s="1118"/>
      <c r="BA63" s="1118"/>
      <c r="BB63" s="1118"/>
      <c r="BC63" s="1118"/>
      <c r="BD63" s="1118"/>
      <c r="BE63" s="1053"/>
      <c r="BF63" s="1053"/>
      <c r="BG63" s="1053"/>
      <c r="BH63" s="1053"/>
      <c r="BI63" s="1054"/>
      <c r="BJ63" s="1119" t="s">
        <v>127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420</v>
      </c>
      <c r="W66" s="1095"/>
      <c r="X66" s="1095"/>
      <c r="Y66" s="1095"/>
      <c r="Z66" s="1096"/>
      <c r="AA66" s="1094" t="s">
        <v>402</v>
      </c>
      <c r="AB66" s="1095"/>
      <c r="AC66" s="1095"/>
      <c r="AD66" s="1095"/>
      <c r="AE66" s="1096"/>
      <c r="AF66" s="1100" t="s">
        <v>403</v>
      </c>
      <c r="AG66" s="1101"/>
      <c r="AH66" s="1101"/>
      <c r="AI66" s="1101"/>
      <c r="AJ66" s="1102"/>
      <c r="AK66" s="1094" t="s">
        <v>421</v>
      </c>
      <c r="AL66" s="1089"/>
      <c r="AM66" s="1089"/>
      <c r="AN66" s="1089"/>
      <c r="AO66" s="1090"/>
      <c r="AP66" s="1094" t="s">
        <v>422</v>
      </c>
      <c r="AQ66" s="1095"/>
      <c r="AR66" s="1095"/>
      <c r="AS66" s="1095"/>
      <c r="AT66" s="1096"/>
      <c r="AU66" s="1094" t="s">
        <v>423</v>
      </c>
      <c r="AV66" s="1095"/>
      <c r="AW66" s="1095"/>
      <c r="AX66" s="1095"/>
      <c r="AY66" s="1096"/>
      <c r="AZ66" s="1094" t="s">
        <v>383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585</v>
      </c>
      <c r="C68" s="1079"/>
      <c r="D68" s="1079"/>
      <c r="E68" s="1079"/>
      <c r="F68" s="1079"/>
      <c r="G68" s="1079"/>
      <c r="H68" s="1079"/>
      <c r="I68" s="1079"/>
      <c r="J68" s="1079"/>
      <c r="K68" s="1079"/>
      <c r="L68" s="1079"/>
      <c r="M68" s="1079"/>
      <c r="N68" s="1079"/>
      <c r="O68" s="1079"/>
      <c r="P68" s="1080"/>
      <c r="Q68" s="1081">
        <v>3</v>
      </c>
      <c r="R68" s="1075"/>
      <c r="S68" s="1075"/>
      <c r="T68" s="1075"/>
      <c r="U68" s="1075"/>
      <c r="V68" s="1075">
        <v>3</v>
      </c>
      <c r="W68" s="1075"/>
      <c r="X68" s="1075"/>
      <c r="Y68" s="1075"/>
      <c r="Z68" s="1075"/>
      <c r="AA68" s="1075">
        <v>0</v>
      </c>
      <c r="AB68" s="1075"/>
      <c r="AC68" s="1075"/>
      <c r="AD68" s="1075"/>
      <c r="AE68" s="1075"/>
      <c r="AF68" s="1075">
        <v>0</v>
      </c>
      <c r="AG68" s="1075"/>
      <c r="AH68" s="1075"/>
      <c r="AI68" s="1075"/>
      <c r="AJ68" s="1075"/>
      <c r="AK68" s="1075">
        <v>0</v>
      </c>
      <c r="AL68" s="1075"/>
      <c r="AM68" s="1075"/>
      <c r="AN68" s="1075"/>
      <c r="AO68" s="1075"/>
      <c r="AP68" s="1075" t="s">
        <v>590</v>
      </c>
      <c r="AQ68" s="1075"/>
      <c r="AR68" s="1075"/>
      <c r="AS68" s="1075"/>
      <c r="AT68" s="1075"/>
      <c r="AU68" s="1075" t="s">
        <v>590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586</v>
      </c>
      <c r="C69" s="1068"/>
      <c r="D69" s="1068"/>
      <c r="E69" s="1068"/>
      <c r="F69" s="1068"/>
      <c r="G69" s="1068"/>
      <c r="H69" s="1068"/>
      <c r="I69" s="1068"/>
      <c r="J69" s="1068"/>
      <c r="K69" s="1068"/>
      <c r="L69" s="1068"/>
      <c r="M69" s="1068"/>
      <c r="N69" s="1068"/>
      <c r="O69" s="1068"/>
      <c r="P69" s="1069"/>
      <c r="Q69" s="1070">
        <v>29</v>
      </c>
      <c r="R69" s="1064"/>
      <c r="S69" s="1064"/>
      <c r="T69" s="1064"/>
      <c r="U69" s="1064"/>
      <c r="V69" s="1064">
        <v>27</v>
      </c>
      <c r="W69" s="1064"/>
      <c r="X69" s="1064"/>
      <c r="Y69" s="1064"/>
      <c r="Z69" s="1064"/>
      <c r="AA69" s="1064">
        <v>2</v>
      </c>
      <c r="AB69" s="1064"/>
      <c r="AC69" s="1064"/>
      <c r="AD69" s="1064"/>
      <c r="AE69" s="1064"/>
      <c r="AF69" s="1064">
        <v>2</v>
      </c>
      <c r="AG69" s="1064"/>
      <c r="AH69" s="1064"/>
      <c r="AI69" s="1064"/>
      <c r="AJ69" s="1064"/>
      <c r="AK69" s="1064">
        <v>19</v>
      </c>
      <c r="AL69" s="1064"/>
      <c r="AM69" s="1064"/>
      <c r="AN69" s="1064"/>
      <c r="AO69" s="1064"/>
      <c r="AP69" s="1064" t="s">
        <v>590</v>
      </c>
      <c r="AQ69" s="1064"/>
      <c r="AR69" s="1064"/>
      <c r="AS69" s="1064"/>
      <c r="AT69" s="1064"/>
      <c r="AU69" s="1064" t="s">
        <v>592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587</v>
      </c>
      <c r="C70" s="1068"/>
      <c r="D70" s="1068"/>
      <c r="E70" s="1068"/>
      <c r="F70" s="1068"/>
      <c r="G70" s="1068"/>
      <c r="H70" s="1068"/>
      <c r="I70" s="1068"/>
      <c r="J70" s="1068"/>
      <c r="K70" s="1068"/>
      <c r="L70" s="1068"/>
      <c r="M70" s="1068"/>
      <c r="N70" s="1068"/>
      <c r="O70" s="1068"/>
      <c r="P70" s="1069"/>
      <c r="Q70" s="1070">
        <v>207</v>
      </c>
      <c r="R70" s="1064"/>
      <c r="S70" s="1064"/>
      <c r="T70" s="1064"/>
      <c r="U70" s="1064"/>
      <c r="V70" s="1064">
        <v>202</v>
      </c>
      <c r="W70" s="1064"/>
      <c r="X70" s="1064"/>
      <c r="Y70" s="1064"/>
      <c r="Z70" s="1064"/>
      <c r="AA70" s="1064">
        <v>5</v>
      </c>
      <c r="AB70" s="1064"/>
      <c r="AC70" s="1064"/>
      <c r="AD70" s="1064"/>
      <c r="AE70" s="1064"/>
      <c r="AF70" s="1064">
        <v>5</v>
      </c>
      <c r="AG70" s="1064"/>
      <c r="AH70" s="1064"/>
      <c r="AI70" s="1064"/>
      <c r="AJ70" s="1064"/>
      <c r="AK70" s="1064">
        <v>5</v>
      </c>
      <c r="AL70" s="1064"/>
      <c r="AM70" s="1064"/>
      <c r="AN70" s="1064"/>
      <c r="AO70" s="1064"/>
      <c r="AP70" s="1064" t="s">
        <v>590</v>
      </c>
      <c r="AQ70" s="1064"/>
      <c r="AR70" s="1064"/>
      <c r="AS70" s="1064"/>
      <c r="AT70" s="1064"/>
      <c r="AU70" s="1064" t="s">
        <v>590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588</v>
      </c>
      <c r="C71" s="1068"/>
      <c r="D71" s="1068"/>
      <c r="E71" s="1068"/>
      <c r="F71" s="1068"/>
      <c r="G71" s="1068"/>
      <c r="H71" s="1068"/>
      <c r="I71" s="1068"/>
      <c r="J71" s="1068"/>
      <c r="K71" s="1068"/>
      <c r="L71" s="1068"/>
      <c r="M71" s="1068"/>
      <c r="N71" s="1068"/>
      <c r="O71" s="1068"/>
      <c r="P71" s="1069"/>
      <c r="Q71" s="1070">
        <v>160702</v>
      </c>
      <c r="R71" s="1064"/>
      <c r="S71" s="1064"/>
      <c r="T71" s="1064"/>
      <c r="U71" s="1064"/>
      <c r="V71" s="1064">
        <v>157371</v>
      </c>
      <c r="W71" s="1064"/>
      <c r="X71" s="1064"/>
      <c r="Y71" s="1064"/>
      <c r="Z71" s="1064"/>
      <c r="AA71" s="1064">
        <v>3331</v>
      </c>
      <c r="AB71" s="1064"/>
      <c r="AC71" s="1064"/>
      <c r="AD71" s="1064"/>
      <c r="AE71" s="1064"/>
      <c r="AF71" s="1064">
        <v>3331</v>
      </c>
      <c r="AG71" s="1064"/>
      <c r="AH71" s="1064"/>
      <c r="AI71" s="1064"/>
      <c r="AJ71" s="1064"/>
      <c r="AK71" s="1064">
        <v>295</v>
      </c>
      <c r="AL71" s="1064"/>
      <c r="AM71" s="1064"/>
      <c r="AN71" s="1064"/>
      <c r="AO71" s="1064"/>
      <c r="AP71" s="1064" t="s">
        <v>591</v>
      </c>
      <c r="AQ71" s="1064"/>
      <c r="AR71" s="1064"/>
      <c r="AS71" s="1064"/>
      <c r="AT71" s="1064"/>
      <c r="AU71" s="1064" t="s">
        <v>593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589</v>
      </c>
      <c r="C72" s="1068"/>
      <c r="D72" s="1068"/>
      <c r="E72" s="1068"/>
      <c r="F72" s="1068"/>
      <c r="G72" s="1068"/>
      <c r="H72" s="1068"/>
      <c r="I72" s="1068"/>
      <c r="J72" s="1068"/>
      <c r="K72" s="1068"/>
      <c r="L72" s="1068"/>
      <c r="M72" s="1068"/>
      <c r="N72" s="1068"/>
      <c r="O72" s="1068"/>
      <c r="P72" s="1069"/>
      <c r="Q72" s="1070">
        <v>604</v>
      </c>
      <c r="R72" s="1064"/>
      <c r="S72" s="1064"/>
      <c r="T72" s="1064"/>
      <c r="U72" s="1064"/>
      <c r="V72" s="1064">
        <v>591</v>
      </c>
      <c r="W72" s="1064"/>
      <c r="X72" s="1064"/>
      <c r="Y72" s="1064"/>
      <c r="Z72" s="1064"/>
      <c r="AA72" s="1064">
        <v>13</v>
      </c>
      <c r="AB72" s="1064"/>
      <c r="AC72" s="1064"/>
      <c r="AD72" s="1064"/>
      <c r="AE72" s="1064"/>
      <c r="AF72" s="1064">
        <v>13</v>
      </c>
      <c r="AG72" s="1064"/>
      <c r="AH72" s="1064"/>
      <c r="AI72" s="1064"/>
      <c r="AJ72" s="1064"/>
      <c r="AK72" s="1064" t="s">
        <v>594</v>
      </c>
      <c r="AL72" s="1064"/>
      <c r="AM72" s="1064"/>
      <c r="AN72" s="1064"/>
      <c r="AO72" s="1064"/>
      <c r="AP72" s="1064">
        <v>272</v>
      </c>
      <c r="AQ72" s="1064"/>
      <c r="AR72" s="1064"/>
      <c r="AS72" s="1064"/>
      <c r="AT72" s="1064"/>
      <c r="AU72" s="1064">
        <v>60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595</v>
      </c>
      <c r="C73" s="1068"/>
      <c r="D73" s="1068"/>
      <c r="E73" s="1068"/>
      <c r="F73" s="1068"/>
      <c r="G73" s="1068"/>
      <c r="H73" s="1068"/>
      <c r="I73" s="1068"/>
      <c r="J73" s="1068"/>
      <c r="K73" s="1068"/>
      <c r="L73" s="1068"/>
      <c r="M73" s="1068"/>
      <c r="N73" s="1068"/>
      <c r="O73" s="1068"/>
      <c r="P73" s="1069"/>
      <c r="Q73" s="1070">
        <v>2104</v>
      </c>
      <c r="R73" s="1064"/>
      <c r="S73" s="1064"/>
      <c r="T73" s="1064"/>
      <c r="U73" s="1064"/>
      <c r="V73" s="1064">
        <v>2021</v>
      </c>
      <c r="W73" s="1064"/>
      <c r="X73" s="1064"/>
      <c r="Y73" s="1064"/>
      <c r="Z73" s="1064"/>
      <c r="AA73" s="1064">
        <v>82</v>
      </c>
      <c r="AB73" s="1064"/>
      <c r="AC73" s="1064"/>
      <c r="AD73" s="1064"/>
      <c r="AE73" s="1064"/>
      <c r="AF73" s="1064">
        <v>82</v>
      </c>
      <c r="AG73" s="1064"/>
      <c r="AH73" s="1064"/>
      <c r="AI73" s="1064"/>
      <c r="AJ73" s="1064"/>
      <c r="AK73" s="1064">
        <v>160</v>
      </c>
      <c r="AL73" s="1064"/>
      <c r="AM73" s="1064"/>
      <c r="AN73" s="1064"/>
      <c r="AO73" s="1064"/>
      <c r="AP73" s="1064" t="s">
        <v>590</v>
      </c>
      <c r="AQ73" s="1064"/>
      <c r="AR73" s="1064"/>
      <c r="AS73" s="1064"/>
      <c r="AT73" s="1064"/>
      <c r="AU73" s="1064" t="s">
        <v>594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596</v>
      </c>
      <c r="C74" s="1068"/>
      <c r="D74" s="1068"/>
      <c r="E74" s="1068"/>
      <c r="F74" s="1068"/>
      <c r="G74" s="1068"/>
      <c r="H74" s="1068"/>
      <c r="I74" s="1068"/>
      <c r="J74" s="1068"/>
      <c r="K74" s="1068"/>
      <c r="L74" s="1068"/>
      <c r="M74" s="1068"/>
      <c r="N74" s="1068"/>
      <c r="O74" s="1068"/>
      <c r="P74" s="1069"/>
      <c r="Q74" s="1070">
        <v>18</v>
      </c>
      <c r="R74" s="1064"/>
      <c r="S74" s="1064"/>
      <c r="T74" s="1064"/>
      <c r="U74" s="1064"/>
      <c r="V74" s="1064">
        <v>17</v>
      </c>
      <c r="W74" s="1064"/>
      <c r="X74" s="1064"/>
      <c r="Y74" s="1064"/>
      <c r="Z74" s="1064"/>
      <c r="AA74" s="1064">
        <v>1</v>
      </c>
      <c r="AB74" s="1064"/>
      <c r="AC74" s="1064"/>
      <c r="AD74" s="1064"/>
      <c r="AE74" s="1064"/>
      <c r="AF74" s="1064">
        <v>1</v>
      </c>
      <c r="AG74" s="1064"/>
      <c r="AH74" s="1064"/>
      <c r="AI74" s="1064"/>
      <c r="AJ74" s="1064"/>
      <c r="AK74" s="1064" t="s">
        <v>594</v>
      </c>
      <c r="AL74" s="1064"/>
      <c r="AM74" s="1064"/>
      <c r="AN74" s="1064"/>
      <c r="AO74" s="1064"/>
      <c r="AP74" s="1064" t="s">
        <v>594</v>
      </c>
      <c r="AQ74" s="1064"/>
      <c r="AR74" s="1064"/>
      <c r="AS74" s="1064"/>
      <c r="AT74" s="1064"/>
      <c r="AU74" s="1064" t="s">
        <v>594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597</v>
      </c>
      <c r="C75" s="1068"/>
      <c r="D75" s="1068"/>
      <c r="E75" s="1068"/>
      <c r="F75" s="1068"/>
      <c r="G75" s="1068"/>
      <c r="H75" s="1068"/>
      <c r="I75" s="1068"/>
      <c r="J75" s="1068"/>
      <c r="K75" s="1068"/>
      <c r="L75" s="1068"/>
      <c r="M75" s="1068"/>
      <c r="N75" s="1068"/>
      <c r="O75" s="1068"/>
      <c r="P75" s="1069"/>
      <c r="Q75" s="1071">
        <v>24</v>
      </c>
      <c r="R75" s="1072"/>
      <c r="S75" s="1072"/>
      <c r="T75" s="1072"/>
      <c r="U75" s="1073"/>
      <c r="V75" s="1074">
        <v>19</v>
      </c>
      <c r="W75" s="1072"/>
      <c r="X75" s="1072"/>
      <c r="Y75" s="1072"/>
      <c r="Z75" s="1073"/>
      <c r="AA75" s="1074">
        <v>5</v>
      </c>
      <c r="AB75" s="1072"/>
      <c r="AC75" s="1072"/>
      <c r="AD75" s="1072"/>
      <c r="AE75" s="1073"/>
      <c r="AF75" s="1074">
        <v>5</v>
      </c>
      <c r="AG75" s="1072"/>
      <c r="AH75" s="1072"/>
      <c r="AI75" s="1072"/>
      <c r="AJ75" s="1073"/>
      <c r="AK75" s="1064" t="s">
        <v>594</v>
      </c>
      <c r="AL75" s="1064"/>
      <c r="AM75" s="1064"/>
      <c r="AN75" s="1064"/>
      <c r="AO75" s="1064"/>
      <c r="AP75" s="1074" t="s">
        <v>594</v>
      </c>
      <c r="AQ75" s="1072"/>
      <c r="AR75" s="1072"/>
      <c r="AS75" s="1072"/>
      <c r="AT75" s="1073"/>
      <c r="AU75" s="1074" t="s">
        <v>590</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395</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3439</v>
      </c>
      <c r="AG88" s="1052"/>
      <c r="AH88" s="1052"/>
      <c r="AI88" s="1052"/>
      <c r="AJ88" s="1052"/>
      <c r="AK88" s="1056"/>
      <c r="AL88" s="1056"/>
      <c r="AM88" s="1056"/>
      <c r="AN88" s="1056"/>
      <c r="AO88" s="1056"/>
      <c r="AP88" s="1052">
        <v>272</v>
      </c>
      <c r="AQ88" s="1052"/>
      <c r="AR88" s="1052"/>
      <c r="AS88" s="1052"/>
      <c r="AT88" s="1052"/>
      <c r="AU88" s="1052">
        <v>60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65</v>
      </c>
      <c r="CS102" s="1044"/>
      <c r="CT102" s="1044"/>
      <c r="CU102" s="1044"/>
      <c r="CV102" s="1045"/>
      <c r="CW102" s="1043">
        <v>6</v>
      </c>
      <c r="CX102" s="1044"/>
      <c r="CY102" s="1044"/>
      <c r="CZ102" s="1044"/>
      <c r="DA102" s="1045"/>
      <c r="DB102" s="1043">
        <v>32</v>
      </c>
      <c r="DC102" s="1044"/>
      <c r="DD102" s="1044"/>
      <c r="DE102" s="1044"/>
      <c r="DF102" s="1045"/>
      <c r="DG102" s="1043" t="s">
        <v>590</v>
      </c>
      <c r="DH102" s="1044"/>
      <c r="DI102" s="1044"/>
      <c r="DJ102" s="1044"/>
      <c r="DK102" s="1045"/>
      <c r="DL102" s="1043" t="s">
        <v>590</v>
      </c>
      <c r="DM102" s="1044"/>
      <c r="DN102" s="1044"/>
      <c r="DO102" s="1044"/>
      <c r="DP102" s="1045"/>
      <c r="DQ102" s="1043">
        <v>3</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313</v>
      </c>
      <c r="AG109" s="987"/>
      <c r="AH109" s="987"/>
      <c r="AI109" s="987"/>
      <c r="AJ109" s="988"/>
      <c r="AK109" s="989" t="s">
        <v>312</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313</v>
      </c>
      <c r="BW109" s="987"/>
      <c r="BX109" s="987"/>
      <c r="BY109" s="987"/>
      <c r="BZ109" s="988"/>
      <c r="CA109" s="989" t="s">
        <v>312</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313</v>
      </c>
      <c r="DM109" s="987"/>
      <c r="DN109" s="987"/>
      <c r="DO109" s="987"/>
      <c r="DP109" s="988"/>
      <c r="DQ109" s="989" t="s">
        <v>312</v>
      </c>
      <c r="DR109" s="987"/>
      <c r="DS109" s="987"/>
      <c r="DT109" s="987"/>
      <c r="DU109" s="988"/>
      <c r="DV109" s="989" t="s">
        <v>434</v>
      </c>
      <c r="DW109" s="987"/>
      <c r="DX109" s="987"/>
      <c r="DY109" s="987"/>
      <c r="DZ109" s="1018"/>
    </row>
    <row r="110" spans="1:131" s="247" customFormat="1" ht="26.25" customHeight="1" x14ac:dyDescent="0.2">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542827</v>
      </c>
      <c r="AB110" s="980"/>
      <c r="AC110" s="980"/>
      <c r="AD110" s="980"/>
      <c r="AE110" s="981"/>
      <c r="AF110" s="982">
        <v>566885</v>
      </c>
      <c r="AG110" s="980"/>
      <c r="AH110" s="980"/>
      <c r="AI110" s="980"/>
      <c r="AJ110" s="981"/>
      <c r="AK110" s="982">
        <v>574126</v>
      </c>
      <c r="AL110" s="980"/>
      <c r="AM110" s="980"/>
      <c r="AN110" s="980"/>
      <c r="AO110" s="981"/>
      <c r="AP110" s="983">
        <v>14.8</v>
      </c>
      <c r="AQ110" s="984"/>
      <c r="AR110" s="984"/>
      <c r="AS110" s="984"/>
      <c r="AT110" s="985"/>
      <c r="AU110" s="1019" t="s">
        <v>72</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5831374</v>
      </c>
      <c r="BR110" s="927"/>
      <c r="BS110" s="927"/>
      <c r="BT110" s="927"/>
      <c r="BU110" s="927"/>
      <c r="BV110" s="927">
        <v>5838984</v>
      </c>
      <c r="BW110" s="927"/>
      <c r="BX110" s="927"/>
      <c r="BY110" s="927"/>
      <c r="BZ110" s="927"/>
      <c r="CA110" s="927">
        <v>5976559</v>
      </c>
      <c r="CB110" s="927"/>
      <c r="CC110" s="927"/>
      <c r="CD110" s="927"/>
      <c r="CE110" s="927"/>
      <c r="CF110" s="951">
        <v>153.9</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397</v>
      </c>
      <c r="DH110" s="927"/>
      <c r="DI110" s="927"/>
      <c r="DJ110" s="927"/>
      <c r="DK110" s="927"/>
      <c r="DL110" s="927" t="s">
        <v>397</v>
      </c>
      <c r="DM110" s="927"/>
      <c r="DN110" s="927"/>
      <c r="DO110" s="927"/>
      <c r="DP110" s="927"/>
      <c r="DQ110" s="927" t="s">
        <v>397</v>
      </c>
      <c r="DR110" s="927"/>
      <c r="DS110" s="927"/>
      <c r="DT110" s="927"/>
      <c r="DU110" s="927"/>
      <c r="DV110" s="928" t="s">
        <v>127</v>
      </c>
      <c r="DW110" s="928"/>
      <c r="DX110" s="928"/>
      <c r="DY110" s="928"/>
      <c r="DZ110" s="929"/>
    </row>
    <row r="111" spans="1:131" s="247" customFormat="1" ht="26.25" customHeight="1" x14ac:dyDescent="0.2">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127</v>
      </c>
      <c r="AB111" s="1008"/>
      <c r="AC111" s="1008"/>
      <c r="AD111" s="1008"/>
      <c r="AE111" s="1009"/>
      <c r="AF111" s="1010" t="s">
        <v>441</v>
      </c>
      <c r="AG111" s="1008"/>
      <c r="AH111" s="1008"/>
      <c r="AI111" s="1008"/>
      <c r="AJ111" s="1009"/>
      <c r="AK111" s="1010" t="s">
        <v>127</v>
      </c>
      <c r="AL111" s="1008"/>
      <c r="AM111" s="1008"/>
      <c r="AN111" s="1008"/>
      <c r="AO111" s="1009"/>
      <c r="AP111" s="1011" t="s">
        <v>127</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25417</v>
      </c>
      <c r="BR111" s="899"/>
      <c r="BS111" s="899"/>
      <c r="BT111" s="899"/>
      <c r="BU111" s="899"/>
      <c r="BV111" s="899">
        <v>23422</v>
      </c>
      <c r="BW111" s="899"/>
      <c r="BX111" s="899"/>
      <c r="BY111" s="899"/>
      <c r="BZ111" s="899"/>
      <c r="CA111" s="899">
        <v>19601</v>
      </c>
      <c r="CB111" s="899"/>
      <c r="CC111" s="899"/>
      <c r="CD111" s="899"/>
      <c r="CE111" s="899"/>
      <c r="CF111" s="960">
        <v>0.5</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397</v>
      </c>
      <c r="DM111" s="899"/>
      <c r="DN111" s="899"/>
      <c r="DO111" s="899"/>
      <c r="DP111" s="899"/>
      <c r="DQ111" s="899" t="s">
        <v>397</v>
      </c>
      <c r="DR111" s="899"/>
      <c r="DS111" s="899"/>
      <c r="DT111" s="899"/>
      <c r="DU111" s="899"/>
      <c r="DV111" s="876" t="s">
        <v>127</v>
      </c>
      <c r="DW111" s="876"/>
      <c r="DX111" s="876"/>
      <c r="DY111" s="876"/>
      <c r="DZ111" s="877"/>
    </row>
    <row r="112" spans="1:131" s="247" customFormat="1" ht="26.25" customHeight="1" x14ac:dyDescent="0.2">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127</v>
      </c>
      <c r="AB112" s="862"/>
      <c r="AC112" s="862"/>
      <c r="AD112" s="862"/>
      <c r="AE112" s="863"/>
      <c r="AF112" s="864" t="s">
        <v>127</v>
      </c>
      <c r="AG112" s="862"/>
      <c r="AH112" s="862"/>
      <c r="AI112" s="862"/>
      <c r="AJ112" s="863"/>
      <c r="AK112" s="864" t="s">
        <v>127</v>
      </c>
      <c r="AL112" s="862"/>
      <c r="AM112" s="862"/>
      <c r="AN112" s="862"/>
      <c r="AO112" s="863"/>
      <c r="AP112" s="909" t="s">
        <v>127</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1056</v>
      </c>
      <c r="BR112" s="899"/>
      <c r="BS112" s="899"/>
      <c r="BT112" s="899"/>
      <c r="BU112" s="899"/>
      <c r="BV112" s="899">
        <v>7491</v>
      </c>
      <c r="BW112" s="899"/>
      <c r="BX112" s="899"/>
      <c r="BY112" s="899"/>
      <c r="BZ112" s="899"/>
      <c r="CA112" s="899">
        <v>7399</v>
      </c>
      <c r="CB112" s="899"/>
      <c r="CC112" s="899"/>
      <c r="CD112" s="899"/>
      <c r="CE112" s="899"/>
      <c r="CF112" s="960">
        <v>0.2</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397</v>
      </c>
      <c r="DH112" s="899"/>
      <c r="DI112" s="899"/>
      <c r="DJ112" s="899"/>
      <c r="DK112" s="899"/>
      <c r="DL112" s="899" t="s">
        <v>397</v>
      </c>
      <c r="DM112" s="899"/>
      <c r="DN112" s="899"/>
      <c r="DO112" s="899"/>
      <c r="DP112" s="899"/>
      <c r="DQ112" s="899" t="s">
        <v>441</v>
      </c>
      <c r="DR112" s="899"/>
      <c r="DS112" s="899"/>
      <c r="DT112" s="899"/>
      <c r="DU112" s="899"/>
      <c r="DV112" s="876" t="s">
        <v>127</v>
      </c>
      <c r="DW112" s="876"/>
      <c r="DX112" s="876"/>
      <c r="DY112" s="876"/>
      <c r="DZ112" s="877"/>
    </row>
    <row r="113" spans="1:130" s="247" customFormat="1" ht="26.25" customHeight="1" x14ac:dyDescent="0.2">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2417</v>
      </c>
      <c r="AB113" s="1008"/>
      <c r="AC113" s="1008"/>
      <c r="AD113" s="1008"/>
      <c r="AE113" s="1009"/>
      <c r="AF113" s="1010">
        <v>168</v>
      </c>
      <c r="AG113" s="1008"/>
      <c r="AH113" s="1008"/>
      <c r="AI113" s="1008"/>
      <c r="AJ113" s="1009"/>
      <c r="AK113" s="1010">
        <v>46</v>
      </c>
      <c r="AL113" s="1008"/>
      <c r="AM113" s="1008"/>
      <c r="AN113" s="1008"/>
      <c r="AO113" s="1009"/>
      <c r="AP113" s="1011">
        <v>0</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109136</v>
      </c>
      <c r="BR113" s="899"/>
      <c r="BS113" s="899"/>
      <c r="BT113" s="899"/>
      <c r="BU113" s="899"/>
      <c r="BV113" s="899">
        <v>83911</v>
      </c>
      <c r="BW113" s="899"/>
      <c r="BX113" s="899"/>
      <c r="BY113" s="899"/>
      <c r="BZ113" s="899"/>
      <c r="CA113" s="899">
        <v>60170</v>
      </c>
      <c r="CB113" s="899"/>
      <c r="CC113" s="899"/>
      <c r="CD113" s="899"/>
      <c r="CE113" s="899"/>
      <c r="CF113" s="960">
        <v>1.5</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397</v>
      </c>
      <c r="DH113" s="862"/>
      <c r="DI113" s="862"/>
      <c r="DJ113" s="862"/>
      <c r="DK113" s="863"/>
      <c r="DL113" s="864" t="s">
        <v>127</v>
      </c>
      <c r="DM113" s="862"/>
      <c r="DN113" s="862"/>
      <c r="DO113" s="862"/>
      <c r="DP113" s="863"/>
      <c r="DQ113" s="864" t="s">
        <v>441</v>
      </c>
      <c r="DR113" s="862"/>
      <c r="DS113" s="862"/>
      <c r="DT113" s="862"/>
      <c r="DU113" s="863"/>
      <c r="DV113" s="909" t="s">
        <v>441</v>
      </c>
      <c r="DW113" s="910"/>
      <c r="DX113" s="910"/>
      <c r="DY113" s="910"/>
      <c r="DZ113" s="911"/>
    </row>
    <row r="114" spans="1:130" s="247" customFormat="1" ht="26.25" customHeight="1" x14ac:dyDescent="0.2">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26428</v>
      </c>
      <c r="AB114" s="862"/>
      <c r="AC114" s="862"/>
      <c r="AD114" s="862"/>
      <c r="AE114" s="863"/>
      <c r="AF114" s="864">
        <v>26034</v>
      </c>
      <c r="AG114" s="862"/>
      <c r="AH114" s="862"/>
      <c r="AI114" s="862"/>
      <c r="AJ114" s="863"/>
      <c r="AK114" s="864">
        <v>23021</v>
      </c>
      <c r="AL114" s="862"/>
      <c r="AM114" s="862"/>
      <c r="AN114" s="862"/>
      <c r="AO114" s="863"/>
      <c r="AP114" s="909">
        <v>0.6</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90653</v>
      </c>
      <c r="BR114" s="899"/>
      <c r="BS114" s="899"/>
      <c r="BT114" s="899"/>
      <c r="BU114" s="899"/>
      <c r="BV114" s="899">
        <v>115896</v>
      </c>
      <c r="BW114" s="899"/>
      <c r="BX114" s="899"/>
      <c r="BY114" s="899"/>
      <c r="BZ114" s="899"/>
      <c r="CA114" s="899">
        <v>146824</v>
      </c>
      <c r="CB114" s="899"/>
      <c r="CC114" s="899"/>
      <c r="CD114" s="899"/>
      <c r="CE114" s="899"/>
      <c r="CF114" s="960">
        <v>3.8</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v>25331</v>
      </c>
      <c r="DH114" s="862"/>
      <c r="DI114" s="862"/>
      <c r="DJ114" s="862"/>
      <c r="DK114" s="863"/>
      <c r="DL114" s="864">
        <v>23422</v>
      </c>
      <c r="DM114" s="862"/>
      <c r="DN114" s="862"/>
      <c r="DO114" s="862"/>
      <c r="DP114" s="863"/>
      <c r="DQ114" s="864">
        <v>19601</v>
      </c>
      <c r="DR114" s="862"/>
      <c r="DS114" s="862"/>
      <c r="DT114" s="862"/>
      <c r="DU114" s="863"/>
      <c r="DV114" s="909">
        <v>0.5</v>
      </c>
      <c r="DW114" s="910"/>
      <c r="DX114" s="910"/>
      <c r="DY114" s="910"/>
      <c r="DZ114" s="911"/>
    </row>
    <row r="115" spans="1:130" s="247" customFormat="1" ht="26.25" customHeight="1" x14ac:dyDescent="0.2">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2409</v>
      </c>
      <c r="AB115" s="1008"/>
      <c r="AC115" s="1008"/>
      <c r="AD115" s="1008"/>
      <c r="AE115" s="1009"/>
      <c r="AF115" s="1010">
        <v>2345</v>
      </c>
      <c r="AG115" s="1008"/>
      <c r="AH115" s="1008"/>
      <c r="AI115" s="1008"/>
      <c r="AJ115" s="1009"/>
      <c r="AK115" s="1010">
        <v>2239</v>
      </c>
      <c r="AL115" s="1008"/>
      <c r="AM115" s="1008"/>
      <c r="AN115" s="1008"/>
      <c r="AO115" s="1009"/>
      <c r="AP115" s="1011">
        <v>0.1</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v>3000</v>
      </c>
      <c r="BR115" s="899"/>
      <c r="BS115" s="899"/>
      <c r="BT115" s="899"/>
      <c r="BU115" s="899"/>
      <c r="BV115" s="899">
        <v>3000</v>
      </c>
      <c r="BW115" s="899"/>
      <c r="BX115" s="899"/>
      <c r="BY115" s="899"/>
      <c r="BZ115" s="899"/>
      <c r="CA115" s="899">
        <v>3000</v>
      </c>
      <c r="CB115" s="899"/>
      <c r="CC115" s="899"/>
      <c r="CD115" s="899"/>
      <c r="CE115" s="899"/>
      <c r="CF115" s="960">
        <v>0.1</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397</v>
      </c>
      <c r="DH115" s="862"/>
      <c r="DI115" s="862"/>
      <c r="DJ115" s="862"/>
      <c r="DK115" s="863"/>
      <c r="DL115" s="864" t="s">
        <v>441</v>
      </c>
      <c r="DM115" s="862"/>
      <c r="DN115" s="862"/>
      <c r="DO115" s="862"/>
      <c r="DP115" s="863"/>
      <c r="DQ115" s="864" t="s">
        <v>127</v>
      </c>
      <c r="DR115" s="862"/>
      <c r="DS115" s="862"/>
      <c r="DT115" s="862"/>
      <c r="DU115" s="863"/>
      <c r="DV115" s="909" t="s">
        <v>127</v>
      </c>
      <c r="DW115" s="910"/>
      <c r="DX115" s="910"/>
      <c r="DY115" s="910"/>
      <c r="DZ115" s="911"/>
    </row>
    <row r="116" spans="1:130" s="247" customFormat="1" ht="26.25" customHeight="1" x14ac:dyDescent="0.2">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127</v>
      </c>
      <c r="AB116" s="862"/>
      <c r="AC116" s="862"/>
      <c r="AD116" s="862"/>
      <c r="AE116" s="863"/>
      <c r="AF116" s="864" t="s">
        <v>441</v>
      </c>
      <c r="AG116" s="862"/>
      <c r="AH116" s="862"/>
      <c r="AI116" s="862"/>
      <c r="AJ116" s="863"/>
      <c r="AK116" s="864" t="s">
        <v>127</v>
      </c>
      <c r="AL116" s="862"/>
      <c r="AM116" s="862"/>
      <c r="AN116" s="862"/>
      <c r="AO116" s="863"/>
      <c r="AP116" s="909" t="s">
        <v>127</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127</v>
      </c>
      <c r="BR116" s="899"/>
      <c r="BS116" s="899"/>
      <c r="BT116" s="899"/>
      <c r="BU116" s="899"/>
      <c r="BV116" s="899" t="s">
        <v>441</v>
      </c>
      <c r="BW116" s="899"/>
      <c r="BX116" s="899"/>
      <c r="BY116" s="899"/>
      <c r="BZ116" s="899"/>
      <c r="CA116" s="899" t="s">
        <v>441</v>
      </c>
      <c r="CB116" s="899"/>
      <c r="CC116" s="899"/>
      <c r="CD116" s="899"/>
      <c r="CE116" s="899"/>
      <c r="CF116" s="960" t="s">
        <v>441</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86</v>
      </c>
      <c r="DH116" s="862"/>
      <c r="DI116" s="862"/>
      <c r="DJ116" s="862"/>
      <c r="DK116" s="863"/>
      <c r="DL116" s="864" t="s">
        <v>127</v>
      </c>
      <c r="DM116" s="862"/>
      <c r="DN116" s="862"/>
      <c r="DO116" s="862"/>
      <c r="DP116" s="863"/>
      <c r="DQ116" s="864" t="s">
        <v>127</v>
      </c>
      <c r="DR116" s="862"/>
      <c r="DS116" s="862"/>
      <c r="DT116" s="862"/>
      <c r="DU116" s="863"/>
      <c r="DV116" s="909" t="s">
        <v>397</v>
      </c>
      <c r="DW116" s="910"/>
      <c r="DX116" s="910"/>
      <c r="DY116" s="910"/>
      <c r="DZ116" s="911"/>
    </row>
    <row r="117" spans="1:130" s="247" customFormat="1" ht="26.25" customHeight="1" x14ac:dyDescent="0.2">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574081</v>
      </c>
      <c r="AB117" s="994"/>
      <c r="AC117" s="994"/>
      <c r="AD117" s="994"/>
      <c r="AE117" s="995"/>
      <c r="AF117" s="996">
        <v>595432</v>
      </c>
      <c r="AG117" s="994"/>
      <c r="AH117" s="994"/>
      <c r="AI117" s="994"/>
      <c r="AJ117" s="995"/>
      <c r="AK117" s="996">
        <v>599432</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441</v>
      </c>
      <c r="BR117" s="899"/>
      <c r="BS117" s="899"/>
      <c r="BT117" s="899"/>
      <c r="BU117" s="899"/>
      <c r="BV117" s="899" t="s">
        <v>127</v>
      </c>
      <c r="BW117" s="899"/>
      <c r="BX117" s="899"/>
      <c r="BY117" s="899"/>
      <c r="BZ117" s="899"/>
      <c r="CA117" s="899" t="s">
        <v>127</v>
      </c>
      <c r="CB117" s="899"/>
      <c r="CC117" s="899"/>
      <c r="CD117" s="899"/>
      <c r="CE117" s="899"/>
      <c r="CF117" s="960" t="s">
        <v>441</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127</v>
      </c>
      <c r="DH117" s="862"/>
      <c r="DI117" s="862"/>
      <c r="DJ117" s="862"/>
      <c r="DK117" s="863"/>
      <c r="DL117" s="864" t="s">
        <v>441</v>
      </c>
      <c r="DM117" s="862"/>
      <c r="DN117" s="862"/>
      <c r="DO117" s="862"/>
      <c r="DP117" s="863"/>
      <c r="DQ117" s="864" t="s">
        <v>441</v>
      </c>
      <c r="DR117" s="862"/>
      <c r="DS117" s="862"/>
      <c r="DT117" s="862"/>
      <c r="DU117" s="863"/>
      <c r="DV117" s="909" t="s">
        <v>441</v>
      </c>
      <c r="DW117" s="910"/>
      <c r="DX117" s="910"/>
      <c r="DY117" s="910"/>
      <c r="DZ117" s="911"/>
    </row>
    <row r="118" spans="1:130" s="247" customFormat="1" ht="26.25" customHeight="1" x14ac:dyDescent="0.2">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313</v>
      </c>
      <c r="AG118" s="987"/>
      <c r="AH118" s="987"/>
      <c r="AI118" s="987"/>
      <c r="AJ118" s="988"/>
      <c r="AK118" s="989" t="s">
        <v>312</v>
      </c>
      <c r="AL118" s="987"/>
      <c r="AM118" s="987"/>
      <c r="AN118" s="987"/>
      <c r="AO118" s="988"/>
      <c r="AP118" s="990" t="s">
        <v>434</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441</v>
      </c>
      <c r="BR118" s="930"/>
      <c r="BS118" s="930"/>
      <c r="BT118" s="930"/>
      <c r="BU118" s="930"/>
      <c r="BV118" s="930" t="s">
        <v>441</v>
      </c>
      <c r="BW118" s="930"/>
      <c r="BX118" s="930"/>
      <c r="BY118" s="930"/>
      <c r="BZ118" s="930"/>
      <c r="CA118" s="930" t="s">
        <v>441</v>
      </c>
      <c r="CB118" s="930"/>
      <c r="CC118" s="930"/>
      <c r="CD118" s="930"/>
      <c r="CE118" s="930"/>
      <c r="CF118" s="960" t="s">
        <v>441</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441</v>
      </c>
      <c r="DH118" s="862"/>
      <c r="DI118" s="862"/>
      <c r="DJ118" s="862"/>
      <c r="DK118" s="863"/>
      <c r="DL118" s="864" t="s">
        <v>441</v>
      </c>
      <c r="DM118" s="862"/>
      <c r="DN118" s="862"/>
      <c r="DO118" s="862"/>
      <c r="DP118" s="863"/>
      <c r="DQ118" s="864" t="s">
        <v>441</v>
      </c>
      <c r="DR118" s="862"/>
      <c r="DS118" s="862"/>
      <c r="DT118" s="862"/>
      <c r="DU118" s="863"/>
      <c r="DV118" s="909" t="s">
        <v>441</v>
      </c>
      <c r="DW118" s="910"/>
      <c r="DX118" s="910"/>
      <c r="DY118" s="910"/>
      <c r="DZ118" s="911"/>
    </row>
    <row r="119" spans="1:130" s="247" customFormat="1" ht="26.25" customHeight="1" x14ac:dyDescent="0.2">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127</v>
      </c>
      <c r="AB119" s="980"/>
      <c r="AC119" s="980"/>
      <c r="AD119" s="980"/>
      <c r="AE119" s="981"/>
      <c r="AF119" s="982" t="s">
        <v>127</v>
      </c>
      <c r="AG119" s="980"/>
      <c r="AH119" s="980"/>
      <c r="AI119" s="980"/>
      <c r="AJ119" s="981"/>
      <c r="AK119" s="982" t="s">
        <v>441</v>
      </c>
      <c r="AL119" s="980"/>
      <c r="AM119" s="980"/>
      <c r="AN119" s="980"/>
      <c r="AO119" s="981"/>
      <c r="AP119" s="983" t="s">
        <v>127</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466</v>
      </c>
      <c r="BP119" s="963"/>
      <c r="BQ119" s="967">
        <v>6060636</v>
      </c>
      <c r="BR119" s="930"/>
      <c r="BS119" s="930"/>
      <c r="BT119" s="930"/>
      <c r="BU119" s="930"/>
      <c r="BV119" s="930">
        <v>6072704</v>
      </c>
      <c r="BW119" s="930"/>
      <c r="BX119" s="930"/>
      <c r="BY119" s="930"/>
      <c r="BZ119" s="930"/>
      <c r="CA119" s="930">
        <v>6213553</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127</v>
      </c>
      <c r="DH119" s="845"/>
      <c r="DI119" s="845"/>
      <c r="DJ119" s="845"/>
      <c r="DK119" s="846"/>
      <c r="DL119" s="847" t="s">
        <v>444</v>
      </c>
      <c r="DM119" s="845"/>
      <c r="DN119" s="845"/>
      <c r="DO119" s="845"/>
      <c r="DP119" s="846"/>
      <c r="DQ119" s="847" t="s">
        <v>441</v>
      </c>
      <c r="DR119" s="845"/>
      <c r="DS119" s="845"/>
      <c r="DT119" s="845"/>
      <c r="DU119" s="846"/>
      <c r="DV119" s="933" t="s">
        <v>127</v>
      </c>
      <c r="DW119" s="934"/>
      <c r="DX119" s="934"/>
      <c r="DY119" s="934"/>
      <c r="DZ119" s="935"/>
    </row>
    <row r="120" spans="1:130" s="247" customFormat="1" ht="26.25" customHeight="1" x14ac:dyDescent="0.2">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441</v>
      </c>
      <c r="AB120" s="862"/>
      <c r="AC120" s="862"/>
      <c r="AD120" s="862"/>
      <c r="AE120" s="863"/>
      <c r="AF120" s="864" t="s">
        <v>441</v>
      </c>
      <c r="AG120" s="862"/>
      <c r="AH120" s="862"/>
      <c r="AI120" s="862"/>
      <c r="AJ120" s="863"/>
      <c r="AK120" s="864" t="s">
        <v>127</v>
      </c>
      <c r="AL120" s="862"/>
      <c r="AM120" s="862"/>
      <c r="AN120" s="862"/>
      <c r="AO120" s="863"/>
      <c r="AP120" s="909" t="s">
        <v>444</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5318292</v>
      </c>
      <c r="BR120" s="927"/>
      <c r="BS120" s="927"/>
      <c r="BT120" s="927"/>
      <c r="BU120" s="927"/>
      <c r="BV120" s="927">
        <v>5300174</v>
      </c>
      <c r="BW120" s="927"/>
      <c r="BX120" s="927"/>
      <c r="BY120" s="927"/>
      <c r="BZ120" s="927"/>
      <c r="CA120" s="927">
        <v>4727016</v>
      </c>
      <c r="CB120" s="927"/>
      <c r="CC120" s="927"/>
      <c r="CD120" s="927"/>
      <c r="CE120" s="927"/>
      <c r="CF120" s="951">
        <v>121.8</v>
      </c>
      <c r="CG120" s="952"/>
      <c r="CH120" s="952"/>
      <c r="CI120" s="952"/>
      <c r="CJ120" s="952"/>
      <c r="CK120" s="953" t="s">
        <v>470</v>
      </c>
      <c r="CL120" s="937"/>
      <c r="CM120" s="937"/>
      <c r="CN120" s="937"/>
      <c r="CO120" s="938"/>
      <c r="CP120" s="957" t="s">
        <v>471</v>
      </c>
      <c r="CQ120" s="958"/>
      <c r="CR120" s="958"/>
      <c r="CS120" s="958"/>
      <c r="CT120" s="958"/>
      <c r="CU120" s="958"/>
      <c r="CV120" s="958"/>
      <c r="CW120" s="958"/>
      <c r="CX120" s="958"/>
      <c r="CY120" s="958"/>
      <c r="CZ120" s="958"/>
      <c r="DA120" s="958"/>
      <c r="DB120" s="958"/>
      <c r="DC120" s="958"/>
      <c r="DD120" s="958"/>
      <c r="DE120" s="958"/>
      <c r="DF120" s="959"/>
      <c r="DG120" s="946">
        <v>7394</v>
      </c>
      <c r="DH120" s="927"/>
      <c r="DI120" s="927"/>
      <c r="DJ120" s="927"/>
      <c r="DK120" s="927"/>
      <c r="DL120" s="927">
        <v>7491</v>
      </c>
      <c r="DM120" s="927"/>
      <c r="DN120" s="927"/>
      <c r="DO120" s="927"/>
      <c r="DP120" s="927"/>
      <c r="DQ120" s="927">
        <v>7399</v>
      </c>
      <c r="DR120" s="927"/>
      <c r="DS120" s="927"/>
      <c r="DT120" s="927"/>
      <c r="DU120" s="927"/>
      <c r="DV120" s="928">
        <v>0.2</v>
      </c>
      <c r="DW120" s="928"/>
      <c r="DX120" s="928"/>
      <c r="DY120" s="928"/>
      <c r="DZ120" s="929"/>
    </row>
    <row r="121" spans="1:130" s="247" customFormat="1" ht="26.25" customHeight="1" x14ac:dyDescent="0.2">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441</v>
      </c>
      <c r="AB121" s="862"/>
      <c r="AC121" s="862"/>
      <c r="AD121" s="862"/>
      <c r="AE121" s="863"/>
      <c r="AF121" s="864" t="s">
        <v>127</v>
      </c>
      <c r="AG121" s="862"/>
      <c r="AH121" s="862"/>
      <c r="AI121" s="862"/>
      <c r="AJ121" s="863"/>
      <c r="AK121" s="864" t="s">
        <v>441</v>
      </c>
      <c r="AL121" s="862"/>
      <c r="AM121" s="862"/>
      <c r="AN121" s="862"/>
      <c r="AO121" s="863"/>
      <c r="AP121" s="909" t="s">
        <v>127</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387853</v>
      </c>
      <c r="BR121" s="899"/>
      <c r="BS121" s="899"/>
      <c r="BT121" s="899"/>
      <c r="BU121" s="899"/>
      <c r="BV121" s="899">
        <v>495369</v>
      </c>
      <c r="BW121" s="899"/>
      <c r="BX121" s="899"/>
      <c r="BY121" s="899"/>
      <c r="BZ121" s="899"/>
      <c r="CA121" s="899">
        <v>475820</v>
      </c>
      <c r="CB121" s="899"/>
      <c r="CC121" s="899"/>
      <c r="CD121" s="899"/>
      <c r="CE121" s="899"/>
      <c r="CF121" s="960">
        <v>12.3</v>
      </c>
      <c r="CG121" s="961"/>
      <c r="CH121" s="961"/>
      <c r="CI121" s="961"/>
      <c r="CJ121" s="961"/>
      <c r="CK121" s="954"/>
      <c r="CL121" s="940"/>
      <c r="CM121" s="940"/>
      <c r="CN121" s="940"/>
      <c r="CO121" s="941"/>
      <c r="CP121" s="920" t="s">
        <v>474</v>
      </c>
      <c r="CQ121" s="921"/>
      <c r="CR121" s="921"/>
      <c r="CS121" s="921"/>
      <c r="CT121" s="921"/>
      <c r="CU121" s="921"/>
      <c r="CV121" s="921"/>
      <c r="CW121" s="921"/>
      <c r="CX121" s="921"/>
      <c r="CY121" s="921"/>
      <c r="CZ121" s="921"/>
      <c r="DA121" s="921"/>
      <c r="DB121" s="921"/>
      <c r="DC121" s="921"/>
      <c r="DD121" s="921"/>
      <c r="DE121" s="921"/>
      <c r="DF121" s="922"/>
      <c r="DG121" s="898" t="s">
        <v>127</v>
      </c>
      <c r="DH121" s="899"/>
      <c r="DI121" s="899"/>
      <c r="DJ121" s="899"/>
      <c r="DK121" s="899"/>
      <c r="DL121" s="899" t="s">
        <v>441</v>
      </c>
      <c r="DM121" s="899"/>
      <c r="DN121" s="899"/>
      <c r="DO121" s="899"/>
      <c r="DP121" s="899"/>
      <c r="DQ121" s="899" t="s">
        <v>127</v>
      </c>
      <c r="DR121" s="899"/>
      <c r="DS121" s="899"/>
      <c r="DT121" s="899"/>
      <c r="DU121" s="899"/>
      <c r="DV121" s="876" t="s">
        <v>441</v>
      </c>
      <c r="DW121" s="876"/>
      <c r="DX121" s="876"/>
      <c r="DY121" s="876"/>
      <c r="DZ121" s="877"/>
    </row>
    <row r="122" spans="1:130" s="247" customFormat="1" ht="26.25" customHeight="1" x14ac:dyDescent="0.2">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v>1916</v>
      </c>
      <c r="AB122" s="862"/>
      <c r="AC122" s="862"/>
      <c r="AD122" s="862"/>
      <c r="AE122" s="863"/>
      <c r="AF122" s="864">
        <v>1917</v>
      </c>
      <c r="AG122" s="862"/>
      <c r="AH122" s="862"/>
      <c r="AI122" s="862"/>
      <c r="AJ122" s="863"/>
      <c r="AK122" s="864">
        <v>1911</v>
      </c>
      <c r="AL122" s="862"/>
      <c r="AM122" s="862"/>
      <c r="AN122" s="862"/>
      <c r="AO122" s="863"/>
      <c r="AP122" s="909">
        <v>0</v>
      </c>
      <c r="AQ122" s="910"/>
      <c r="AR122" s="910"/>
      <c r="AS122" s="910"/>
      <c r="AT122" s="911"/>
      <c r="AU122" s="971"/>
      <c r="AV122" s="972"/>
      <c r="AW122" s="972"/>
      <c r="AX122" s="972"/>
      <c r="AY122" s="973"/>
      <c r="AZ122" s="964" t="s">
        <v>475</v>
      </c>
      <c r="BA122" s="965"/>
      <c r="BB122" s="965"/>
      <c r="BC122" s="965"/>
      <c r="BD122" s="965"/>
      <c r="BE122" s="965"/>
      <c r="BF122" s="965"/>
      <c r="BG122" s="965"/>
      <c r="BH122" s="965"/>
      <c r="BI122" s="965"/>
      <c r="BJ122" s="965"/>
      <c r="BK122" s="965"/>
      <c r="BL122" s="965"/>
      <c r="BM122" s="965"/>
      <c r="BN122" s="965"/>
      <c r="BO122" s="965"/>
      <c r="BP122" s="966"/>
      <c r="BQ122" s="967">
        <v>4186702</v>
      </c>
      <c r="BR122" s="930"/>
      <c r="BS122" s="930"/>
      <c r="BT122" s="930"/>
      <c r="BU122" s="930"/>
      <c r="BV122" s="930">
        <v>4186192</v>
      </c>
      <c r="BW122" s="930"/>
      <c r="BX122" s="930"/>
      <c r="BY122" s="930"/>
      <c r="BZ122" s="930"/>
      <c r="CA122" s="930">
        <v>4931209</v>
      </c>
      <c r="CB122" s="930"/>
      <c r="CC122" s="930"/>
      <c r="CD122" s="930"/>
      <c r="CE122" s="930"/>
      <c r="CF122" s="931">
        <v>127</v>
      </c>
      <c r="CG122" s="932"/>
      <c r="CH122" s="932"/>
      <c r="CI122" s="932"/>
      <c r="CJ122" s="932"/>
      <c r="CK122" s="954"/>
      <c r="CL122" s="940"/>
      <c r="CM122" s="940"/>
      <c r="CN122" s="940"/>
      <c r="CO122" s="941"/>
      <c r="CP122" s="920" t="s">
        <v>476</v>
      </c>
      <c r="CQ122" s="921"/>
      <c r="CR122" s="921"/>
      <c r="CS122" s="921"/>
      <c r="CT122" s="921"/>
      <c r="CU122" s="921"/>
      <c r="CV122" s="921"/>
      <c r="CW122" s="921"/>
      <c r="CX122" s="921"/>
      <c r="CY122" s="921"/>
      <c r="CZ122" s="921"/>
      <c r="DA122" s="921"/>
      <c r="DB122" s="921"/>
      <c r="DC122" s="921"/>
      <c r="DD122" s="921"/>
      <c r="DE122" s="921"/>
      <c r="DF122" s="922"/>
      <c r="DG122" s="898" t="s">
        <v>127</v>
      </c>
      <c r="DH122" s="899"/>
      <c r="DI122" s="899"/>
      <c r="DJ122" s="899"/>
      <c r="DK122" s="899"/>
      <c r="DL122" s="899" t="s">
        <v>441</v>
      </c>
      <c r="DM122" s="899"/>
      <c r="DN122" s="899"/>
      <c r="DO122" s="899"/>
      <c r="DP122" s="899"/>
      <c r="DQ122" s="899" t="s">
        <v>444</v>
      </c>
      <c r="DR122" s="899"/>
      <c r="DS122" s="899"/>
      <c r="DT122" s="899"/>
      <c r="DU122" s="899"/>
      <c r="DV122" s="876" t="s">
        <v>444</v>
      </c>
      <c r="DW122" s="876"/>
      <c r="DX122" s="876"/>
      <c r="DY122" s="876"/>
      <c r="DZ122" s="877"/>
    </row>
    <row r="123" spans="1:130" s="247" customFormat="1" ht="26.25" customHeight="1" x14ac:dyDescent="0.2">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441</v>
      </c>
      <c r="AB123" s="862"/>
      <c r="AC123" s="862"/>
      <c r="AD123" s="862"/>
      <c r="AE123" s="863"/>
      <c r="AF123" s="864" t="s">
        <v>444</v>
      </c>
      <c r="AG123" s="862"/>
      <c r="AH123" s="862"/>
      <c r="AI123" s="862"/>
      <c r="AJ123" s="863"/>
      <c r="AK123" s="864" t="s">
        <v>441</v>
      </c>
      <c r="AL123" s="862"/>
      <c r="AM123" s="862"/>
      <c r="AN123" s="862"/>
      <c r="AO123" s="863"/>
      <c r="AP123" s="909" t="s">
        <v>441</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477</v>
      </c>
      <c r="BP123" s="963"/>
      <c r="BQ123" s="917">
        <v>9892847</v>
      </c>
      <c r="BR123" s="918"/>
      <c r="BS123" s="918"/>
      <c r="BT123" s="918"/>
      <c r="BU123" s="918"/>
      <c r="BV123" s="918">
        <v>9981735</v>
      </c>
      <c r="BW123" s="918"/>
      <c r="BX123" s="918"/>
      <c r="BY123" s="918"/>
      <c r="BZ123" s="918"/>
      <c r="CA123" s="918">
        <v>10134045</v>
      </c>
      <c r="CB123" s="918"/>
      <c r="CC123" s="918"/>
      <c r="CD123" s="918"/>
      <c r="CE123" s="918"/>
      <c r="CF123" s="828"/>
      <c r="CG123" s="829"/>
      <c r="CH123" s="829"/>
      <c r="CI123" s="829"/>
      <c r="CJ123" s="919"/>
      <c r="CK123" s="954"/>
      <c r="CL123" s="940"/>
      <c r="CM123" s="940"/>
      <c r="CN123" s="940"/>
      <c r="CO123" s="941"/>
      <c r="CP123" s="920" t="s">
        <v>478</v>
      </c>
      <c r="CQ123" s="921"/>
      <c r="CR123" s="921"/>
      <c r="CS123" s="921"/>
      <c r="CT123" s="921"/>
      <c r="CU123" s="921"/>
      <c r="CV123" s="921"/>
      <c r="CW123" s="921"/>
      <c r="CX123" s="921"/>
      <c r="CY123" s="921"/>
      <c r="CZ123" s="921"/>
      <c r="DA123" s="921"/>
      <c r="DB123" s="921"/>
      <c r="DC123" s="921"/>
      <c r="DD123" s="921"/>
      <c r="DE123" s="921"/>
      <c r="DF123" s="922"/>
      <c r="DG123" s="861" t="s">
        <v>127</v>
      </c>
      <c r="DH123" s="862"/>
      <c r="DI123" s="862"/>
      <c r="DJ123" s="862"/>
      <c r="DK123" s="863"/>
      <c r="DL123" s="864" t="s">
        <v>441</v>
      </c>
      <c r="DM123" s="862"/>
      <c r="DN123" s="862"/>
      <c r="DO123" s="862"/>
      <c r="DP123" s="863"/>
      <c r="DQ123" s="864" t="s">
        <v>127</v>
      </c>
      <c r="DR123" s="862"/>
      <c r="DS123" s="862"/>
      <c r="DT123" s="862"/>
      <c r="DU123" s="863"/>
      <c r="DV123" s="909" t="s">
        <v>441</v>
      </c>
      <c r="DW123" s="910"/>
      <c r="DX123" s="910"/>
      <c r="DY123" s="910"/>
      <c r="DZ123" s="911"/>
    </row>
    <row r="124" spans="1:130" s="247" customFormat="1" ht="26.25" customHeight="1" thickBot="1" x14ac:dyDescent="0.25">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441</v>
      </c>
      <c r="AB124" s="862"/>
      <c r="AC124" s="862"/>
      <c r="AD124" s="862"/>
      <c r="AE124" s="863"/>
      <c r="AF124" s="864" t="s">
        <v>127</v>
      </c>
      <c r="AG124" s="862"/>
      <c r="AH124" s="862"/>
      <c r="AI124" s="862"/>
      <c r="AJ124" s="863"/>
      <c r="AK124" s="864" t="s">
        <v>441</v>
      </c>
      <c r="AL124" s="862"/>
      <c r="AM124" s="862"/>
      <c r="AN124" s="862"/>
      <c r="AO124" s="863"/>
      <c r="AP124" s="909" t="s">
        <v>441</v>
      </c>
      <c r="AQ124" s="910"/>
      <c r="AR124" s="910"/>
      <c r="AS124" s="910"/>
      <c r="AT124" s="911"/>
      <c r="AU124" s="912" t="s">
        <v>479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441</v>
      </c>
      <c r="BR124" s="916"/>
      <c r="BS124" s="916"/>
      <c r="BT124" s="916"/>
      <c r="BU124" s="916"/>
      <c r="BV124" s="916" t="s">
        <v>127</v>
      </c>
      <c r="BW124" s="916"/>
      <c r="BX124" s="916"/>
      <c r="BY124" s="916"/>
      <c r="BZ124" s="916"/>
      <c r="CA124" s="916" t="s">
        <v>441</v>
      </c>
      <c r="CB124" s="916"/>
      <c r="CC124" s="916"/>
      <c r="CD124" s="916"/>
      <c r="CE124" s="916"/>
      <c r="CF124" s="806"/>
      <c r="CG124" s="807"/>
      <c r="CH124" s="807"/>
      <c r="CI124" s="807"/>
      <c r="CJ124" s="947"/>
      <c r="CK124" s="955"/>
      <c r="CL124" s="955"/>
      <c r="CM124" s="955"/>
      <c r="CN124" s="955"/>
      <c r="CO124" s="956"/>
      <c r="CP124" s="920" t="s">
        <v>480</v>
      </c>
      <c r="CQ124" s="921"/>
      <c r="CR124" s="921"/>
      <c r="CS124" s="921"/>
      <c r="CT124" s="921"/>
      <c r="CU124" s="921"/>
      <c r="CV124" s="921"/>
      <c r="CW124" s="921"/>
      <c r="CX124" s="921"/>
      <c r="CY124" s="921"/>
      <c r="CZ124" s="921"/>
      <c r="DA124" s="921"/>
      <c r="DB124" s="921"/>
      <c r="DC124" s="921"/>
      <c r="DD124" s="921"/>
      <c r="DE124" s="921"/>
      <c r="DF124" s="922"/>
      <c r="DG124" s="844" t="s">
        <v>127</v>
      </c>
      <c r="DH124" s="845"/>
      <c r="DI124" s="845"/>
      <c r="DJ124" s="845"/>
      <c r="DK124" s="846"/>
      <c r="DL124" s="847" t="s">
        <v>127</v>
      </c>
      <c r="DM124" s="845"/>
      <c r="DN124" s="845"/>
      <c r="DO124" s="845"/>
      <c r="DP124" s="846"/>
      <c r="DQ124" s="847" t="s">
        <v>127</v>
      </c>
      <c r="DR124" s="845"/>
      <c r="DS124" s="845"/>
      <c r="DT124" s="845"/>
      <c r="DU124" s="846"/>
      <c r="DV124" s="933" t="s">
        <v>441</v>
      </c>
      <c r="DW124" s="934"/>
      <c r="DX124" s="934"/>
      <c r="DY124" s="934"/>
      <c r="DZ124" s="935"/>
    </row>
    <row r="125" spans="1:130" s="247" customFormat="1" ht="26.25" customHeight="1" x14ac:dyDescent="0.2">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127</v>
      </c>
      <c r="AB125" s="862"/>
      <c r="AC125" s="862"/>
      <c r="AD125" s="862"/>
      <c r="AE125" s="863"/>
      <c r="AF125" s="864" t="s">
        <v>127</v>
      </c>
      <c r="AG125" s="862"/>
      <c r="AH125" s="862"/>
      <c r="AI125" s="862"/>
      <c r="AJ125" s="863"/>
      <c r="AK125" s="864" t="s">
        <v>127</v>
      </c>
      <c r="AL125" s="862"/>
      <c r="AM125" s="862"/>
      <c r="AN125" s="862"/>
      <c r="AO125" s="863"/>
      <c r="AP125" s="909" t="s">
        <v>127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481</v>
      </c>
      <c r="CL125" s="937"/>
      <c r="CM125" s="937"/>
      <c r="CN125" s="937"/>
      <c r="CO125" s="938"/>
      <c r="CP125" s="945" t="s">
        <v>482</v>
      </c>
      <c r="CQ125" s="890"/>
      <c r="CR125" s="890"/>
      <c r="CS125" s="890"/>
      <c r="CT125" s="890"/>
      <c r="CU125" s="890"/>
      <c r="CV125" s="890"/>
      <c r="CW125" s="890"/>
      <c r="CX125" s="890"/>
      <c r="CY125" s="890"/>
      <c r="CZ125" s="890"/>
      <c r="DA125" s="890"/>
      <c r="DB125" s="890"/>
      <c r="DC125" s="890"/>
      <c r="DD125" s="890"/>
      <c r="DE125" s="890"/>
      <c r="DF125" s="891"/>
      <c r="DG125" s="946" t="s">
        <v>127</v>
      </c>
      <c r="DH125" s="927"/>
      <c r="DI125" s="927"/>
      <c r="DJ125" s="927"/>
      <c r="DK125" s="927"/>
      <c r="DL125" s="927" t="s">
        <v>127</v>
      </c>
      <c r="DM125" s="927"/>
      <c r="DN125" s="927"/>
      <c r="DO125" s="927"/>
      <c r="DP125" s="927"/>
      <c r="DQ125" s="927" t="s">
        <v>127</v>
      </c>
      <c r="DR125" s="927"/>
      <c r="DS125" s="927"/>
      <c r="DT125" s="927"/>
      <c r="DU125" s="927"/>
      <c r="DV125" s="928" t="s">
        <v>127</v>
      </c>
      <c r="DW125" s="928"/>
      <c r="DX125" s="928"/>
      <c r="DY125" s="928"/>
      <c r="DZ125" s="929"/>
    </row>
    <row r="126" spans="1:130" s="247" customFormat="1" ht="26.25" customHeight="1" thickBot="1" x14ac:dyDescent="0.25">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127</v>
      </c>
      <c r="AB126" s="862"/>
      <c r="AC126" s="862"/>
      <c r="AD126" s="862"/>
      <c r="AE126" s="863"/>
      <c r="AF126" s="864" t="s">
        <v>441</v>
      </c>
      <c r="AG126" s="862"/>
      <c r="AH126" s="862"/>
      <c r="AI126" s="862"/>
      <c r="AJ126" s="863"/>
      <c r="AK126" s="864" t="s">
        <v>127</v>
      </c>
      <c r="AL126" s="862"/>
      <c r="AM126" s="862"/>
      <c r="AN126" s="862"/>
      <c r="AO126" s="863"/>
      <c r="AP126" s="909" t="s">
        <v>441</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483</v>
      </c>
      <c r="CQ126" s="832"/>
      <c r="CR126" s="832"/>
      <c r="CS126" s="832"/>
      <c r="CT126" s="832"/>
      <c r="CU126" s="832"/>
      <c r="CV126" s="832"/>
      <c r="CW126" s="832"/>
      <c r="CX126" s="832"/>
      <c r="CY126" s="832"/>
      <c r="CZ126" s="832"/>
      <c r="DA126" s="832"/>
      <c r="DB126" s="832"/>
      <c r="DC126" s="832"/>
      <c r="DD126" s="832"/>
      <c r="DE126" s="832"/>
      <c r="DF126" s="833"/>
      <c r="DG126" s="898" t="s">
        <v>441</v>
      </c>
      <c r="DH126" s="899"/>
      <c r="DI126" s="899"/>
      <c r="DJ126" s="899"/>
      <c r="DK126" s="899"/>
      <c r="DL126" s="899" t="s">
        <v>127</v>
      </c>
      <c r="DM126" s="899"/>
      <c r="DN126" s="899"/>
      <c r="DO126" s="899"/>
      <c r="DP126" s="899"/>
      <c r="DQ126" s="899" t="s">
        <v>127</v>
      </c>
      <c r="DR126" s="899"/>
      <c r="DS126" s="899"/>
      <c r="DT126" s="899"/>
      <c r="DU126" s="899"/>
      <c r="DV126" s="876" t="s">
        <v>127</v>
      </c>
      <c r="DW126" s="876"/>
      <c r="DX126" s="876"/>
      <c r="DY126" s="876"/>
      <c r="DZ126" s="877"/>
    </row>
    <row r="127" spans="1:130" s="247" customFormat="1" ht="26.25" customHeight="1" x14ac:dyDescent="0.2">
      <c r="A127" s="904"/>
      <c r="B127" s="905"/>
      <c r="C127" s="923" t="s">
        <v>484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493</v>
      </c>
      <c r="AB127" s="862"/>
      <c r="AC127" s="862"/>
      <c r="AD127" s="862"/>
      <c r="AE127" s="863"/>
      <c r="AF127" s="864">
        <v>428</v>
      </c>
      <c r="AG127" s="862"/>
      <c r="AH127" s="862"/>
      <c r="AI127" s="862"/>
      <c r="AJ127" s="863"/>
      <c r="AK127" s="864">
        <v>328</v>
      </c>
      <c r="AL127" s="862"/>
      <c r="AM127" s="862"/>
      <c r="AN127" s="862"/>
      <c r="AO127" s="863"/>
      <c r="AP127" s="909">
        <v>0</v>
      </c>
      <c r="AQ127" s="910"/>
      <c r="AR127" s="910"/>
      <c r="AS127" s="910"/>
      <c r="AT127" s="911"/>
      <c r="AU127" s="283"/>
      <c r="AV127" s="283"/>
      <c r="AW127" s="283"/>
      <c r="AX127" s="926" t="s">
        <v>485</v>
      </c>
      <c r="AY127" s="894"/>
      <c r="AZ127" s="894"/>
      <c r="BA127" s="894"/>
      <c r="BB127" s="894"/>
      <c r="BC127" s="894"/>
      <c r="BD127" s="894"/>
      <c r="BE127" s="895"/>
      <c r="BF127" s="893" t="s">
        <v>486</v>
      </c>
      <c r="BG127" s="894"/>
      <c r="BH127" s="894"/>
      <c r="BI127" s="894"/>
      <c r="BJ127" s="894"/>
      <c r="BK127" s="894"/>
      <c r="BL127" s="895"/>
      <c r="BM127" s="893" t="s">
        <v>487</v>
      </c>
      <c r="BN127" s="894"/>
      <c r="BO127" s="894"/>
      <c r="BP127" s="894"/>
      <c r="BQ127" s="894"/>
      <c r="BR127" s="894"/>
      <c r="BS127" s="895"/>
      <c r="BT127" s="893" t="s">
        <v>488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489</v>
      </c>
      <c r="CQ127" s="832"/>
      <c r="CR127" s="832"/>
      <c r="CS127" s="832"/>
      <c r="CT127" s="832"/>
      <c r="CU127" s="832"/>
      <c r="CV127" s="832"/>
      <c r="CW127" s="832"/>
      <c r="CX127" s="832"/>
      <c r="CY127" s="832"/>
      <c r="CZ127" s="832"/>
      <c r="DA127" s="832"/>
      <c r="DB127" s="832"/>
      <c r="DC127" s="832"/>
      <c r="DD127" s="832"/>
      <c r="DE127" s="832"/>
      <c r="DF127" s="833"/>
      <c r="DG127" s="898" t="s">
        <v>441</v>
      </c>
      <c r="DH127" s="899"/>
      <c r="DI127" s="899"/>
      <c r="DJ127" s="899"/>
      <c r="DK127" s="899"/>
      <c r="DL127" s="899" t="s">
        <v>127</v>
      </c>
      <c r="DM127" s="899"/>
      <c r="DN127" s="899"/>
      <c r="DO127" s="899"/>
      <c r="DP127" s="899"/>
      <c r="DQ127" s="899" t="s">
        <v>127</v>
      </c>
      <c r="DR127" s="899"/>
      <c r="DS127" s="899"/>
      <c r="DT127" s="899"/>
      <c r="DU127" s="899"/>
      <c r="DV127" s="876" t="s">
        <v>441</v>
      </c>
      <c r="DW127" s="876"/>
      <c r="DX127" s="876"/>
      <c r="DY127" s="876"/>
      <c r="DZ127" s="877"/>
    </row>
    <row r="128" spans="1:130" s="247" customFormat="1" ht="26.25" customHeight="1" thickBot="1" x14ac:dyDescent="0.25">
      <c r="A128" s="878" t="s">
        <v>490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491</v>
      </c>
      <c r="X128" s="880"/>
      <c r="Y128" s="880"/>
      <c r="Z128" s="881"/>
      <c r="AA128" s="882">
        <v>36642</v>
      </c>
      <c r="AB128" s="883"/>
      <c r="AC128" s="883"/>
      <c r="AD128" s="883"/>
      <c r="AE128" s="884"/>
      <c r="AF128" s="885">
        <v>32350</v>
      </c>
      <c r="AG128" s="883"/>
      <c r="AH128" s="883"/>
      <c r="AI128" s="883"/>
      <c r="AJ128" s="884"/>
      <c r="AK128" s="885">
        <v>33642</v>
      </c>
      <c r="AL128" s="883"/>
      <c r="AM128" s="883"/>
      <c r="AN128" s="883"/>
      <c r="AO128" s="884"/>
      <c r="AP128" s="886"/>
      <c r="AQ128" s="887"/>
      <c r="AR128" s="887"/>
      <c r="AS128" s="887"/>
      <c r="AT128" s="888"/>
      <c r="AU128" s="283"/>
      <c r="AV128" s="283"/>
      <c r="AW128" s="283"/>
      <c r="AX128" s="889" t="s">
        <v>492</v>
      </c>
      <c r="AY128" s="890"/>
      <c r="AZ128" s="890"/>
      <c r="BA128" s="890"/>
      <c r="BB128" s="890"/>
      <c r="BC128" s="890"/>
      <c r="BD128" s="890"/>
      <c r="BE128" s="891"/>
      <c r="BF128" s="868" t="s">
        <v>444</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493</v>
      </c>
      <c r="CQ128" s="810"/>
      <c r="CR128" s="810"/>
      <c r="CS128" s="810"/>
      <c r="CT128" s="810"/>
      <c r="CU128" s="810"/>
      <c r="CV128" s="810"/>
      <c r="CW128" s="810"/>
      <c r="CX128" s="810"/>
      <c r="CY128" s="810"/>
      <c r="CZ128" s="810"/>
      <c r="DA128" s="810"/>
      <c r="DB128" s="810"/>
      <c r="DC128" s="810"/>
      <c r="DD128" s="810"/>
      <c r="DE128" s="810"/>
      <c r="DF128" s="811"/>
      <c r="DG128" s="872">
        <v>3000</v>
      </c>
      <c r="DH128" s="873"/>
      <c r="DI128" s="873"/>
      <c r="DJ128" s="873"/>
      <c r="DK128" s="873"/>
      <c r="DL128" s="873">
        <v>3000</v>
      </c>
      <c r="DM128" s="873"/>
      <c r="DN128" s="873"/>
      <c r="DO128" s="873"/>
      <c r="DP128" s="873"/>
      <c r="DQ128" s="873">
        <v>3000</v>
      </c>
      <c r="DR128" s="873"/>
      <c r="DS128" s="873"/>
      <c r="DT128" s="873"/>
      <c r="DU128" s="873"/>
      <c r="DV128" s="874">
        <v>0.1</v>
      </c>
      <c r="DW128" s="874"/>
      <c r="DX128" s="874"/>
      <c r="DY128" s="874"/>
      <c r="DZ128" s="875"/>
    </row>
    <row r="129" spans="1:131" s="247" customFormat="1" ht="26.25" customHeight="1" x14ac:dyDescent="0.2">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494</v>
      </c>
      <c r="X129" s="859"/>
      <c r="Y129" s="859"/>
      <c r="Z129" s="860"/>
      <c r="AA129" s="861">
        <v>4239282</v>
      </c>
      <c r="AB129" s="862"/>
      <c r="AC129" s="862"/>
      <c r="AD129" s="862"/>
      <c r="AE129" s="863"/>
      <c r="AF129" s="864">
        <v>4271039</v>
      </c>
      <c r="AG129" s="862"/>
      <c r="AH129" s="862"/>
      <c r="AI129" s="862"/>
      <c r="AJ129" s="863"/>
      <c r="AK129" s="864">
        <v>4255781</v>
      </c>
      <c r="AL129" s="862"/>
      <c r="AM129" s="862"/>
      <c r="AN129" s="862"/>
      <c r="AO129" s="863"/>
      <c r="AP129" s="865"/>
      <c r="AQ129" s="866"/>
      <c r="AR129" s="866"/>
      <c r="AS129" s="866"/>
      <c r="AT129" s="867"/>
      <c r="AU129" s="285"/>
      <c r="AV129" s="285"/>
      <c r="AW129" s="285"/>
      <c r="AX129" s="831" t="s">
        <v>495</v>
      </c>
      <c r="AY129" s="832"/>
      <c r="AZ129" s="832"/>
      <c r="BA129" s="832"/>
      <c r="BB129" s="832"/>
      <c r="BC129" s="832"/>
      <c r="BD129" s="832"/>
      <c r="BE129" s="833"/>
      <c r="BF129" s="851" t="s">
        <v>127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497</v>
      </c>
      <c r="X130" s="859"/>
      <c r="Y130" s="859"/>
      <c r="Z130" s="860"/>
      <c r="AA130" s="861">
        <v>385693</v>
      </c>
      <c r="AB130" s="862"/>
      <c r="AC130" s="862"/>
      <c r="AD130" s="862"/>
      <c r="AE130" s="863"/>
      <c r="AF130" s="864">
        <v>379653</v>
      </c>
      <c r="AG130" s="862"/>
      <c r="AH130" s="862"/>
      <c r="AI130" s="862"/>
      <c r="AJ130" s="863"/>
      <c r="AK130" s="864">
        <v>373331</v>
      </c>
      <c r="AL130" s="862"/>
      <c r="AM130" s="862"/>
      <c r="AN130" s="862"/>
      <c r="AO130" s="863"/>
      <c r="AP130" s="865"/>
      <c r="AQ130" s="866"/>
      <c r="AR130" s="866"/>
      <c r="AS130" s="866"/>
      <c r="AT130" s="867"/>
      <c r="AU130" s="285"/>
      <c r="AV130" s="285"/>
      <c r="AW130" s="285"/>
      <c r="AX130" s="831" t="s">
        <v>498</v>
      </c>
      <c r="AY130" s="832"/>
      <c r="AZ130" s="832"/>
      <c r="BA130" s="832"/>
      <c r="BB130" s="832"/>
      <c r="BC130" s="832"/>
      <c r="BD130" s="832"/>
      <c r="BE130" s="833"/>
      <c r="BF130" s="834">
        <v>4.5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499</v>
      </c>
      <c r="X131" s="842"/>
      <c r="Y131" s="842"/>
      <c r="Z131" s="843"/>
      <c r="AA131" s="844">
        <v>3853589</v>
      </c>
      <c r="AB131" s="845"/>
      <c r="AC131" s="845"/>
      <c r="AD131" s="845"/>
      <c r="AE131" s="846"/>
      <c r="AF131" s="847">
        <v>3891386</v>
      </c>
      <c r="AG131" s="845"/>
      <c r="AH131" s="845"/>
      <c r="AI131" s="845"/>
      <c r="AJ131" s="846"/>
      <c r="AK131" s="847">
        <v>3882450</v>
      </c>
      <c r="AL131" s="845"/>
      <c r="AM131" s="845"/>
      <c r="AN131" s="845"/>
      <c r="AO131" s="846"/>
      <c r="AP131" s="848"/>
      <c r="AQ131" s="849"/>
      <c r="AR131" s="849"/>
      <c r="AS131" s="849"/>
      <c r="AT131" s="850"/>
      <c r="AU131" s="285"/>
      <c r="AV131" s="285"/>
      <c r="AW131" s="285"/>
      <c r="AX131" s="809" t="s">
        <v>500</v>
      </c>
      <c r="AY131" s="810"/>
      <c r="AZ131" s="810"/>
      <c r="BA131" s="810"/>
      <c r="BB131" s="810"/>
      <c r="BC131" s="810"/>
      <c r="BD131" s="810"/>
      <c r="BE131" s="811"/>
      <c r="BF131" s="812" t="s">
        <v>441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502</v>
      </c>
      <c r="W132" s="822"/>
      <c r="X132" s="822"/>
      <c r="Y132" s="822"/>
      <c r="Z132" s="823"/>
      <c r="AA132" s="824">
        <v>3.937783713</v>
      </c>
      <c r="AB132" s="825"/>
      <c r="AC132" s="825"/>
      <c r="AD132" s="825"/>
      <c r="AE132" s="826"/>
      <c r="AF132" s="827">
        <v>4.7137189680000002</v>
      </c>
      <c r="AG132" s="825"/>
      <c r="AH132" s="825"/>
      <c r="AI132" s="825"/>
      <c r="AJ132" s="826"/>
      <c r="AK132" s="827">
        <v>4.957153344</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503</v>
      </c>
      <c r="W133" s="801"/>
      <c r="X133" s="801"/>
      <c r="Y133" s="801"/>
      <c r="Z133" s="802"/>
      <c r="AA133" s="803">
        <v>2.2000000000000002</v>
      </c>
      <c r="AB133" s="804"/>
      <c r="AC133" s="804"/>
      <c r="AD133" s="804"/>
      <c r="AE133" s="805"/>
      <c r="AF133" s="803">
        <v>3.3</v>
      </c>
      <c r="AG133" s="804"/>
      <c r="AH133" s="804"/>
      <c r="AI133" s="804"/>
      <c r="AJ133" s="805"/>
      <c r="AK133" s="803">
        <v>4.5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pAdC7k9eNrdJtQp2wImkiQQIgZYbmlh0DG4W6Tmf6jDCUFwEj3obKEqbnna4Ta+HM8qOnGnF5LyiBs1wJH3cLA==" saltValue="cS+eBY4e5+CQjaiXnzbh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504</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CTfu7cYTQUU4fB9cBFgDZ8M9qXkqXkMVoclStcOeQ6TGYBf+lwmPmEn7ulglOF5FRSF8tQyYkM2oAWqkhcKl5w==" saltValue="F5GctlzYlzhqg5GZYfIW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Gem6Yq0/ZMqImf+ofi9VphhPh2bV8fiizveVJuRuAD3yH1Vh8DgpaLtgQYOgsT4uqygxoFDwf3bzdieyUFxRyg==" saltValue="6JzSF4cfdw0dm6WoCzxT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506</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507</v>
      </c>
      <c r="AP7" s="304"/>
      <c r="AQ7" s="305" t="s">
        <v>508</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509</v>
      </c>
      <c r="AQ8" s="311" t="s">
        <v>510</v>
      </c>
      <c r="AR8" s="312" t="s">
        <v>511</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512</v>
      </c>
      <c r="AL9" s="1231"/>
      <c r="AM9" s="1231"/>
      <c r="AN9" s="1232"/>
      <c r="AO9" s="313">
        <v>1144239</v>
      </c>
      <c r="AP9" s="313">
        <v>63636</v>
      </c>
      <c r="AQ9" s="314">
        <v>81607</v>
      </c>
      <c r="AR9" s="315">
        <v>-22</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513</v>
      </c>
      <c r="AL10" s="1231"/>
      <c r="AM10" s="1231"/>
      <c r="AN10" s="1232"/>
      <c r="AO10" s="316">
        <v>22050</v>
      </c>
      <c r="AP10" s="316">
        <v>1226</v>
      </c>
      <c r="AQ10" s="317">
        <v>8429</v>
      </c>
      <c r="AR10" s="318">
        <v>-85.5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514</v>
      </c>
      <c r="AL11" s="1231"/>
      <c r="AM11" s="1231"/>
      <c r="AN11" s="1232"/>
      <c r="AO11" s="316">
        <v>21302</v>
      </c>
      <c r="AP11" s="316">
        <v>1185</v>
      </c>
      <c r="AQ11" s="317">
        <v>12564</v>
      </c>
      <c r="AR11" s="318">
        <v>-90.6</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515</v>
      </c>
      <c r="AL12" s="1231"/>
      <c r="AM12" s="1231"/>
      <c r="AN12" s="1232"/>
      <c r="AO12" s="316" t="s">
        <v>516</v>
      </c>
      <c r="AP12" s="316" t="s">
        <v>516</v>
      </c>
      <c r="AQ12" s="317">
        <v>603</v>
      </c>
      <c r="AR12" s="318" t="s">
        <v>516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517</v>
      </c>
      <c r="AL13" s="1231"/>
      <c r="AM13" s="1231"/>
      <c r="AN13" s="1232"/>
      <c r="AO13" s="316" t="s">
        <v>516</v>
      </c>
      <c r="AP13" s="316" t="s">
        <v>516</v>
      </c>
      <c r="AQ13" s="317">
        <v>5</v>
      </c>
      <c r="AR13" s="318" t="s">
        <v>516</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518</v>
      </c>
      <c r="AL14" s="1231"/>
      <c r="AM14" s="1231"/>
      <c r="AN14" s="1232"/>
      <c r="AO14" s="316">
        <v>70224</v>
      </c>
      <c r="AP14" s="316">
        <v>3905</v>
      </c>
      <c r="AQ14" s="317">
        <v>4049</v>
      </c>
      <c r="AR14" s="318">
        <v>-3.6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519</v>
      </c>
      <c r="AL15" s="1231"/>
      <c r="AM15" s="1231"/>
      <c r="AN15" s="1232"/>
      <c r="AO15" s="316">
        <v>38117</v>
      </c>
      <c r="AP15" s="316">
        <v>2120</v>
      </c>
      <c r="AQ15" s="317">
        <v>2220</v>
      </c>
      <c r="AR15" s="318">
        <v>-4.5</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520</v>
      </c>
      <c r="AL16" s="1234"/>
      <c r="AM16" s="1234"/>
      <c r="AN16" s="1235"/>
      <c r="AO16" s="316">
        <v>-81117</v>
      </c>
      <c r="AP16" s="316">
        <v>-4511</v>
      </c>
      <c r="AQ16" s="317">
        <v>-7287</v>
      </c>
      <c r="AR16" s="318">
        <v>-38.1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1214815</v>
      </c>
      <c r="AP17" s="316">
        <v>67561</v>
      </c>
      <c r="AQ17" s="317">
        <v>102189</v>
      </c>
      <c r="AR17" s="318">
        <v>-33.9</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521</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522</v>
      </c>
      <c r="AP20" s="324" t="s">
        <v>523</v>
      </c>
      <c r="AQ20" s="325" t="s">
        <v>524</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525</v>
      </c>
      <c r="AL21" s="1228"/>
      <c r="AM21" s="1228"/>
      <c r="AN21" s="1229"/>
      <c r="AO21" s="328">
        <v>7.45</v>
      </c>
      <c r="AP21" s="329">
        <v>9.43</v>
      </c>
      <c r="AQ21" s="330">
        <v>-1.98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526</v>
      </c>
      <c r="AL22" s="1228"/>
      <c r="AM22" s="1228"/>
      <c r="AN22" s="1229"/>
      <c r="AO22" s="333">
        <v>97.3</v>
      </c>
      <c r="AP22" s="334">
        <v>96.9</v>
      </c>
      <c r="AQ22" s="335">
        <v>0.4</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529</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507</v>
      </c>
      <c r="AP30" s="304"/>
      <c r="AQ30" s="305" t="s">
        <v>508</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509</v>
      </c>
      <c r="AQ31" s="311" t="s">
        <v>510</v>
      </c>
      <c r="AR31" s="312" t="s">
        <v>511</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530</v>
      </c>
      <c r="AL32" s="1219"/>
      <c r="AM32" s="1219"/>
      <c r="AN32" s="1220"/>
      <c r="AO32" s="343">
        <v>574126</v>
      </c>
      <c r="AP32" s="343">
        <v>31930</v>
      </c>
      <c r="AQ32" s="344">
        <v>48351</v>
      </c>
      <c r="AR32" s="345">
        <v>-34</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531</v>
      </c>
      <c r="AL33" s="1219"/>
      <c r="AM33" s="1219"/>
      <c r="AN33" s="1220"/>
      <c r="AO33" s="343" t="s">
        <v>516</v>
      </c>
      <c r="AP33" s="343" t="s">
        <v>516</v>
      </c>
      <c r="AQ33" s="344" t="s">
        <v>516</v>
      </c>
      <c r="AR33" s="345" t="s">
        <v>516</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532</v>
      </c>
      <c r="AL34" s="1219"/>
      <c r="AM34" s="1219"/>
      <c r="AN34" s="1220"/>
      <c r="AO34" s="343" t="s">
        <v>516</v>
      </c>
      <c r="AP34" s="343" t="s">
        <v>516</v>
      </c>
      <c r="AQ34" s="344">
        <v>3</v>
      </c>
      <c r="AR34" s="345" t="s">
        <v>516</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533</v>
      </c>
      <c r="AL35" s="1219"/>
      <c r="AM35" s="1219"/>
      <c r="AN35" s="1220"/>
      <c r="AO35" s="343">
        <v>46</v>
      </c>
      <c r="AP35" s="343">
        <v>3</v>
      </c>
      <c r="AQ35" s="344">
        <v>15327</v>
      </c>
      <c r="AR35" s="345">
        <v>-100</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534</v>
      </c>
      <c r="AL36" s="1219"/>
      <c r="AM36" s="1219"/>
      <c r="AN36" s="1220"/>
      <c r="AO36" s="343">
        <v>23021</v>
      </c>
      <c r="AP36" s="343">
        <v>1280</v>
      </c>
      <c r="AQ36" s="344">
        <v>3222</v>
      </c>
      <c r="AR36" s="345">
        <v>-60.3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535</v>
      </c>
      <c r="AL37" s="1219"/>
      <c r="AM37" s="1219"/>
      <c r="AN37" s="1220"/>
      <c r="AO37" s="343">
        <v>2239</v>
      </c>
      <c r="AP37" s="343">
        <v>125</v>
      </c>
      <c r="AQ37" s="344">
        <v>486</v>
      </c>
      <c r="AR37" s="345">
        <v>-74.3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536</v>
      </c>
      <c r="AL38" s="1222"/>
      <c r="AM38" s="1222"/>
      <c r="AN38" s="1223"/>
      <c r="AO38" s="346" t="s">
        <v>516</v>
      </c>
      <c r="AP38" s="346" t="s">
        <v>516</v>
      </c>
      <c r="AQ38" s="347">
        <v>7</v>
      </c>
      <c r="AR38" s="335" t="s">
        <v>516</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537</v>
      </c>
      <c r="AL39" s="1222"/>
      <c r="AM39" s="1222"/>
      <c r="AN39" s="1223"/>
      <c r="AO39" s="343">
        <v>-33642</v>
      </c>
      <c r="AP39" s="343">
        <v>-1871</v>
      </c>
      <c r="AQ39" s="344">
        <v>-3375</v>
      </c>
      <c r="AR39" s="345">
        <v>-44.6</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538</v>
      </c>
      <c r="AL40" s="1219"/>
      <c r="AM40" s="1219"/>
      <c r="AN40" s="1220"/>
      <c r="AO40" s="343">
        <v>-373331</v>
      </c>
      <c r="AP40" s="343">
        <v>-20763</v>
      </c>
      <c r="AQ40" s="344">
        <v>-44517</v>
      </c>
      <c r="AR40" s="345">
        <v>-53.4</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304</v>
      </c>
      <c r="AL41" s="1225"/>
      <c r="AM41" s="1225"/>
      <c r="AN41" s="1226"/>
      <c r="AO41" s="343">
        <v>192459</v>
      </c>
      <c r="AP41" s="343">
        <v>10703</v>
      </c>
      <c r="AQ41" s="344">
        <v>19506</v>
      </c>
      <c r="AR41" s="345">
        <v>-45.1</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539</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541</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507</v>
      </c>
      <c r="AN49" s="1213" t="s">
        <v>542</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543</v>
      </c>
      <c r="AO50" s="360" t="s">
        <v>544</v>
      </c>
      <c r="AP50" s="361" t="s">
        <v>545</v>
      </c>
      <c r="AQ50" s="362" t="s">
        <v>546</v>
      </c>
      <c r="AR50" s="363" t="s">
        <v>547</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548</v>
      </c>
      <c r="AL51" s="356"/>
      <c r="AM51" s="364">
        <v>1246187</v>
      </c>
      <c r="AN51" s="365">
        <v>66870</v>
      </c>
      <c r="AO51" s="366">
        <v>105.3</v>
      </c>
      <c r="AP51" s="367">
        <v>77577</v>
      </c>
      <c r="AQ51" s="368">
        <v>-9</v>
      </c>
      <c r="AR51" s="369">
        <v>114.3</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549</v>
      </c>
      <c r="AM52" s="372">
        <v>756858</v>
      </c>
      <c r="AN52" s="373">
        <v>40613</v>
      </c>
      <c r="AO52" s="374">
        <v>135.4</v>
      </c>
      <c r="AP52" s="375">
        <v>40870</v>
      </c>
      <c r="AQ52" s="376">
        <v>5.2</v>
      </c>
      <c r="AR52" s="377">
        <v>130.19999999999999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550</v>
      </c>
      <c r="AL53" s="356"/>
      <c r="AM53" s="364">
        <v>1106567</v>
      </c>
      <c r="AN53" s="365">
        <v>60019</v>
      </c>
      <c r="AO53" s="366">
        <v>-10.199999999999999</v>
      </c>
      <c r="AP53" s="367">
        <v>67293</v>
      </c>
      <c r="AQ53" s="368">
        <v>-13.3</v>
      </c>
      <c r="AR53" s="369">
        <v>3.1</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549</v>
      </c>
      <c r="AM54" s="372">
        <v>363600</v>
      </c>
      <c r="AN54" s="373">
        <v>19721</v>
      </c>
      <c r="AO54" s="374">
        <v>-51.4</v>
      </c>
      <c r="AP54" s="375">
        <v>35076</v>
      </c>
      <c r="AQ54" s="376">
        <v>-14.2</v>
      </c>
      <c r="AR54" s="377">
        <v>-37.200000000000003</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551</v>
      </c>
      <c r="AL55" s="356"/>
      <c r="AM55" s="364">
        <v>872706</v>
      </c>
      <c r="AN55" s="365">
        <v>47647</v>
      </c>
      <c r="AO55" s="366">
        <v>-20.6</v>
      </c>
      <c r="AP55" s="367">
        <v>67343</v>
      </c>
      <c r="AQ55" s="368">
        <v>0.1</v>
      </c>
      <c r="AR55" s="369">
        <v>-20.7</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549</v>
      </c>
      <c r="AM56" s="372">
        <v>396825</v>
      </c>
      <c r="AN56" s="373">
        <v>21665</v>
      </c>
      <c r="AO56" s="374">
        <v>9.9</v>
      </c>
      <c r="AP56" s="375">
        <v>32865</v>
      </c>
      <c r="AQ56" s="376">
        <v>-6.3</v>
      </c>
      <c r="AR56" s="377">
        <v>16.2</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552</v>
      </c>
      <c r="AL57" s="356"/>
      <c r="AM57" s="364">
        <v>861656</v>
      </c>
      <c r="AN57" s="365">
        <v>47563</v>
      </c>
      <c r="AO57" s="366">
        <v>-0.2</v>
      </c>
      <c r="AP57" s="367">
        <v>73475</v>
      </c>
      <c r="AQ57" s="368">
        <v>9.1</v>
      </c>
      <c r="AR57" s="369">
        <v>-9.3000000000000007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549</v>
      </c>
      <c r="AM58" s="372">
        <v>382183</v>
      </c>
      <c r="AN58" s="373">
        <v>21096</v>
      </c>
      <c r="AO58" s="374">
        <v>-2.6</v>
      </c>
      <c r="AP58" s="375">
        <v>43072</v>
      </c>
      <c r="AQ58" s="376">
        <v>31.1</v>
      </c>
      <c r="AR58" s="377">
        <v>-33.700000000000003</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553</v>
      </c>
      <c r="AL59" s="356"/>
      <c r="AM59" s="364">
        <v>1390442</v>
      </c>
      <c r="AN59" s="365">
        <v>77328</v>
      </c>
      <c r="AO59" s="366">
        <v>62.6</v>
      </c>
      <c r="AP59" s="367">
        <v>87464</v>
      </c>
      <c r="AQ59" s="368">
        <v>19</v>
      </c>
      <c r="AR59" s="369">
        <v>43.6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549</v>
      </c>
      <c r="AM60" s="372">
        <v>765563</v>
      </c>
      <c r="AN60" s="373">
        <v>42576</v>
      </c>
      <c r="AO60" s="374">
        <v>101.8</v>
      </c>
      <c r="AP60" s="375">
        <v>47479</v>
      </c>
      <c r="AQ60" s="376">
        <v>10.199999999999999</v>
      </c>
      <c r="AR60" s="377">
        <v>91.6</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554</v>
      </c>
      <c r="AL61" s="378"/>
      <c r="AM61" s="379">
        <v>1095512</v>
      </c>
      <c r="AN61" s="380">
        <v>59885</v>
      </c>
      <c r="AO61" s="381">
        <v>27.4</v>
      </c>
      <c r="AP61" s="382">
        <v>74630</v>
      </c>
      <c r="AQ61" s="383">
        <v>1.2</v>
      </c>
      <c r="AR61" s="369">
        <v>26.2</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549</v>
      </c>
      <c r="AM62" s="372">
        <v>533006</v>
      </c>
      <c r="AN62" s="373">
        <v>29134</v>
      </c>
      <c r="AO62" s="374">
        <v>38.6</v>
      </c>
      <c r="AP62" s="375">
        <v>39872</v>
      </c>
      <c r="AQ62" s="376">
        <v>5.2</v>
      </c>
      <c r="AR62" s="377">
        <v>33.4</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l0B4stt+Ikbk5trTplfm9Nc1ygY/coHebFzCn0NHDRo2Wc20HrgUgIzBMA+gmZ/c8xCjwEZH16KBgPWEic7/lQ==" saltValue="1vcO0Z/fp8L/awJhzPQH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556</v>
      </c>
    </row>
    <row r="121" spans="125:125" ht="13.5" hidden="1" customHeight="1" x14ac:dyDescent="0.2">
      <c r="DU121" s="291"/>
    </row>
  </sheetData>
  <sheetProtection algorithmName="SHA-512" hashValue="wqfNGNP5hOzyPcX+v71Q691ZdxL3UEh3yQqtJ4vTd3ZMolMhRctcyqjBrPdg1sOm40DP5H8j0Ip2+0uzWo8Glw==" saltValue="im2PUuGgcWMQsSsC4KrD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557</v>
      </c>
    </row>
  </sheetData>
  <sheetProtection algorithmName="SHA-512" hashValue="Ys4MI6FxmqjYevKDHkJbj0PfOvZKKVnTcDNgQi6gqBT6+jbMmDDGWhTe0wygYFz6+0tHethNqUTl4zekN1rOXw==" saltValue="xXgF19D9ZxyQZKFNvktNw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236" t="s">
        <v>3</v>
      </c>
      <c r="D47" s="1236"/>
      <c r="E47" s="1237"/>
      <c r="F47" s="11">
        <v>41.96</v>
      </c>
      <c r="G47" s="12">
        <v>42.8</v>
      </c>
      <c r="H47" s="12">
        <v>37.770000000000003</v>
      </c>
      <c r="I47" s="12">
        <v>41.01</v>
      </c>
      <c r="J47" s="13">
        <v>43.98</v>
      </c>
    </row>
    <row r="48" spans="2:10" ht="57.75" customHeight="1" x14ac:dyDescent="0.2">
      <c r="B48" s="14"/>
      <c r="C48" s="1238" t="s">
        <v>4</v>
      </c>
      <c r="D48" s="1238"/>
      <c r="E48" s="1239"/>
      <c r="F48" s="15">
        <v>4.33</v>
      </c>
      <c r="G48" s="16">
        <v>4.47</v>
      </c>
      <c r="H48" s="16">
        <v>4.8499999999999996</v>
      </c>
      <c r="I48" s="16">
        <v>5.81</v>
      </c>
      <c r="J48" s="17">
        <v>6.74</v>
      </c>
    </row>
    <row r="49" spans="2:10" ht="57.75" customHeight="1" thickBot="1" x14ac:dyDescent="0.25">
      <c r="B49" s="18"/>
      <c r="C49" s="1240" t="s">
        <v>5</v>
      </c>
      <c r="D49" s="1240"/>
      <c r="E49" s="1241"/>
      <c r="F49" s="19">
        <v>0.08</v>
      </c>
      <c r="G49" s="20">
        <v>0.04</v>
      </c>
      <c r="H49" s="20" t="s">
        <v>563</v>
      </c>
      <c r="I49" s="20">
        <v>4.51</v>
      </c>
      <c r="J49" s="21">
        <v>3.74</v>
      </c>
    </row>
    <row r="50" spans="2:10" ht="13.5" customHeight="1" x14ac:dyDescent="0.2"/>
  </sheetData>
  <sheetProtection algorithmName="SHA-512" hashValue="SUgBve1cSBW4XcMhP+WxeEykiSo1xLWunlup1iq9ynoeMJ0plhoPP44BMb8dS9/LxN8StWoFVWKAqQLoATXunw==" saltValue="1ZBOByvTwIY4zUSOu7hx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2021-10-25T11:44:35Z</cp:lastPrinted>
  <dcterms:created xsi:type="dcterms:W3CDTF">2021-02-05T05:01:18Z</dcterms:created>
  <dcterms:modified xsi:type="dcterms:W3CDTF">2021-10-27T05:14:55Z</dcterms:modified>
  <cp:category/>
</cp:coreProperties>
</file>