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0.11.17.229\disk1\03-04 【決　算】財政状況資料集(H24～)\財政状況資料集(R01年度決算分)\04 提出（市町村→県）\06 2回目（市町村→県）\"/>
    </mc:Choice>
  </mc:AlternateContent>
  <xr:revisionPtr revIDLastSave="0" documentId="13_ncr:1_{BDA85CC8-C0A9-49FE-AA33-753307381A34}" xr6:coauthVersionLast="47" xr6:coauthVersionMax="47" xr10:uidLastSave="{00000000-0000-0000-0000-000000000000}"/>
  <bookViews>
    <workbookView xWindow="1464" yWindow="372" windowWidth="19416" windowHeight="1142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BE34" i="10" s="1"/>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<sst xmlns="http://schemas.openxmlformats.org/spreadsheetml/2006/main" count="1147" uniqueCount="607">
  <si>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</si>
  <si>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</si>
  <si>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</si>
  <si>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</si>
  <si>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</si>
  <si>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</si>
  <si>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</si>
  <si>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</si>
  <si>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</si>
  <si>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</si>
  <si>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</si>
  <si>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</si>
  <si>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</si>
  <si>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</si>
  <si>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</si>
  <si>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</si>
  <si>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</si>
  <si>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</si>
  <si>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</si>
  <si>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</si>
  <si>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</si>
  <si>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</si>
  <si>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</si>
  <si>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</si>
  <si>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</si>
  <si>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</si>
  <si>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</si>
  <si>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</si>
  <si>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</si>
  <si>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</si>
  <si>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</si>
  <si>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</si>
  <si>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</si>
  <si>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</si>
  <si>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</si>
  <si>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</si>
  <si>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</si>
  <si>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</si>
  <si>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</si>
  <si>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</si>
  <si>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</si>
  <si>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</si>
  <si>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</si>
  <si>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</si>
  <si>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</si>
  <si>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</si>
  <si>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</si>
  <si>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</si>
  <si>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</si>
  <si>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</si>
  <si>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</si>
  <si>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</si>
  <si>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</si>
  <si>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</si>
  <si>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</si>
  <si>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</si>
  <si>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</si>
  <si>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</si>
  <si>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</si>
  <si>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</si>
  <si>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</si>
  <si>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</si>
  <si>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</si>
  <si>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</si>
  <si>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</si>
  <si>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</si>
  <si>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</si>
  <si>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</si>
  <si>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</si>
  <si>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</si>
  <si>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</si>
  <si>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</si>
  <si>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</si>
  <si>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</si>
  <si>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</si>
  <si>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</si>
  <si>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</si>
  <si>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</si>
  <si>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</si>
  <si>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</si>
  <si>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</si>
  <si>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</si>
  <si>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</si>
  <si>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</si>
  <si>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</si>
  <si>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</si>
  <si>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</si>
  <si>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</si>
  <si>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</si>
  <si>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</si>
  <si>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</si>
  <si>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</si>
  <si>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</si>
  <si>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</si>
  <si>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</si>
  <si>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</si>
  <si>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</si>
  <si>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</si>
  <si>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五ケ瀬町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</si>
  <si>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</si>
  <si>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</si>
  <si>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</si>
  <si>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</si>
  <si>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</si>
  <si>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</si>
  <si>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</si>
  <si>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</si>
  <si>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</si>
  <si>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</si>
  <si>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</si>
  <si>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</si>
  <si>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</si>
  <si>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</si>
  <si>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</si>
  <si>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</si>
  <si>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</si>
  <si>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</si>
  <si>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</si>
  <si>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</si>
  <si>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</si>
  <si>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</si>
  <si>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</si>
  <si>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</si>
  <si>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</si>
  <si>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</si>
  <si>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</si>
  <si>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</si>
  <si>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</si>
  <si>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</si>
  <si>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</si>
  <si>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</si>
  <si>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</si>
  <si>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</si>
  <si>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</si>
  <si>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</si>
  <si>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</si>
  <si>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</si>
  <si>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</si>
  <si>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</si>
  <si>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</si>
  <si>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</si>
  <si>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</si>
  <si>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</si>
  <si>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</si>
  <si>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</si>
  <si>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</si>
  <si>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</si>
  <si>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</si>
  <si>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</si>
  <si>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</si>
  <si>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</si>
  <si>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</si>
  <si>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</si>
  <si>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</si>
  <si>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</si>
  <si>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</si>
  <si>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</si>
  <si>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</si>
  <si>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</si>
  <si>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</si>
  <si>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</si>
  <si>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</si>
  <si>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</si>
  <si>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</si>
  <si>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</si>
  <si>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</si>
  <si>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</si>
  <si>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</si>
  <si>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</si>
  <si>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</si>
  <si>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</si>
  <si>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</si>
  <si>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</si>
  <si>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</si>
  <si>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</si>
  <si>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</si>
  <si>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</si>
  <si>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</si>
  <si>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</si>
  <si>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</si>
  <si>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</si>
  <si>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</si>
  <si>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</si>
  <si>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</si>
  <si>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</si>
  <si>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</si>
  <si>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</si>
  <si>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</si>
  <si>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</si>
  <si>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</si>
  <si>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</si>
  <si>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</si>
  <si>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</si>
  <si>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</si>
  <si>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</si>
  <si>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</si>
  <si>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</si>
  <si>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</si>
  <si>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</si>
  <si>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</si>
  <si>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</si>
  <si>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</si>
  <si>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</si>
  <si>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</si>
  <si>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</si>
  <si>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</si>
  <si>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</si>
  <si>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</si>
  <si>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</si>
  <si>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</si>
  <si>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</si>
  <si>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</si>
  <si>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</si>
  <si>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宮崎県五ケ瀬町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</si>
  <si>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</si>
  <si>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</si>
  <si>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</si>
  <si>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</si>
  <si>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</si>
  <si>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</si>
  <si>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</si>
  <si>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</si>
  <si>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</si>
  <si>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</si>
  <si>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</si>
  <si>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</si>
  <si>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</si>
  <si>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</si>
  <si>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</si>
  <si>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</si>
  <si>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</si>
  <si>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</si>
  <si>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</si>
  <si>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</si>
  <si>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</si>
  <si>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</si>
  <si>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</si>
  <si>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</si>
  <si>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</si>
  <si>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</si>
  <si>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</si>
  <si>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</si>
  <si>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</si>
  <si>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</si>
  <si>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</si>
  <si>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</si>
  <si>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</si>
  <si>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</si>
  <si>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</si>
  <si>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</si>
  <si>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</si>
  <si>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</si>
  <si>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</si>
  <si>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</si>
  <si>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</si>
  <si>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</si>
  <si>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</si>
  <si>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</si>
  <si>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</si>
  <si>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</si>
  <si>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</si>
  <si>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</si>
  <si>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</si>
  <si>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</si>
  <si>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</si>
  <si>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</si>
  <si>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</si>
  <si>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</si>
  <si>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</si>
  <si>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</si>
  <si>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</si>
  <si>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</si>
  <si>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</si>
  <si>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</si>
  <si>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</si>
  <si>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</si>
  <si>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</si>
  <si>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</si>
  <si>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</si>
  <si>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</si>
  <si>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</si>
  <si>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</si>
  <si>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</si>
  <si>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</si>
  <si>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</si>
  <si>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</si>
  <si>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</si>
  <si>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</si>
  <si>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</si>
  <si>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</si>
  <si>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</si>
  <si>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</si>
  <si>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</si>
  <si>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</si>
  <si>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</si>
  <si>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</si>
  <si>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</si>
  <si>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</si>
  <si>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</si>
  <si>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</si>
  <si>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</si>
  <si>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</si>
  <si>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</si>
  <si>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</si>
  <si>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</si>
  <si>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</si>
  <si>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</si>
  <si>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</si>
  <si>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</si>
  <si>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</si>
  <si>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</si>
  <si>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</si>
  <si>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</si>
  <si>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</si>
  <si>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</si>
  <si>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</si>
  <si>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</si>
  <si>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</si>
  <si>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</si>
  <si>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</si>
  <si>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</si>
  <si>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</si>
  <si>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</si>
  <si>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</si>
  <si>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</si>
  <si>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</si>
  <si>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</si>
  <si>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</si>
  <si>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</si>
  <si>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</si>
  <si>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</si>
  <si>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</si>
  <si>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</si>
  <si>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</si>
  <si>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</si>
  <si>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</si>
  <si>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</si>
  <si>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</si>
  <si>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</si>
  <si>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</si>
  <si>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</si>
  <si>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</si>
  <si>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</si>
  <si>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</si>
  <si>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</si>
  <si>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</si>
  <si>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</si>
  <si>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</si>
  <si>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</si>
  <si>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</si>
  <si>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</si>
  <si>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</si>
  <si>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</si>
  <si>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</si>
  <si>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</si>
  <si>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</si>
  <si>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</si>
  <si>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</si>
  <si>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</si>
  <si>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</si>
  <si>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</si>
  <si>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</si>
  <si>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</si>
  <si>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</si>
  <si>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</si>
  <si>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</si>
  <si>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</si>
  <si>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宮崎県五ケ瀬町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</si>
  <si>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</si>
  <si>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</si>
  <si>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</si>
  <si>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</si>
  <si>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</si>
  <si>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</si>
  <si>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</si>
  <si>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</si>
  <si>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</si>
  <si>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</si>
  <si>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</si>
  <si>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</si>
  <si>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</si>
  <si>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</si>
  <si>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</si>
  <si>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</si>
  <si>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</si>
  <si>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</si>
  <si>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</si>
  <si>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</si>
  <si>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</si>
  <si>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</si>
  <si>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</si>
  <si>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</si>
  <si>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</si>
  <si>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</si>
  <si>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</si>
  <si>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</si>
  <si>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</si>
  <si>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</si>
  <si>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</si>
  <si>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</si>
  <si>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</si>
  <si>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</si>
  <si>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</si>
  <si>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</si>
  <si>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</si>
  <si>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</si>
  <si>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国民健康保険病院事業会計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</si>
  <si>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</si>
  <si>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</si>
  <si>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</si>
  <si>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</si>
  <si>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</si>
  <si>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</si>
  <si>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</si>
  <si>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</si>
  <si>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</si>
  <si>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</si>
  <si>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</si>
  <si>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</si>
  <si>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</si>
  <si>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</si>
  <si>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</si>
  <si>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</si>
  <si>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</si>
  <si>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</si>
  <si>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</si>
  <si>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</si>
  <si>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</si>
  <si>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</si>
  <si>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</si>
  <si>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</si>
  <si>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</si>
  <si>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</si>
  <si>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</si>
  <si>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</si>
  <si>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</si>
  <si>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</si>
  <si>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</si>
  <si>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</si>
  <si>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</si>
  <si>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</si>
  <si>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</si>
  <si>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</si>
  <si>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</si>
  <si>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</si>
  <si>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</si>
  <si>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</si>
  <si>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</si>
  <si>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</si>
  <si>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</si>
  <si>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</si>
  <si>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</si>
  <si>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</si>
  <si>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</si>
  <si>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</si>
  <si>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</si>
  <si>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</si>
  <si>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</si>
  <si>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</si>
  <si>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</si>
  <si>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</si>
  <si>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</si>
  <si>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</si>
  <si>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</si>
  <si>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</si>
  <si>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</si>
  <si>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</si>
  <si>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</si>
  <si>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</si>
  <si>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</si>
  <si>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</si>
  <si>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</si>
  <si>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</si>
  <si>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</si>
  <si>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</si>
  <si>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</si>
  <si>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</si>
  <si>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</si>
  <si>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</si>
  <si>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</si>
  <si>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</si>
  <si>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</si>
  <si>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</si>
  <si>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</si>
  <si>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</si>
  <si>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</si>
  <si>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</si>
  <si>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</si>
  <si>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</si>
  <si>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</si>
  <si>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</si>
  <si>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</si>
  <si>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</si>
  <si>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</si>
  <si>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</si>
  <si>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</si>
  <si>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</si>
  <si>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</si>
  <si>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</si>
  <si>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</si>
  <si>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</si>
  <si>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</si>
  <si>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</si>
  <si>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</si>
  <si>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</si>
  <si>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</si>
  <si>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</si>
  <si>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</si>
  <si>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</si>
  <si>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</si>
  <si>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</si>
  <si>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</si>
  <si>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</si>
  <si>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</si>
  <si>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</si>
  <si>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</si>
  <si>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</si>
  <si>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</si>
  <si>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</si>
  <si>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</si>
  <si>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</si>
  <si>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</si>
  <si>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</si>
  <si>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</si>
  <si>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</si>
  <si>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</si>
  <si>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</si>
  <si>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</si>
  <si>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</si>
  <si>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</si>
  <si>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</si>
  <si>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</si>
  <si>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</si>
  <si>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</si>
  <si>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</si>
  <si>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</si>
  <si>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</si>
  <si>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</si>
  <si>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</si>
  <si>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</si>
  <si>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</si>
  <si>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</si>
  <si>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</si>
  <si>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</si>
  <si>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</si>
  <si>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</si>
  <si>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</si>
  <si>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</si>
  <si>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</si>
  <si>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</si>
  <si>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</si>
  <si>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</si>
  <si>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</si>
  <si>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</si>
  <si>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</si>
  <si>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</si>
  <si>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</si>
  <si>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</si>
  <si>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</si>
  <si>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</si>
  <si>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1.42</t>
  </si>
  <si>
    <t>▲ 0.49</t>
  </si>
  <si>
    <t>▲ 0.45</t>
  </si>
  <si>
    <t>国民健康保険病院事業会計</t>
  </si>
  <si>
    <t>国民健康保険特別会計</t>
  </si>
  <si>
    <t>一般会計</t>
  </si>
  <si>
    <t>介護保険特別会計（保険事業勘定）</t>
  </si>
  <si>
    <t>後期高齢者医療特別会計</t>
  </si>
  <si>
    <t>簡易水道事業特別会計</t>
  </si>
  <si>
    <t>介護保険特別会計（介護サービス事業勘定）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</si>
  <si>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</si>
  <si>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</si>
  <si>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</si>
  <si>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</si>
  <si>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</si>
  <si>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</si>
  <si>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</si>
  <si>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</si>
  <si>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五ヶ瀬ハイランド</t>
    <rPh sb="0" eb="3">
      <t>ゴカセ</t>
    </rPh>
    <phoneticPr fontId="2"/>
  </si>
  <si>
    <t>五ヶ瀬ワイナリー</t>
    <rPh sb="0" eb="3">
      <t>ゴカセ</t>
    </rPh>
    <phoneticPr fontId="2"/>
  </si>
  <si>
    <t>宮崎県林業公社</t>
    <rPh sb="0" eb="3">
      <t>ミヤザキケン</t>
    </rPh>
    <rPh sb="3" eb="5">
      <t>リンギョウ</t>
    </rPh>
    <rPh sb="5" eb="7">
      <t>コウシャ</t>
    </rPh>
    <phoneticPr fontId="2"/>
  </si>
  <si>
    <t>-</t>
    <phoneticPr fontId="2"/>
  </si>
  <si>
    <t>西臼杵広域行政事務組合</t>
    <rPh sb="0" eb="1">
      <t>ニシ</t>
    </rPh>
    <rPh sb="1" eb="3">
      <t>ウスキ</t>
    </rPh>
    <rPh sb="3" eb="5">
      <t>コウイキ</t>
    </rPh>
    <rPh sb="5" eb="7">
      <t>ギョウセイ</t>
    </rPh>
    <rPh sb="7" eb="9">
      <t>ジム</t>
    </rPh>
    <rPh sb="9" eb="11">
      <t>クミアイ</t>
    </rPh>
    <phoneticPr fontId="2"/>
  </si>
  <si>
    <t>宮崎県市町村総合事務組合（普通会計）</t>
    <rPh sb="0" eb="3">
      <t>ミヤザキケン</t>
    </rPh>
    <rPh sb="3" eb="6">
      <t>シチョウソン</t>
    </rPh>
    <rPh sb="6" eb="8">
      <t>ソウゴウ</t>
    </rPh>
    <rPh sb="8" eb="10">
      <t>ジム</t>
    </rPh>
    <rPh sb="10" eb="12">
      <t>クミアイ</t>
    </rPh>
    <rPh sb="13" eb="15">
      <t>フツウ</t>
    </rPh>
    <rPh sb="15" eb="17">
      <t>カイケイ</t>
    </rPh>
    <phoneticPr fontId="2"/>
  </si>
  <si>
    <t>宮崎県市町村総合事務組合（事業会計）</t>
    <rPh sb="0" eb="3">
      <t>ミヤザキケン</t>
    </rPh>
    <rPh sb="3" eb="6">
      <t>シチョウソン</t>
    </rPh>
    <rPh sb="6" eb="8">
      <t>ソウゴウ</t>
    </rPh>
    <rPh sb="8" eb="10">
      <t>ジム</t>
    </rPh>
    <rPh sb="10" eb="12">
      <t>クミアイ</t>
    </rPh>
    <rPh sb="13" eb="15">
      <t>ジギョウ</t>
    </rPh>
    <rPh sb="15" eb="17">
      <t>カイケイ</t>
    </rPh>
    <phoneticPr fontId="2"/>
  </si>
  <si>
    <t>宮崎県市町村総合事務組合（自治会館会計）</t>
    <rPh sb="0" eb="3">
      <t>ミヤザキケン</t>
    </rPh>
    <rPh sb="3" eb="6">
      <t>シチョウソン</t>
    </rPh>
    <rPh sb="6" eb="8">
      <t>ソウゴウ</t>
    </rPh>
    <rPh sb="8" eb="10">
      <t>ジム</t>
    </rPh>
    <rPh sb="10" eb="12">
      <t>クミアイ</t>
    </rPh>
    <rPh sb="13" eb="15">
      <t>ジチ</t>
    </rPh>
    <rPh sb="15" eb="17">
      <t>カイカン</t>
    </rPh>
    <rPh sb="17" eb="19">
      <t>カイケイ</t>
    </rPh>
    <phoneticPr fontId="2"/>
  </si>
  <si>
    <t>宮崎県後期高齢者医療広域連合（普通会計）</t>
    <rPh sb="0" eb="3">
      <t>ミヤザキケン</t>
    </rPh>
    <rPh sb="3" eb="5">
      <t>コウキ</t>
    </rPh>
    <rPh sb="5" eb="8">
      <t>コウレイシャ</t>
    </rPh>
    <rPh sb="8" eb="10">
      <t>イリョウ</t>
    </rPh>
    <rPh sb="10" eb="12">
      <t>コウイキ</t>
    </rPh>
    <rPh sb="12" eb="14">
      <t>レンゴウ</t>
    </rPh>
    <rPh sb="15" eb="17">
      <t>フツウ</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</si>
  <si>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</si>
  <si>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</si>
  <si>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</si>
  <si>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ふるさとづくり基金</t>
    <rPh sb="7" eb="9">
      <t>キキン</t>
    </rPh>
    <phoneticPr fontId="5"/>
  </si>
  <si>
    <t>五ヶ瀬町応援基金</t>
    <rPh sb="0" eb="4">
      <t>ゴカセチョウ</t>
    </rPh>
    <rPh sb="4" eb="6">
      <t>オウエン</t>
    </rPh>
    <rPh sb="6" eb="8">
      <t>キキン</t>
    </rPh>
    <phoneticPr fontId="5"/>
  </si>
  <si>
    <t>教育基金</t>
    <rPh sb="0" eb="2">
      <t>キョウイク</t>
    </rPh>
    <rPh sb="2" eb="4">
      <t>キキン</t>
    </rPh>
    <phoneticPr fontId="5"/>
  </si>
  <si>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</si>
  <si>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</si>
  <si>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</si>
  <si>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</si>
  <si>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</si>
  <si>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現在、将来負担比率は算出されていない。有形固定資産償却率については、住宅等の解体、整備によりある程度の抑制は可能と思われる。今後完成する個別施設計画による計画的な財政運営が求められる。</t>
    <rPh sb="1" eb="3">
      <t>ゲンザイ</t>
    </rPh>
    <rPh sb="4" eb="10">
      <t>ショウライフタンヒリツ</t>
    </rPh>
    <rPh sb="11" eb="13">
      <t>サンシュツ</t>
    </rPh>
    <rPh sb="20" eb="28">
      <t>ユウケイコテイシサンショウキャク</t>
    </rPh>
    <rPh sb="28" eb="29">
      <t>リツ</t>
    </rPh>
    <rPh sb="35" eb="38">
      <t>ジュウタクトウ</t>
    </rPh>
    <rPh sb="39" eb="41">
      <t>カイタイ</t>
    </rPh>
    <rPh sb="42" eb="44">
      <t>セイビ</t>
    </rPh>
    <rPh sb="49" eb="51">
      <t>テイド</t>
    </rPh>
    <rPh sb="52" eb="54">
      <t>ヨクセイ</t>
    </rPh>
    <rPh sb="55" eb="57">
      <t>カノウ</t>
    </rPh>
    <rPh sb="58" eb="59">
      <t>オモ</t>
    </rPh>
    <rPh sb="63" eb="67">
      <t>コンゴカンセイ</t>
    </rPh>
    <rPh sb="69" eb="75">
      <t>コベツシセツケイカク</t>
    </rPh>
    <rPh sb="78" eb="81">
      <t>ケイカクテキ</t>
    </rPh>
    <rPh sb="82" eb="86">
      <t>ザイセイウンエイ</t>
    </rPh>
    <rPh sb="87" eb="88">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</si>
  <si>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</si>
  <si>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</si>
  <si>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</si>
  <si>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</si>
  <si>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</si>
  <si>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</si>
  <si>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</si>
  <si>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類似団体平均より低い位置にはあるものの、近年の本町の値は上昇傾向にある。令和元年以降の地方債借入額が大きく伸びていることから、更に値は上昇すると考えられることから、計画的な地方債の運用が求められる。</t>
    <rPh sb="1" eb="8">
      <t>ジッシツコウサイヒヒリツ</t>
    </rPh>
    <rPh sb="9" eb="15">
      <t>ルイジダンタイヘイキン</t>
    </rPh>
    <rPh sb="17" eb="18">
      <t>ヒク</t>
    </rPh>
    <rPh sb="19" eb="21">
      <t>イチ</t>
    </rPh>
    <rPh sb="29" eb="31">
      <t>キンネン</t>
    </rPh>
    <rPh sb="35" eb="36">
      <t>アタイ</t>
    </rPh>
    <rPh sb="37" eb="41">
      <t>ジョウショウケイコウ</t>
    </rPh>
    <rPh sb="45" eb="47">
      <t>レイワ</t>
    </rPh>
    <rPh sb="47" eb="48">
      <t>ガン</t>
    </rPh>
    <rPh sb="48" eb="49">
      <t>ネン</t>
    </rPh>
    <rPh sb="49" eb="51">
      <t>イコウ</t>
    </rPh>
    <rPh sb="52" eb="58">
      <t>チホウサイカリイレガク</t>
    </rPh>
    <rPh sb="59" eb="60">
      <t>オオ</t>
    </rPh>
    <rPh sb="62" eb="63">
      <t>ノ</t>
    </rPh>
    <rPh sb="72" eb="73">
      <t>サラ</t>
    </rPh>
    <rPh sb="74" eb="75">
      <t>アタイ</t>
    </rPh>
    <rPh sb="76" eb="78">
      <t>ジョウショウ</t>
    </rPh>
    <rPh sb="81" eb="82">
      <t>カンガ</t>
    </rPh>
    <rPh sb="91" eb="94">
      <t>ケイカクテキ</t>
    </rPh>
    <rPh sb="95" eb="98">
      <t>チホウサイ</t>
    </rPh>
    <rPh sb="99" eb="101">
      <t>ウンヨウ</t>
    </rPh>
    <rPh sb="102" eb="103">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</si>
</sst>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FCB3BAF-4279-4D26-8BD0-0D6E2C89224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F7B0-4225-96D2-1774576CA9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249825</c:v>
                </c:pt>
                <c:pt idx="1">
                  <c:v>165103</c:v>
                </c:pt>
                <c:pt idx="2">
                  <c:v>183922</c:v>
                </c:pt>
                <c:pt idx="3">
                  <c:v>156853</c:v>
                </c:pt>
                <c:pt idx="4">
                  <c:v>363715</c:v>
                </c:pt>
              </c:numCache>
            </c:numRef>
          </c:val>
          <c:smooth val="0"/>
          <c:extLst>
            <c:ext xmlns:c16="http://schemas.microsoft.com/office/drawing/2014/chart" uri="{C3380CC4-5D6E-409C-BE32-E72D297353CC}">
              <c16:uniqueId val="{00000001-F7B0-4225-96D2-1774576CA9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2.12</c:v>
                </c:pt>
                <c:pt idx="1">
                  <c:v>2.38</c:v>
                </c:pt>
                <c:pt idx="2">
                  <c:v>2.21</c:v>
                </c:pt>
                <c:pt idx="3">
                  <c:v>1.77</c:v>
                </c:pt>
                <c:pt idx="4">
                  <c:v>1.31</c:v>
                </c:pt>
              </c:numCache>
            </c:numRef>
          </c:val>
          <c:extLst>
            <c:ext xmlns:c16="http://schemas.microsoft.com/office/drawing/2014/chart" uri="{C3380CC4-5D6E-409C-BE32-E72D297353CC}">
              <c16:uniqueId val="{00000000-B8C3-4B53-830D-FFFF0EBF36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71.62</c:v>
                </c:pt>
                <c:pt idx="1">
                  <c:v>73.75</c:v>
                </c:pt>
                <c:pt idx="2">
                  <c:v>73.98</c:v>
                </c:pt>
                <c:pt idx="3">
                  <c:v>75.59</c:v>
                </c:pt>
                <c:pt idx="4">
                  <c:v>75.11</c:v>
                </c:pt>
              </c:numCache>
            </c:numRef>
          </c:val>
          <c:extLst>
            <c:ext xmlns:c16="http://schemas.microsoft.com/office/drawing/2014/chart" uri="{C3380CC4-5D6E-409C-BE32-E72D297353CC}">
              <c16:uniqueId val="{00000001-B8C3-4B53-830D-FFFF0EBF36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2.0499999999999998</c:v>
                </c:pt>
                <c:pt idx="1">
                  <c:v>0.2</c:v>
                </c:pt>
                <c:pt idx="2">
                  <c:v>-1.42</c:v>
                </c:pt>
                <c:pt idx="3">
                  <c:v>-0.49</c:v>
                </c:pt>
                <c:pt idx="4">
                  <c:v>-0.45</c:v>
                </c:pt>
              </c:numCache>
            </c:numRef>
          </c:val>
          <c:smooth val="0"/>
          <c:extLst>
            <c:ext xmlns:c16="http://schemas.microsoft.com/office/drawing/2014/chart" uri="{C3380CC4-5D6E-409C-BE32-E72D297353CC}">
              <c16:uniqueId val="{00000002-B8C3-4B53-830D-FFFF0EBF36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8F-4F44-8B31-6EF5F6D8C3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8F-4F44-8B31-6EF5F6D8C3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8F-4F44-8B31-6EF5F6D8C3E2}"/>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38F-4F44-8B31-6EF5F6D8C3E2}"/>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338F-4F44-8B31-6EF5F6D8C3E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0.03</c:v>
                </c:pt>
                <c:pt idx="6">
                  <c:v>#N/A</c:v>
                </c:pt>
                <c:pt idx="7">
                  <c:v>0.02</c:v>
                </c:pt>
                <c:pt idx="8">
                  <c:v>#N/A</c:v>
                </c:pt>
                <c:pt idx="9">
                  <c:v>0.02</c:v>
                </c:pt>
              </c:numCache>
            </c:numRef>
          </c:val>
          <c:extLst>
            <c:ext xmlns:c16="http://schemas.microsoft.com/office/drawing/2014/chart" uri="{C3380CC4-5D6E-409C-BE32-E72D297353CC}">
              <c16:uniqueId val="{00000005-338F-4F44-8B31-6EF5F6D8C3E2}"/>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0.35</c:v>
                </c:pt>
                <c:pt idx="2">
                  <c:v>#N/A</c:v>
                </c:pt>
                <c:pt idx="3">
                  <c:v>0.8</c:v>
                </c:pt>
                <c:pt idx="4">
                  <c:v>#N/A</c:v>
                </c:pt>
                <c:pt idx="5">
                  <c:v>1.29</c:v>
                </c:pt>
                <c:pt idx="6">
                  <c:v>#N/A</c:v>
                </c:pt>
                <c:pt idx="7">
                  <c:v>1</c:v>
                </c:pt>
                <c:pt idx="8">
                  <c:v>#N/A</c:v>
                </c:pt>
                <c:pt idx="9">
                  <c:v>0.67</c:v>
                </c:pt>
              </c:numCache>
            </c:numRef>
          </c:val>
          <c:extLst>
            <c:ext xmlns:c16="http://schemas.microsoft.com/office/drawing/2014/chart" uri="{C3380CC4-5D6E-409C-BE32-E72D297353CC}">
              <c16:uniqueId val="{00000006-338F-4F44-8B31-6EF5F6D8C3E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2.12</c:v>
                </c:pt>
                <c:pt idx="2">
                  <c:v>#N/A</c:v>
                </c:pt>
                <c:pt idx="3">
                  <c:v>2.38</c:v>
                </c:pt>
                <c:pt idx="4">
                  <c:v>#N/A</c:v>
                </c:pt>
                <c:pt idx="5">
                  <c:v>2.21</c:v>
                </c:pt>
                <c:pt idx="6">
                  <c:v>#N/A</c:v>
                </c:pt>
                <c:pt idx="7">
                  <c:v>1.77</c:v>
                </c:pt>
                <c:pt idx="8">
                  <c:v>#N/A</c:v>
                </c:pt>
                <c:pt idx="9">
                  <c:v>1.31</c:v>
                </c:pt>
              </c:numCache>
            </c:numRef>
          </c:val>
          <c:extLst>
            <c:ext xmlns:c16="http://schemas.microsoft.com/office/drawing/2014/chart" uri="{C3380CC4-5D6E-409C-BE32-E72D297353CC}">
              <c16:uniqueId val="{00000007-338F-4F44-8B31-6EF5F6D8C3E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1.0900000000000001</c:v>
                </c:pt>
                <c:pt idx="2">
                  <c:v>#N/A</c:v>
                </c:pt>
                <c:pt idx="3">
                  <c:v>1.25</c:v>
                </c:pt>
                <c:pt idx="4">
                  <c:v>#N/A</c:v>
                </c:pt>
                <c:pt idx="5">
                  <c:v>1.29</c:v>
                </c:pt>
                <c:pt idx="6">
                  <c:v>#N/A</c:v>
                </c:pt>
                <c:pt idx="7">
                  <c:v>1.96</c:v>
                </c:pt>
                <c:pt idx="8">
                  <c:v>#N/A</c:v>
                </c:pt>
                <c:pt idx="9">
                  <c:v>1.45</c:v>
                </c:pt>
              </c:numCache>
            </c:numRef>
          </c:val>
          <c:extLst>
            <c:ext xmlns:c16="http://schemas.microsoft.com/office/drawing/2014/chart" uri="{C3380CC4-5D6E-409C-BE32-E72D297353CC}">
              <c16:uniqueId val="{00000008-338F-4F44-8B31-6EF5F6D8C3E2}"/>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23.58</c:v>
                </c:pt>
                <c:pt idx="2">
                  <c:v>#N/A</c:v>
                </c:pt>
                <c:pt idx="3">
                  <c:v>23.71</c:v>
                </c:pt>
                <c:pt idx="4">
                  <c:v>#N/A</c:v>
                </c:pt>
                <c:pt idx="5">
                  <c:v>21.71</c:v>
                </c:pt>
                <c:pt idx="6">
                  <c:v>#N/A</c:v>
                </c:pt>
                <c:pt idx="7">
                  <c:v>20.66</c:v>
                </c:pt>
                <c:pt idx="8">
                  <c:v>#N/A</c:v>
                </c:pt>
                <c:pt idx="9">
                  <c:v>18</c:v>
                </c:pt>
              </c:numCache>
            </c:numRef>
          </c:val>
          <c:extLst>
            <c:ext xmlns:c16="http://schemas.microsoft.com/office/drawing/2014/chart" uri="{C3380CC4-5D6E-409C-BE32-E72D297353CC}">
              <c16:uniqueId val="{00000009-338F-4F44-8B31-6EF5F6D8C3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340</c:v>
                </c:pt>
                <c:pt idx="5">
                  <c:v>310</c:v>
                </c:pt>
                <c:pt idx="8">
                  <c:v>292</c:v>
                </c:pt>
                <c:pt idx="11">
                  <c:v>302</c:v>
                </c:pt>
                <c:pt idx="14">
                  <c:v>296</c:v>
                </c:pt>
              </c:numCache>
            </c:numRef>
          </c:val>
          <c:extLst>
            <c:ext xmlns:c16="http://schemas.microsoft.com/office/drawing/2014/chart" uri="{C3380CC4-5D6E-409C-BE32-E72D297353CC}">
              <c16:uniqueId val="{00000000-07D3-4474-964F-75AD6F5B69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D3-4474-964F-75AD6F5B69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4</c:v>
                </c:pt>
                <c:pt idx="6">
                  <c:v>2</c:v>
                </c:pt>
                <c:pt idx="9">
                  <c:v>2</c:v>
                </c:pt>
                <c:pt idx="12">
                  <c:v>2</c:v>
                </c:pt>
              </c:numCache>
            </c:numRef>
          </c:val>
          <c:extLst>
            <c:ext xmlns:c16="http://schemas.microsoft.com/office/drawing/2014/chart" uri="{C3380CC4-5D6E-409C-BE32-E72D297353CC}">
              <c16:uniqueId val="{00000002-07D3-4474-964F-75AD6F5B69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17</c:v>
                </c:pt>
                <c:pt idx="6">
                  <c:v>18</c:v>
                </c:pt>
                <c:pt idx="9">
                  <c:v>9</c:v>
                </c:pt>
                <c:pt idx="12">
                  <c:v>9</c:v>
                </c:pt>
              </c:numCache>
            </c:numRef>
          </c:val>
          <c:extLst>
            <c:ext xmlns:c16="http://schemas.microsoft.com/office/drawing/2014/chart" uri="{C3380CC4-5D6E-409C-BE32-E72D297353CC}">
              <c16:uniqueId val="{00000003-07D3-4474-964F-75AD6F5B69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c:v>
                </c:pt>
                <c:pt idx="3">
                  <c:v>27</c:v>
                </c:pt>
                <c:pt idx="6">
                  <c:v>29</c:v>
                </c:pt>
                <c:pt idx="9">
                  <c:v>29</c:v>
                </c:pt>
                <c:pt idx="12">
                  <c:v>32</c:v>
                </c:pt>
              </c:numCache>
            </c:numRef>
          </c:val>
          <c:extLst>
            <c:ext xmlns:c16="http://schemas.microsoft.com/office/drawing/2014/chart" uri="{C3380CC4-5D6E-409C-BE32-E72D297353CC}">
              <c16:uniqueId val="{00000004-07D3-4474-964F-75AD6F5B69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D3-4474-964F-75AD6F5B69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D3-4474-964F-75AD6F5B69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377</c:v>
                </c:pt>
                <c:pt idx="3">
                  <c:v>351</c:v>
                </c:pt>
                <c:pt idx="6">
                  <c:v>335</c:v>
                </c:pt>
                <c:pt idx="9">
                  <c:v>377</c:v>
                </c:pt>
                <c:pt idx="12">
                  <c:v>348</c:v>
                </c:pt>
              </c:numCache>
            </c:numRef>
          </c:val>
          <c:extLst>
            <c:ext xmlns:c16="http://schemas.microsoft.com/office/drawing/2014/chart" uri="{C3380CC4-5D6E-409C-BE32-E72D297353CC}">
              <c16:uniqueId val="{00000007-07D3-4474-964F-75AD6F5B69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77</c:v>
                </c:pt>
                <c:pt idx="2">
                  <c:v>#N/A</c:v>
                </c:pt>
                <c:pt idx="3">
                  <c:v>#N/A</c:v>
                </c:pt>
                <c:pt idx="4">
                  <c:v>89</c:v>
                </c:pt>
                <c:pt idx="5">
                  <c:v>#N/A</c:v>
                </c:pt>
                <c:pt idx="6">
                  <c:v>#N/A</c:v>
                </c:pt>
                <c:pt idx="7">
                  <c:v>92</c:v>
                </c:pt>
                <c:pt idx="8">
                  <c:v>#N/A</c:v>
                </c:pt>
                <c:pt idx="9">
                  <c:v>#N/A</c:v>
                </c:pt>
                <c:pt idx="10">
                  <c:v>115</c:v>
                </c:pt>
                <c:pt idx="11">
                  <c:v>#N/A</c:v>
                </c:pt>
                <c:pt idx="12">
                  <c:v>#N/A</c:v>
                </c:pt>
                <c:pt idx="13">
                  <c:v>95</c:v>
                </c:pt>
                <c:pt idx="14">
                  <c:v>#N/A</c:v>
                </c:pt>
              </c:numCache>
            </c:numRef>
          </c:val>
          <c:smooth val="0"/>
          <c:extLst>
            <c:ext xmlns:c16="http://schemas.microsoft.com/office/drawing/2014/chart" uri="{C3380CC4-5D6E-409C-BE32-E72D297353CC}">
              <c16:uniqueId val="{00000008-07D3-4474-964F-75AD6F5B69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2660</c:v>
                </c:pt>
                <c:pt idx="5">
                  <c:v>2666</c:v>
                </c:pt>
                <c:pt idx="8">
                  <c:v>2641</c:v>
                </c:pt>
                <c:pt idx="11">
                  <c:v>2603</c:v>
                </c:pt>
                <c:pt idx="14">
                  <c:v>2650</c:v>
                </c:pt>
              </c:numCache>
            </c:numRef>
          </c:val>
          <c:extLst>
            <c:ext xmlns:c16="http://schemas.microsoft.com/office/drawing/2014/chart" uri="{C3380CC4-5D6E-409C-BE32-E72D297353CC}">
              <c16:uniqueId val="{00000000-F06F-451E-B8DF-0CCF9EB68E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c:v>
                </c:pt>
                <c:pt idx="5">
                  <c:v>1</c:v>
                </c:pt>
                <c:pt idx="8">
                  <c:v>0</c:v>
                </c:pt>
                <c:pt idx="11">
                  <c:v>0</c:v>
                </c:pt>
                <c:pt idx="14">
                  <c:v>0</c:v>
                </c:pt>
              </c:numCache>
            </c:numRef>
          </c:val>
          <c:extLst>
            <c:ext xmlns:c16="http://schemas.microsoft.com/office/drawing/2014/chart" uri="{C3380CC4-5D6E-409C-BE32-E72D297353CC}">
              <c16:uniqueId val="{00000001-F06F-451E-B8DF-0CCF9EB68E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3291</c:v>
                </c:pt>
                <c:pt idx="5">
                  <c:v>3315</c:v>
                </c:pt>
                <c:pt idx="8">
                  <c:v>3389</c:v>
                </c:pt>
                <c:pt idx="11">
                  <c:v>3437</c:v>
                </c:pt>
                <c:pt idx="14">
                  <c:v>3116</c:v>
                </c:pt>
              </c:numCache>
            </c:numRef>
          </c:val>
          <c:extLst>
            <c:ext xmlns:c16="http://schemas.microsoft.com/office/drawing/2014/chart" uri="{C3380CC4-5D6E-409C-BE32-E72D297353CC}">
              <c16:uniqueId val="{00000002-F06F-451E-B8DF-0CCF9EB68E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6F-451E-B8DF-0CCF9EB68E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6F-451E-B8DF-0CCF9EB68E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6F-451E-B8DF-0CCF9EB68E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759</c:v>
                </c:pt>
                <c:pt idx="3">
                  <c:v>745</c:v>
                </c:pt>
                <c:pt idx="6">
                  <c:v>789</c:v>
                </c:pt>
                <c:pt idx="9">
                  <c:v>734</c:v>
                </c:pt>
                <c:pt idx="12">
                  <c:v>772</c:v>
                </c:pt>
              </c:numCache>
            </c:numRef>
          </c:val>
          <c:extLst>
            <c:ext xmlns:c16="http://schemas.microsoft.com/office/drawing/2014/chart" uri="{C3380CC4-5D6E-409C-BE32-E72D297353CC}">
              <c16:uniqueId val="{00000006-F06F-451E-B8DF-0CCF9EB68E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356</c:v>
                </c:pt>
                <c:pt idx="3">
                  <c:v>340</c:v>
                </c:pt>
                <c:pt idx="6">
                  <c:v>320</c:v>
                </c:pt>
                <c:pt idx="9">
                  <c:v>308</c:v>
                </c:pt>
                <c:pt idx="12">
                  <c:v>295</c:v>
                </c:pt>
              </c:numCache>
            </c:numRef>
          </c:val>
          <c:extLst>
            <c:ext xmlns:c16="http://schemas.microsoft.com/office/drawing/2014/chart" uri="{C3380CC4-5D6E-409C-BE32-E72D297353CC}">
              <c16:uniqueId val="{00000007-F06F-451E-B8DF-0CCF9EB68E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229</c:v>
                </c:pt>
                <c:pt idx="3">
                  <c:v>218</c:v>
                </c:pt>
                <c:pt idx="6">
                  <c:v>388</c:v>
                </c:pt>
                <c:pt idx="9">
                  <c:v>187</c:v>
                </c:pt>
                <c:pt idx="12">
                  <c:v>319</c:v>
                </c:pt>
              </c:numCache>
            </c:numRef>
          </c:val>
          <c:extLst>
            <c:ext xmlns:c16="http://schemas.microsoft.com/office/drawing/2014/chart" uri="{C3380CC4-5D6E-409C-BE32-E72D297353CC}">
              <c16:uniqueId val="{00000008-F06F-451E-B8DF-0CCF9EB68E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c:v>
                </c:pt>
                <c:pt idx="3">
                  <c:v>8</c:v>
                </c:pt>
                <c:pt idx="6">
                  <c:v>6</c:v>
                </c:pt>
                <c:pt idx="9">
                  <c:v>5</c:v>
                </c:pt>
                <c:pt idx="12">
                  <c:v>3</c:v>
                </c:pt>
              </c:numCache>
            </c:numRef>
          </c:val>
          <c:extLst>
            <c:ext xmlns:c16="http://schemas.microsoft.com/office/drawing/2014/chart" uri="{C3380CC4-5D6E-409C-BE32-E72D297353CC}">
              <c16:uniqueId val="{00000009-F06F-451E-B8DF-0CCF9EB68E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2928</c:v>
                </c:pt>
                <c:pt idx="3">
                  <c:v>2945</c:v>
                </c:pt>
                <c:pt idx="6">
                  <c:v>2933</c:v>
                </c:pt>
                <c:pt idx="9">
                  <c:v>2802</c:v>
                </c:pt>
                <c:pt idx="12">
                  <c:v>3101</c:v>
                </c:pt>
              </c:numCache>
            </c:numRef>
          </c:val>
          <c:extLst>
            <c:ext xmlns:c16="http://schemas.microsoft.com/office/drawing/2014/chart" uri="{C3380CC4-5D6E-409C-BE32-E72D297353CC}">
              <c16:uniqueId val="{0000000A-F06F-451E-B8DF-0CCF9EB68E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06F-451E-B8DF-0CCF9EB68E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1728</c:v>
                </c:pt>
                <c:pt idx="1">
                  <c:v>1729</c:v>
                </c:pt>
                <c:pt idx="2">
                  <c:v>1729</c:v>
                </c:pt>
              </c:numCache>
            </c:numRef>
          </c:val>
          <c:extLst>
            <c:ext xmlns:c16="http://schemas.microsoft.com/office/drawing/2014/chart" uri="{C3380CC4-5D6E-409C-BE32-E72D297353CC}">
              <c16:uniqueId val="{00000000-DDE9-4274-8B00-F65FD9F039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150</c:v>
                </c:pt>
                <c:pt idx="1">
                  <c:v>150</c:v>
                </c:pt>
                <c:pt idx="2">
                  <c:v>170</c:v>
                </c:pt>
              </c:numCache>
            </c:numRef>
          </c:val>
          <c:extLst>
            <c:ext xmlns:c16="http://schemas.microsoft.com/office/drawing/2014/chart" uri="{C3380CC4-5D6E-409C-BE32-E72D297353CC}">
              <c16:uniqueId val="{00000001-DDE9-4274-8B00-F65FD9F039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1154</c:v>
                </c:pt>
                <c:pt idx="1">
                  <c:v>1202</c:v>
                </c:pt>
                <c:pt idx="2">
                  <c:v>1109</c:v>
                </c:pt>
              </c:numCache>
            </c:numRef>
          </c:val>
          <c:extLst>
            <c:ext xmlns:c16="http://schemas.microsoft.com/office/drawing/2014/chart" uri="{C3380CC4-5D6E-409C-BE32-E72D297353CC}">
              <c16:uniqueId val="{00000002-DDE9-4274-8B00-F65FD9F039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{E8B2B8B9-76B8-444A-96D0-1FC3D5E70075}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8E5-4C4F-BE5C-FE1EBC9787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{4A87777B-A4F4-4CCE-A37A-3B27A1E3EE5C}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E5-4C4F-BE5C-FE1EBC9787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{DD1FCD9E-D58D-4637-903D-BC360D4E84F9}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E5-4C4F-BE5C-FE1EBC9787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{804917EC-6172-459C-B0F1-2E37A331FFE0}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E5-4C4F-BE5C-FE1EBC9787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{73376278-F8F9-47CA-9037-95AE93D01E29}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E5-4C4F-BE5C-FE1EBC9787E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{D119D97F-C63D-46A6-AD68-86BC13BB841E}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8E5-4C4F-BE5C-FE1EBC9787E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{14E89A7F-685D-4EAF-9703-CD2B9DCE02AC}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8E5-4C4F-BE5C-FE1EBC9787E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{5D4BCF4B-547B-4F09-9077-D014A3F235F8}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8E5-4C4F-BE5C-FE1EBC9787E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{5DE4699D-367E-490C-81B9-AA05CF2D7E24}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8E5-4C4F-BE5C-FE1EBC9787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c:v>
                </c:pt>
                <c:pt idx="8">
                  <c:v>69</c:v>
                </c:pt>
                <c:pt idx="16">
                  <c:v>69.900000000000006</c:v>
                </c:pt>
                <c:pt idx="24">
                  <c:v>70.900000000000006</c:v>
                </c:pt>
                <c:pt idx="32">
                  <c:v>69.400000000000006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8E5-4C4F-BE5C-FE1EBC9787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{B58136D8-5644-48C1-8544-4705B395972D}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8E5-4C4F-BE5C-FE1EBC9787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{2199B653-6BB4-4AF7-897D-D6BF3D94BA04}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E5-4C4F-BE5C-FE1EBC9787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{89379A75-56A5-43FF-87DD-516E3D562FE1}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E5-4C4F-BE5C-FE1EBC9787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{0BCE16AD-B0F7-49AF-ADCA-AAC1ACA4FC97}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E5-4C4F-BE5C-FE1EBC9787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{B76D29A8-E1E4-4D9F-B9D9-E067DF235D06}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E5-4C4F-BE5C-FE1EBC9787E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{9A4DA0C7-A4AA-4F5F-9885-7C295101BA8B}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8E5-4C4F-BE5C-FE1EBC9787E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{D69823AE-6FF3-4FB4-A910-3FB96DFF67DA}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8E5-4C4F-BE5C-FE1EBC9787E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{3ED6968C-C367-4C6B-828B-4661B9A37D78}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8E5-4C4F-BE5C-FE1EBC9787E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{DE7C9170-7924-4C10-B52A-40FBB7D9EF7E}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8E5-4C4F-BE5C-FE1EBC9787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8E5-4C4F-BE5C-FE1EBC9787E8}"/>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{0800821F-A9CA-410E-B77D-C38FD7E0F227}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3D1-4981-8308-13D3178DBF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{1BF081F0-422C-4513-B9F6-E9C3AB8322E0}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D1-4981-8308-13D3178DBF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{DE05C041-5D37-4746-ACA1-0EAE8337E165}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D1-4981-8308-13D3178DBF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{BCA28DB4-DF9B-48D1-AA60-D8AE4874CFA6}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D1-4981-8308-13D3178DBF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{F09F7991-6CF2-48D8-BFB4-86965BE17255}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D1-4981-8308-13D3178DBF2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{5ED7B3D1-FE98-49CD-A8C5-00D09F26CE14}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3D1-4981-8308-13D3178DBF2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{B131EB09-5E50-427A-BBFF-830A224F76F3}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3D1-4981-8308-13D3178DBF2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{2BF3F2AC-0E32-4FF1-B7B7-5D211166EA6D}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3D1-4981-8308-13D3178DBF2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{B7BA6B1C-E0FC-4181-BBC8-BBF67931A71C}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3D1-4981-8308-13D3178DBF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3.7</c:v>
                </c:pt>
                <c:pt idx="16">
                  <c:v>4.0999999999999996</c:v>
                </c:pt>
                <c:pt idx="24">
                  <c:v>4.8</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3D1-4981-8308-13D3178DBF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{DA8ACF17-1664-4096-9242-9A66C1E8B78A}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3D1-4981-8308-13D3178DBF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{AA04D834-01CA-4EAF-9196-4178FA479E80}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D1-4981-8308-13D3178DBF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{3A67AB6B-3D7C-4772-A619-57BC53162AD9}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D1-4981-8308-13D3178DBF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{2C03D05B-E8E4-48B4-A65D-FDD14057E700}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D1-4981-8308-13D3178DBF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{A3C3A710-A903-43E0-BD1A-7D44F19355A4}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D1-4981-8308-13D3178DBF2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{1ED5B448-0387-49DF-BF1B-A331DB42E724}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3D1-4981-8308-13D3178DBF2F}"/>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{95AB37E2-46E0-469D-B51A-C9B33AED6B7E}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3D1-4981-8308-13D3178DBF2F}"/>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{FF6E889C-8E51-4C7A-82B1-81BE5B68C657}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3D1-4981-8308-13D3178DBF2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{49D694D1-39F0-423B-A5EC-AA12BAF2B186}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3D1-4981-8308-13D3178DBF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3D1-4981-8308-13D3178DBF2F}"/>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令和元年度への事業繰越により、平成３０年度は地方債の発行が減少したことで償還金が抑えられているが、令和元年度は地方債発行額が対前年比１７４．７％であるため公債費償還額が上昇する見込みである</a:t>
          </a:r>
          <a:r>
            <a:rPr kumimoji="1" lang="ja-JP" altLang="en-US" sz="1400">
              <a:latin typeface="ＭＳ ゴシック" pitchFamily="49" charset="-128"/>
              <a:ea typeface="ＭＳ ゴシック" pitchFamily="49" charset="-128"/>
            </a:rPr>
            <a:t>。今後は、地方債発行額の抑制を行い、実質収支比率を抑えていく。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当町では、満期一括償還地方債は発行していない。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大型事業が重なったことにより地方債残高が増加している。また、これらの事業に基金を活用し、充当可能基金も減少となった。今後は、計画的な事業の実施に努め、地方債現在高を抑え健全化</a:t>
          </a:r>
          <a:r>
            <a:rPr kumimoji="1" lang="ja-JP" altLang="en-US" sz="1400">
              <a:solidFill>
                <a:schemeClr val="tx1"/>
              </a:solidFill>
              <a:latin typeface="ＭＳ ゴシック" pitchFamily="49" charset="-128"/>
              <a:ea typeface="ＭＳ ゴシック" pitchFamily="49" charset="-128"/>
            </a:rPr>
            <a:t>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宮崎県五ケ瀬町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に伴う五ヶ瀬町応援基金への積立、森林環境譲与税、減債基金の積立など基金の積み増しを行っているが、新庁舎建設に伴い１０１百万円を取り崩したことで、基金全体としては７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次年度まで大きな事業が控えており、一時的には減少するものと思われるが、今後も計画的に</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・公共施設等整備基金：公共施設の整備に活用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・地域福祉基金：社会福祉法人等が行う福祉事業に活用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・教育基金：学校教育・社会教育の振興及び奨学金制度に活用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・ふるさとづくり基金：個性的で魅力ある地域づくり活動を支援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・五ヶ瀬町応援基金：ふるさと納税寄付金を積立て、該当事業に充当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・公共施設等整備基金：新庁舎建設事業に充当したことによる減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・教育基金：奨学金等該当事業に充当したことによる減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・五ヶ瀬応援基金：当該事業に充当を行ったが、ふるさと納税寄付金を積立てたことによる増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・公共施設等整備基金：新庁舎の建設事業が継続中であり、公共施設の老朽化に伴う改修も控えており、可能な限り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積立を行う。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計画的な積立ては行っていないが、ある程度の水準は確保していく。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決算余剰金を２千万円積み立てたことによる増加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大型事業に伴う起債発行額の増が見込まれるため、</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決算剰余金の一部を積み立てていくこととしている。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77BD2C-C411-45E8-9D4F-11DECD1A7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B95D9BD-F39B-4E89-884B-11F6504C97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C273868-C708-41D0-B7DD-3EB50733F75A}"/>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2B9D6A2-2A08-444C-AEB3-D35393ECA251}"/>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F09E55F-9EB8-4773-9700-BB172C0C0E59}"/>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E8AF3E4-175A-4078-9394-CBBB03FDAFC3}"/>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C02137A-2106-4A70-A338-0B7DCA263AD4}"/>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C66312E-1808-4271-8C39-E24F84C07392}"/>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95DB469-0A8C-48C4-A935-28D7BD63D7A1}"/>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6171E1F-2D82-4CCC-9886-BB4323E0C24D}"/>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6950D63-885E-4716-85D9-9E00F01A4984}"/>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41EE8B4-97B0-448A-B48C-127109E66D8D}"/>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1AA23CC-5A9D-4016-AD7F-7A43E04C22A3}"/>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2492589-EE8B-4E77-A034-C8FE99768BC9}"/>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B4E3C50-10E0-48CC-8F25-EFB141D0A384}"/>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B7D9427-C0FF-4D2E-9E8F-9F19D08EC774}"/>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2BE68D7-9377-4B23-BF14-EE42C55EB61A}"/>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79661FE-81EE-480B-98CC-BE536877F335}"/>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B7B3F09-2709-4C67-8959-913AE308E26F}"/>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448FC44-6623-4D1A-A67B-3BF33E6DCF6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6ABD116-33F3-4AF5-870E-3F67BF68B0BF}"/>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835FF57-8810-4129-B46F-BCB7913D5CDD}"/>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3,812
3,803
171.73
4,592,221
4,560,995
30,156
2,301,903
3,100,695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55575D9-FD29-4DAA-B826-6076CA1D9CF9}"/>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00295CB-201E-4147-A69B-681ADCC5272C}"/>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B689C59-8E99-41E2-B931-75BFB8A46A82}"/>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FD10AAB-976C-44D0-8B2C-D848CC4BD132}"/>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516408F-1BAE-4C04-9B14-0BC49CCC4CBE}"/>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4689D1B-4EA8-4DF6-B273-E7F8BBF3F2FC}"/>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E051C20-E875-4871-8179-FEC0995EC58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ACAB450-0B2A-4E86-9611-DF264B23ADDA}"/>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904286A-2213-425E-A042-157DA5751571}"/>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8778864-55D0-4A51-935D-6FC812044DF4}"/>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796C747-E645-4C8E-9416-E8B97CA20133}"/>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CB4DB47-F9C6-46D1-876B-4BC96CD718DA}"/>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75B1B7D-5307-412E-BB4B-D45DC4DF7EE5}"/>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8CE11DE-FAD0-4DF1-A346-5093BFB30481}"/>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6575BFA-A6A4-4480-8984-1D5217EEC53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F1DEF66-8CCA-46D3-9C63-F37050DFB0C3}"/>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6325C9C-CDD3-421F-994F-84A143AE3E79}"/>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93A3772-54C0-4B51-9EA7-7568A48205B7}"/>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B3954E2-4FCF-4ABD-93EF-613A8308B42F}"/>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67E3F429-2D14-4E61-BD92-BA7F88C33B83}"/>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928B2EF-7C33-43DF-A479-A27035A148CC}"/>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00C9D0E-0064-4A60-9EB4-1B8327C78B52}"/>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3A5EA50-8155-4451-810A-4BA470F3E8B8}"/>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1D7BFDF-FD74-42E5-B9D8-ECF4E8C0ACBA}"/>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8952F45-1B6D-4508-BBFE-CF2AE9E9C127}"/>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92160EC-B0B4-4C6F-A926-EFF069F4F851}"/>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D8D9078-CF5A-4F15-A0E4-FDD1BF34D3C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AFC6785-7357-4F67-AE8F-9F33C8D40032}"/>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334CD76-CD6B-4930-985E-AC4CBF0B5CF5}"/>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22B5F46-0371-44E1-8517-7D9943065A69}"/>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FA39D56-BA44-4550-AD89-6228EA9B4B51}"/>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BE3C5B7-71D9-4F93-B291-E400B6B63095}"/>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278C418-D38D-495B-B41A-3785811CFC4A}"/>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1FDD6E4-F22E-4B18-8CCC-349EA01EDE48}"/>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881A734-FC8D-470F-89E1-9D94527A274C}"/>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69.4</a:t>
          </a:r>
          <a:r>
            <a:rPr kumimoji="1" lang="ja-JP" altLang="en-US" sz="1100">
              <a:latin typeface="ＭＳ Ｐゴシック" panose="020B0600070205080204" pitchFamily="50" charset="-128"/>
              <a:ea typeface="ＭＳ Ｐゴシック" panose="020B0600070205080204" pitchFamily="50" charset="-128"/>
            </a:rPr>
            <a:t>％となっており、類似団体、宮崎県平均、全国平均と比較するとかなり高い水準にある。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陸上競技場のトラック改修などにより、償却率は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％減少してはいるが、有形固定資産の更新は、まだ類似団体の中でもかなり遅れている状況にある。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6D96005-D3CC-4B9E-B69D-262449387657}"/>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1FD41DA-8BDA-4024-82FA-AF4A88398F44}"/>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F9A4146D-2A0E-475C-8A2B-2B6593E66DDB}"/>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A0C11E9F-27B6-40B3-AA14-BA36EFBBD8D1}"/>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22690456-5111-4EE5-B3A5-390C5513383C}"/>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3A173FB5-6CD0-449E-B9EC-EC688756D12F}"/>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4516524-5B7C-4BE5-AE33-368BEF32CA5A}"/>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6520354-349B-4143-8D5B-BBFF6CC1B7EE}"/>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9E05BACE-E4C3-4258-9892-6EB38AD487CC}"/>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4B7A12F4-9891-44CD-ACDA-894E5808F30D}"/>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658AF236-72C3-41CB-918A-5CA95CC93F5C}"/>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A116067B-4A60-4E8C-BF78-F9357F8E2A94}"/>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B73690E-CB49-4421-8B46-A0CD24D10879}"/>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3C6A9A44-DB43-4715-B17E-FE9497CBD76A}"/>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7C552820-A367-41E2-A762-FB49F0600633}"/>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8A5B2415-B7C8-47A0-A310-EAD4D62D8C92}"/>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7582FF13-0F9A-4875-8B31-62E769BBFBF4}"/>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FF0266D2-85EE-4208-863F-0AC9F0AB1AB9}"/>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DB6B3C7B-6BE6-43AD-9692-273DBB243E20}"/>
            </a:ext>
          </a:extLst>
        </xdr:cNvPr>
        <xdr:cNvCxnSpPr/>
      </xdr:nvCxnSpPr>
      <xdr:spPr>
        <a:xfrm flipV="1">
          <a:off x="4206240" y="5169898"/>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B4C7864C-FF5F-4138-B358-B7C5BADC58FB}"/>
            </a:ext>
          </a:extLst>
        </xdr:cNvPr>
        <xdr:cNvSpPr txBox="1"/>
      </xdr:nvSpPr>
      <xdr:spPr>
        <a:xfrm>
          <a:off x="4258945" y="6525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435B6B6C-2B39-48BE-81D9-D1927CE78253}"/>
            </a:ext>
          </a:extLst>
        </xdr:cNvPr>
        <xdr:cNvCxnSpPr/>
      </xdr:nvCxnSpPr>
      <xdr:spPr>
        <a:xfrm>
          <a:off x="4119245" y="652117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119859FC-DB50-4E63-8764-64681FF52046}"/>
            </a:ext>
          </a:extLst>
        </xdr:cNvPr>
        <xdr:cNvSpPr txBox="1"/>
      </xdr:nvSpPr>
      <xdr:spPr>
        <a:xfrm>
          <a:off x="4258945" y="494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7C01371D-4229-42AF-9A03-B7D7BA3C536C}"/>
            </a:ext>
          </a:extLst>
        </xdr:cNvPr>
        <xdr:cNvCxnSpPr/>
      </xdr:nvCxnSpPr>
      <xdr:spPr>
        <a:xfrm>
          <a:off x="4119245" y="516989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2" name="有形固定資産減価償却率平均値テキスト">
          <a:extLst>
            <a:ext uri="{FF2B5EF4-FFF2-40B4-BE49-F238E27FC236}">
              <a16:creationId xmlns:a16="http://schemas.microsoft.com/office/drawing/2014/main" id="{4983116A-5541-431D-97BD-580E69678899}"/>
            </a:ext>
          </a:extLst>
        </xdr:cNvPr>
        <xdr:cNvSpPr txBox="1"/>
      </xdr:nvSpPr>
      <xdr:spPr>
        <a:xfrm>
          <a:off x="4258945" y="5840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FA834363-BC5A-4E95-ACFE-2A87493DEEE3}"/>
            </a:ext>
          </a:extLst>
        </xdr:cNvPr>
        <xdr:cNvSpPr/>
      </xdr:nvSpPr>
      <xdr:spPr>
        <a:xfrm>
          <a:off x="4157345" y="59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FDA463F0-11FF-487C-8697-65AF52F996C5}"/>
            </a:ext>
          </a:extLst>
        </xdr:cNvPr>
        <xdr:cNvSpPr/>
      </xdr:nvSpPr>
      <xdr:spPr>
        <a:xfrm>
          <a:off x="3537585" y="59636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1316480F-060B-4F44-8F09-0C605C8D83F7}"/>
            </a:ext>
          </a:extLst>
        </xdr:cNvPr>
        <xdr:cNvSpPr/>
      </xdr:nvSpPr>
      <xdr:spPr>
        <a:xfrm>
          <a:off x="2867025" y="59304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94B7BFB6-430D-4D44-BB7F-BBE9FA2F9D0A}"/>
            </a:ext>
          </a:extLst>
        </xdr:cNvPr>
        <xdr:cNvSpPr/>
      </xdr:nvSpPr>
      <xdr:spPr>
        <a:xfrm>
          <a:off x="2196465" y="5890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7D282FD5-0873-4BB6-9121-14B8D92309F8}"/>
            </a:ext>
          </a:extLst>
        </xdr:cNvPr>
        <xdr:cNvSpPr/>
      </xdr:nvSpPr>
      <xdr:spPr>
        <a:xfrm>
          <a:off x="1525905" y="58255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878089D-AD40-4737-9791-32E4F0EB645E}"/>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5835984-32AD-4F72-8DF8-4872C0A7C3BF}"/>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785FFCA-7785-45EC-8EDE-AB42CCBFAC1F}"/>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9973ABB2-E98E-410C-BA10-7C7B5783E855}"/>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58E045F-FB51-4D14-B4DE-0C384F245F65}"/>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167912</xdr:rowOff>
    </xdr:from>
    <xdr:to>
      <xdr:col>23</xdr:col>
      <xdr:colOff>136525</xdr:colOff>
      <xdr:row>33</xdr:row>
      <xdr:rowOff>98062</xdr:rowOff>
    </xdr:to>
    <xdr:sp macro="" textlink="">
      <xdr:nvSpPr>
        <xdr:cNvPr id="93" name="楕円 92">
          <a:extLst>
            <a:ext uri="{FF2B5EF4-FFF2-40B4-BE49-F238E27FC236}">
              <a16:creationId xmlns:a16="http://schemas.microsoft.com/office/drawing/2014/main" id="{D7FE1A8F-575C-4789-9EB4-E924C71AECB2}"/>
            </a:ext>
          </a:extLst>
        </xdr:cNvPr>
        <xdr:cNvSpPr/>
      </xdr:nvSpPr>
      <xdr:spPr>
        <a:xfrm>
          <a:off x="4157345" y="6286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146339</xdr:rowOff>
    </xdr:from>
    <xdr:ext cx="405111" cy="259045"/>
    <xdr:sp macro="" textlink="">
      <xdr:nvSpPr>
        <xdr:cNvPr id="94" name="有形固定資産減価償却率該当値テキスト">
          <a:extLst>
            <a:ext uri="{FF2B5EF4-FFF2-40B4-BE49-F238E27FC236}">
              <a16:creationId xmlns:a16="http://schemas.microsoft.com/office/drawing/2014/main" id="{18454D31-C3AC-42CB-9008-AE4AF743ACA3}"/>
            </a:ext>
          </a:extLst>
        </xdr:cNvPr>
        <xdr:cNvSpPr txBox="1"/>
      </xdr:nvSpPr>
      <xdr:spPr>
        <a:xfrm>
          <a:off x="4258945" y="6265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42726</xdr:rowOff>
    </xdr:from>
    <xdr:to>
      <xdr:col>19</xdr:col>
      <xdr:colOff>187325</xdr:colOff>
      <xdr:row>33</xdr:row>
      <xdr:rowOff>144326</xdr:rowOff>
    </xdr:to>
    <xdr:sp macro="" textlink="">
      <xdr:nvSpPr>
        <xdr:cNvPr id="95" name="楕円 94">
          <a:extLst>
            <a:ext uri="{FF2B5EF4-FFF2-40B4-BE49-F238E27FC236}">
              <a16:creationId xmlns:a16="http://schemas.microsoft.com/office/drawing/2014/main" id="{1F4A67EA-D589-4F6B-A72E-39710C2BA1F1}"/>
            </a:ext>
          </a:extLst>
        </xdr:cNvPr>
        <xdr:cNvSpPr/>
      </xdr:nvSpPr>
      <xdr:spPr>
        <a:xfrm>
          <a:off x="3537585" y="63292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47262</xdr:rowOff>
    </xdr:from>
    <xdr:to>
      <xdr:col>23</xdr:col>
      <xdr:colOff>85725</xdr:colOff>
      <xdr:row>33</xdr:row>
      <xdr:rowOff>93526</xdr:rowOff>
    </xdr:to>
    <xdr:cxnSp macro="">
      <xdr:nvCxnSpPr>
        <xdr:cNvPr id="96" name="直線コネクタ 95">
          <a:extLst>
            <a:ext uri="{FF2B5EF4-FFF2-40B4-BE49-F238E27FC236}">
              <a16:creationId xmlns:a16="http://schemas.microsoft.com/office/drawing/2014/main" id="{65667594-7433-446B-90D2-1C78BD40CF30}"/>
            </a:ext>
          </a:extLst>
        </xdr:cNvPr>
        <xdr:cNvCxnSpPr/>
      </xdr:nvCxnSpPr>
      <xdr:spPr>
        <a:xfrm flipV="1">
          <a:off x="3588385" y="6333762"/>
          <a:ext cx="6197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11883</xdr:rowOff>
    </xdr:from>
    <xdr:to>
      <xdr:col>15</xdr:col>
      <xdr:colOff>187325</xdr:colOff>
      <xdr:row>33</xdr:row>
      <xdr:rowOff>113483</xdr:rowOff>
    </xdr:to>
    <xdr:sp macro="" textlink="">
      <xdr:nvSpPr>
        <xdr:cNvPr id="97" name="楕円 96">
          <a:extLst>
            <a:ext uri="{FF2B5EF4-FFF2-40B4-BE49-F238E27FC236}">
              <a16:creationId xmlns:a16="http://schemas.microsoft.com/office/drawing/2014/main" id="{7D8C166A-18D0-4A59-B01B-D48263D7BDCF}"/>
            </a:ext>
          </a:extLst>
        </xdr:cNvPr>
        <xdr:cNvSpPr/>
      </xdr:nvSpPr>
      <xdr:spPr>
        <a:xfrm>
          <a:off x="2867025" y="62983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62683</xdr:rowOff>
    </xdr:from>
    <xdr:to>
      <xdr:col>19</xdr:col>
      <xdr:colOff>136525</xdr:colOff>
      <xdr:row>33</xdr:row>
      <xdr:rowOff>93526</xdr:rowOff>
    </xdr:to>
    <xdr:cxnSp macro="">
      <xdr:nvCxnSpPr>
        <xdr:cNvPr id="98" name="直線コネクタ 97">
          <a:extLst>
            <a:ext uri="{FF2B5EF4-FFF2-40B4-BE49-F238E27FC236}">
              <a16:creationId xmlns:a16="http://schemas.microsoft.com/office/drawing/2014/main" id="{D92D12CE-343A-44AF-9B5F-9B550E3EA6B0}"/>
            </a:ext>
          </a:extLst>
        </xdr:cNvPr>
        <xdr:cNvCxnSpPr/>
      </xdr:nvCxnSpPr>
      <xdr:spPr>
        <a:xfrm>
          <a:off x="2917825" y="6349183"/>
          <a:ext cx="6705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155575</xdr:rowOff>
    </xdr:from>
    <xdr:to>
      <xdr:col>11</xdr:col>
      <xdr:colOff>187325</xdr:colOff>
      <xdr:row>33</xdr:row>
      <xdr:rowOff>85725</xdr:rowOff>
    </xdr:to>
    <xdr:sp macro="" textlink="">
      <xdr:nvSpPr>
        <xdr:cNvPr id="99" name="楕円 98">
          <a:extLst>
            <a:ext uri="{FF2B5EF4-FFF2-40B4-BE49-F238E27FC236}">
              <a16:creationId xmlns:a16="http://schemas.microsoft.com/office/drawing/2014/main" id="{048268AA-6C88-4CCD-8FB9-1169902F7198}"/>
            </a:ext>
          </a:extLst>
        </xdr:cNvPr>
        <xdr:cNvSpPr/>
      </xdr:nvSpPr>
      <xdr:spPr>
        <a:xfrm>
          <a:off x="2196465" y="6274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34925</xdr:rowOff>
    </xdr:from>
    <xdr:to>
      <xdr:col>15</xdr:col>
      <xdr:colOff>136525</xdr:colOff>
      <xdr:row>33</xdr:row>
      <xdr:rowOff>62683</xdr:rowOff>
    </xdr:to>
    <xdr:cxnSp macro="">
      <xdr:nvCxnSpPr>
        <xdr:cNvPr id="100" name="直線コネクタ 99">
          <a:extLst>
            <a:ext uri="{FF2B5EF4-FFF2-40B4-BE49-F238E27FC236}">
              <a16:creationId xmlns:a16="http://schemas.microsoft.com/office/drawing/2014/main" id="{C27F5A5B-FDA3-46EC-A797-C0D114D2F589}"/>
            </a:ext>
          </a:extLst>
        </xdr:cNvPr>
        <xdr:cNvCxnSpPr/>
      </xdr:nvCxnSpPr>
      <xdr:spPr>
        <a:xfrm>
          <a:off x="2247265" y="6321425"/>
          <a:ext cx="6705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109311</xdr:rowOff>
    </xdr:from>
    <xdr:to>
      <xdr:col>7</xdr:col>
      <xdr:colOff>187325</xdr:colOff>
      <xdr:row>33</xdr:row>
      <xdr:rowOff>39461</xdr:rowOff>
    </xdr:to>
    <xdr:sp macro="" textlink="">
      <xdr:nvSpPr>
        <xdr:cNvPr id="101" name="楕円 100">
          <a:extLst>
            <a:ext uri="{FF2B5EF4-FFF2-40B4-BE49-F238E27FC236}">
              <a16:creationId xmlns:a16="http://schemas.microsoft.com/office/drawing/2014/main" id="{A8C4481E-7182-464E-A4AE-A74BF1DD17C2}"/>
            </a:ext>
          </a:extLst>
        </xdr:cNvPr>
        <xdr:cNvSpPr/>
      </xdr:nvSpPr>
      <xdr:spPr>
        <a:xfrm>
          <a:off x="1525905" y="62281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160111</xdr:rowOff>
    </xdr:from>
    <xdr:to>
      <xdr:col>11</xdr:col>
      <xdr:colOff>136525</xdr:colOff>
      <xdr:row>33</xdr:row>
      <xdr:rowOff>34925</xdr:rowOff>
    </xdr:to>
    <xdr:cxnSp macro="">
      <xdr:nvCxnSpPr>
        <xdr:cNvPr id="102" name="直線コネクタ 101">
          <a:extLst>
            <a:ext uri="{FF2B5EF4-FFF2-40B4-BE49-F238E27FC236}">
              <a16:creationId xmlns:a16="http://schemas.microsoft.com/office/drawing/2014/main" id="{3ECA61C2-98C3-481F-B757-2C92688881D6}"/>
            </a:ext>
          </a:extLst>
        </xdr:cNvPr>
        <xdr:cNvCxnSpPr/>
      </xdr:nvCxnSpPr>
      <xdr:spPr>
        <a:xfrm>
          <a:off x="1576705" y="6278971"/>
          <a:ext cx="6705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3" name="n_1aveValue有形固定資産減価償却率">
          <a:extLst>
            <a:ext uri="{FF2B5EF4-FFF2-40B4-BE49-F238E27FC236}">
              <a16:creationId xmlns:a16="http://schemas.microsoft.com/office/drawing/2014/main" id="{A8EBDB16-280A-464C-94B4-773EA5DD1EDA}"/>
            </a:ext>
          </a:extLst>
        </xdr:cNvPr>
        <xdr:cNvSpPr txBox="1"/>
      </xdr:nvSpPr>
      <xdr:spPr>
        <a:xfrm>
          <a:off x="3395989" y="5746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4" name="n_2aveValue有形固定資産減価償却率">
          <a:extLst>
            <a:ext uri="{FF2B5EF4-FFF2-40B4-BE49-F238E27FC236}">
              <a16:creationId xmlns:a16="http://schemas.microsoft.com/office/drawing/2014/main" id="{12129C07-FFAF-46F8-B284-A08169149B64}"/>
            </a:ext>
          </a:extLst>
        </xdr:cNvPr>
        <xdr:cNvSpPr txBox="1"/>
      </xdr:nvSpPr>
      <xdr:spPr>
        <a:xfrm>
          <a:off x="2738129" y="570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5" name="n_3aveValue有形固定資産減価償却率">
          <a:extLst>
            <a:ext uri="{FF2B5EF4-FFF2-40B4-BE49-F238E27FC236}">
              <a16:creationId xmlns:a16="http://schemas.microsoft.com/office/drawing/2014/main" id="{E1DB7DBA-FC8F-44E4-98ED-ED6045E96A2B}"/>
            </a:ext>
          </a:extLst>
        </xdr:cNvPr>
        <xdr:cNvSpPr txBox="1"/>
      </xdr:nvSpPr>
      <xdr:spPr>
        <a:xfrm>
          <a:off x="2067569" y="566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6" name="n_4aveValue有形固定資産減価償却率">
          <a:extLst>
            <a:ext uri="{FF2B5EF4-FFF2-40B4-BE49-F238E27FC236}">
              <a16:creationId xmlns:a16="http://schemas.microsoft.com/office/drawing/2014/main" id="{382C021C-9137-4DF8-962D-6903EB183C57}"/>
            </a:ext>
          </a:extLst>
        </xdr:cNvPr>
        <xdr:cNvSpPr txBox="1"/>
      </xdr:nvSpPr>
      <xdr:spPr>
        <a:xfrm>
          <a:off x="1397009" y="560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135453</xdr:rowOff>
    </xdr:from>
    <xdr:ext cx="405111" cy="259045"/>
    <xdr:sp macro="" textlink="">
      <xdr:nvSpPr>
        <xdr:cNvPr id="107" name="n_1mainValue有形固定資産減価償却率">
          <a:extLst>
            <a:ext uri="{FF2B5EF4-FFF2-40B4-BE49-F238E27FC236}">
              <a16:creationId xmlns:a16="http://schemas.microsoft.com/office/drawing/2014/main" id="{F8081F45-A3C7-4946-810B-2725CAB884BD}"/>
            </a:ext>
          </a:extLst>
        </xdr:cNvPr>
        <xdr:cNvSpPr txBox="1"/>
      </xdr:nvSpPr>
      <xdr:spPr>
        <a:xfrm>
          <a:off x="3395989" y="642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104611</xdr:rowOff>
    </xdr:from>
    <xdr:ext cx="405111" cy="259045"/>
    <xdr:sp macro="" textlink="">
      <xdr:nvSpPr>
        <xdr:cNvPr id="108" name="n_2mainValue有形固定資産減価償却率">
          <a:extLst>
            <a:ext uri="{FF2B5EF4-FFF2-40B4-BE49-F238E27FC236}">
              <a16:creationId xmlns:a16="http://schemas.microsoft.com/office/drawing/2014/main" id="{9D409F3B-35CB-4DF8-8D53-466945DE4F4C}"/>
            </a:ext>
          </a:extLst>
        </xdr:cNvPr>
        <xdr:cNvSpPr txBox="1"/>
      </xdr:nvSpPr>
      <xdr:spPr>
        <a:xfrm>
          <a:off x="2738129" y="6391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76852</xdr:rowOff>
    </xdr:from>
    <xdr:ext cx="405111" cy="259045"/>
    <xdr:sp macro="" textlink="">
      <xdr:nvSpPr>
        <xdr:cNvPr id="109" name="n_3mainValue有形固定資産減価償却率">
          <a:extLst>
            <a:ext uri="{FF2B5EF4-FFF2-40B4-BE49-F238E27FC236}">
              <a16:creationId xmlns:a16="http://schemas.microsoft.com/office/drawing/2014/main" id="{DE16BDAE-DFBF-4715-AEFC-9104C15D5965}"/>
            </a:ext>
          </a:extLst>
        </xdr:cNvPr>
        <xdr:cNvSpPr txBox="1"/>
      </xdr:nvSpPr>
      <xdr:spPr>
        <a:xfrm>
          <a:off x="2067569"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30588</xdr:rowOff>
    </xdr:from>
    <xdr:ext cx="405111" cy="259045"/>
    <xdr:sp macro="" textlink="">
      <xdr:nvSpPr>
        <xdr:cNvPr id="110" name="n_4mainValue有形固定資産減価償却率">
          <a:extLst>
            <a:ext uri="{FF2B5EF4-FFF2-40B4-BE49-F238E27FC236}">
              <a16:creationId xmlns:a16="http://schemas.microsoft.com/office/drawing/2014/main" id="{B53EC303-D86E-4479-9FE6-CF173F03D123}"/>
            </a:ext>
          </a:extLst>
        </xdr:cNvPr>
        <xdr:cNvSpPr txBox="1"/>
      </xdr:nvSpPr>
      <xdr:spPr>
        <a:xfrm>
          <a:off x="1397009" y="631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FE86BA2-AD5F-4D41-8591-BB4BB9E1AB37}"/>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57D4BFB-6CA6-454F-873F-99C80286BEE2}"/>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1BE7E51A-A71B-49FF-8574-54461D090A82}"/>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E9561294-64F8-46CB-9962-7C0DFD6A0858}"/>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7E59AAF7-1A11-4558-933B-F844DDF9E261}"/>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8116D21A-256D-413C-9D50-4774F26DC804}"/>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6D80F50-1A96-4285-A5D5-DDCCA7F2DD78}"/>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ADEE9F60-AFAD-496B-83B3-365DD6DE1C2D}"/>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4B5BF32-8BC1-4348-BA23-9FF315088192}"/>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3423C037-A199-49F8-B20F-22017D688B88}"/>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77320790-A4A8-446B-A2E7-D21C47EBDF1C}"/>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FA46FF67-68F9-4793-9D88-7BD25FFA5FBA}"/>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CF88F89D-2BFD-4192-A961-CACDC008413F}"/>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も下回ってはいるものの、令和元年度で大きく増加した。これは、新庁舎建設や陸上競技場の改修により、将来負担額が増加したことによるものと考えられる。令和２・３年においても、継続する新庁舎建設事業等により増加が見込まれることから、債務償還比率も上昇すると思わ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452DF74-020A-4C49-8CA3-76C6125EA467}"/>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B8FD2CE6-F61C-4AF2-BFFD-926AB012E269}"/>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3743465B-715E-46DF-85FF-D93DFDBC349A}"/>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824CCA34-5035-4990-B748-71DA03E2A9FA}"/>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DEAE5530-64B4-4FE0-9243-D9BB885DB71E}"/>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11D55DC-6347-4D9D-B664-BF5DAEE3C013}"/>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788DBB5B-E1AC-4147-B59E-2A2453500839}"/>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FBF4AF78-E42A-4098-B92A-1B8EB9377243}"/>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1A7797F5-6311-4B1C-B6FC-DBAE3F6CA885}"/>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3244691C-3E2A-4E4C-A73B-187851FB6C68}"/>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722DE585-AB37-46E1-81C3-5C5F0A1F5EB9}"/>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FDB8EEE0-C982-4C66-BC6E-47DBCC61DC60}"/>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A6B64FD2-D6D1-4F15-BCB2-033E3E1A7138}"/>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2847621F-3EDD-4801-8C3E-61F3EE89434B}"/>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EFABC787-4929-456A-9035-42279D743D66}"/>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509CBB25-4B64-4B42-9B24-DA8425A7E351}"/>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87D4B7D8-9671-41F1-A375-ECA8C41A86A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CF733448-AB63-44F0-81C9-5035402BFC12}"/>
            </a:ext>
          </a:extLst>
        </xdr:cNvPr>
        <xdr:cNvCxnSpPr/>
      </xdr:nvCxnSpPr>
      <xdr:spPr>
        <a:xfrm flipV="1">
          <a:off x="13027660" y="5145223"/>
          <a:ext cx="1269" cy="144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9A6BC6FA-3A4C-4D04-8BAD-8C3C9601BE9B}"/>
            </a:ext>
          </a:extLst>
        </xdr:cNvPr>
        <xdr:cNvSpPr txBox="1"/>
      </xdr:nvSpPr>
      <xdr:spPr>
        <a:xfrm>
          <a:off x="13080365" y="65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3B7FF8E6-A652-445B-9D7A-F7CDA70ABE6A}"/>
            </a:ext>
          </a:extLst>
        </xdr:cNvPr>
        <xdr:cNvCxnSpPr/>
      </xdr:nvCxnSpPr>
      <xdr:spPr>
        <a:xfrm>
          <a:off x="12963525" y="659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2463EE05-1BAB-4DE2-8F56-7DD291CD0B08}"/>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91D02EAE-43E3-4F9B-AA52-3F8F7D27FD97}"/>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9CB2EEE9-4E5B-4C30-8688-EB637AA55831}"/>
            </a:ext>
          </a:extLst>
        </xdr:cNvPr>
        <xdr:cNvSpPr txBox="1"/>
      </xdr:nvSpPr>
      <xdr:spPr>
        <a:xfrm>
          <a:off x="13080365" y="552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ED1EB107-F9EE-452A-98E2-739644934D24}"/>
            </a:ext>
          </a:extLst>
        </xdr:cNvPr>
        <xdr:cNvSpPr/>
      </xdr:nvSpPr>
      <xdr:spPr>
        <a:xfrm>
          <a:off x="13001625" y="55432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E2BFF2C8-D603-49DB-8269-E06194C60D3A}"/>
            </a:ext>
          </a:extLst>
        </xdr:cNvPr>
        <xdr:cNvSpPr/>
      </xdr:nvSpPr>
      <xdr:spPr>
        <a:xfrm>
          <a:off x="12359005" y="551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62C025DC-2D1A-4644-8819-E93AB90FB75B}"/>
            </a:ext>
          </a:extLst>
        </xdr:cNvPr>
        <xdr:cNvSpPr/>
      </xdr:nvSpPr>
      <xdr:spPr>
        <a:xfrm>
          <a:off x="11688445" y="546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07429594-4767-4578-A395-87B7BD4D444E}"/>
            </a:ext>
          </a:extLst>
        </xdr:cNvPr>
        <xdr:cNvSpPr/>
      </xdr:nvSpPr>
      <xdr:spPr>
        <a:xfrm>
          <a:off x="11017885" y="545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AE680913-75D3-49F0-8A09-70920DF529BD}"/>
            </a:ext>
          </a:extLst>
        </xdr:cNvPr>
        <xdr:cNvSpPr/>
      </xdr:nvSpPr>
      <xdr:spPr>
        <a:xfrm>
          <a:off x="10347325" y="545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49C1344-E6AA-4C03-B7CC-FF30352D9432}"/>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324BB059-87BF-4AEC-8722-93FDA4272DB9}"/>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336EF894-10AD-46FF-8D4B-426504384425}"/>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48806B71-3B52-43B4-B4AA-D24620EA2AA2}"/>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BB065AE6-911F-4EA0-95E8-653ED6D4F9A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45475</xdr:rowOff>
    </xdr:from>
    <xdr:to>
      <xdr:col>76</xdr:col>
      <xdr:colOff>73025</xdr:colOff>
      <xdr:row>28</xdr:row>
      <xdr:rowOff>147075</xdr:rowOff>
    </xdr:to>
    <xdr:sp macro="" textlink="">
      <xdr:nvSpPr>
        <xdr:cNvPr id="157" name="楕円 156">
          <a:extLst>
            <a:ext uri="{FF2B5EF4-FFF2-40B4-BE49-F238E27FC236}">
              <a16:creationId xmlns:a16="http://schemas.microsoft.com/office/drawing/2014/main" id="{E268A161-7B28-4996-B16D-7589749F20DF}"/>
            </a:ext>
          </a:extLst>
        </xdr:cNvPr>
        <xdr:cNvSpPr/>
      </xdr:nvSpPr>
      <xdr:spPr>
        <a:xfrm>
          <a:off x="13001625" y="5493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68352</xdr:rowOff>
    </xdr:from>
    <xdr:ext cx="469744" cy="259045"/>
    <xdr:sp macro="" textlink="">
      <xdr:nvSpPr>
        <xdr:cNvPr id="158" name="債務償還比率該当値テキスト">
          <a:extLst>
            <a:ext uri="{FF2B5EF4-FFF2-40B4-BE49-F238E27FC236}">
              <a16:creationId xmlns:a16="http://schemas.microsoft.com/office/drawing/2014/main" id="{5B00AA3C-3641-435C-8032-7A94FE4465D2}"/>
            </a:ext>
          </a:extLst>
        </xdr:cNvPr>
        <xdr:cNvSpPr txBox="1"/>
      </xdr:nvSpPr>
      <xdr:spPr>
        <a:xfrm>
          <a:off x="13080365" y="53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165844</xdr:rowOff>
    </xdr:from>
    <xdr:to>
      <xdr:col>72</xdr:col>
      <xdr:colOff>123825</xdr:colOff>
      <xdr:row>27</xdr:row>
      <xdr:rowOff>95994</xdr:rowOff>
    </xdr:to>
    <xdr:sp macro="" textlink="">
      <xdr:nvSpPr>
        <xdr:cNvPr id="159" name="楕円 158">
          <a:extLst>
            <a:ext uri="{FF2B5EF4-FFF2-40B4-BE49-F238E27FC236}">
              <a16:creationId xmlns:a16="http://schemas.microsoft.com/office/drawing/2014/main" id="{C770B4DE-30B0-4833-8CF5-120DC75DD3DC}"/>
            </a:ext>
          </a:extLst>
        </xdr:cNvPr>
        <xdr:cNvSpPr/>
      </xdr:nvSpPr>
      <xdr:spPr>
        <a:xfrm>
          <a:off x="12359005" y="5278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45194</xdr:rowOff>
    </xdr:from>
    <xdr:to>
      <xdr:col>76</xdr:col>
      <xdr:colOff>22225</xdr:colOff>
      <xdr:row>28</xdr:row>
      <xdr:rowOff>96275</xdr:rowOff>
    </xdr:to>
    <xdr:cxnSp macro="">
      <xdr:nvCxnSpPr>
        <xdr:cNvPr id="160" name="直線コネクタ 159">
          <a:extLst>
            <a:ext uri="{FF2B5EF4-FFF2-40B4-BE49-F238E27FC236}">
              <a16:creationId xmlns:a16="http://schemas.microsoft.com/office/drawing/2014/main" id="{0F4BD6E4-70AA-468B-B35B-CDA52C3EDA0E}"/>
            </a:ext>
          </a:extLst>
        </xdr:cNvPr>
        <xdr:cNvCxnSpPr/>
      </xdr:nvCxnSpPr>
      <xdr:spPr>
        <a:xfrm>
          <a:off x="12409805" y="5325854"/>
          <a:ext cx="619760" cy="2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54383</xdr:rowOff>
    </xdr:from>
    <xdr:to>
      <xdr:col>68</xdr:col>
      <xdr:colOff>123825</xdr:colOff>
      <xdr:row>27</xdr:row>
      <xdr:rowOff>155983</xdr:rowOff>
    </xdr:to>
    <xdr:sp macro="" textlink="">
      <xdr:nvSpPr>
        <xdr:cNvPr id="161" name="楕円 160">
          <a:extLst>
            <a:ext uri="{FF2B5EF4-FFF2-40B4-BE49-F238E27FC236}">
              <a16:creationId xmlns:a16="http://schemas.microsoft.com/office/drawing/2014/main" id="{3E37D655-FFD3-45CE-A80C-62C52D787AF1}"/>
            </a:ext>
          </a:extLst>
        </xdr:cNvPr>
        <xdr:cNvSpPr/>
      </xdr:nvSpPr>
      <xdr:spPr>
        <a:xfrm>
          <a:off x="11688445" y="53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45194</xdr:rowOff>
    </xdr:from>
    <xdr:to>
      <xdr:col>72</xdr:col>
      <xdr:colOff>73025</xdr:colOff>
      <xdr:row>27</xdr:row>
      <xdr:rowOff>105183</xdr:rowOff>
    </xdr:to>
    <xdr:cxnSp macro="">
      <xdr:nvCxnSpPr>
        <xdr:cNvPr id="162" name="直線コネクタ 161">
          <a:extLst>
            <a:ext uri="{FF2B5EF4-FFF2-40B4-BE49-F238E27FC236}">
              <a16:creationId xmlns:a16="http://schemas.microsoft.com/office/drawing/2014/main" id="{2EA2A2D2-D40D-46C9-A379-4AFD055CA717}"/>
            </a:ext>
          </a:extLst>
        </xdr:cNvPr>
        <xdr:cNvCxnSpPr/>
      </xdr:nvCxnSpPr>
      <xdr:spPr>
        <a:xfrm flipV="1">
          <a:off x="11739245" y="5325854"/>
          <a:ext cx="670560" cy="5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7965</xdr:rowOff>
    </xdr:from>
    <xdr:to>
      <xdr:col>64</xdr:col>
      <xdr:colOff>123825</xdr:colOff>
      <xdr:row>27</xdr:row>
      <xdr:rowOff>109565</xdr:rowOff>
    </xdr:to>
    <xdr:sp macro="" textlink="">
      <xdr:nvSpPr>
        <xdr:cNvPr id="163" name="楕円 162">
          <a:extLst>
            <a:ext uri="{FF2B5EF4-FFF2-40B4-BE49-F238E27FC236}">
              <a16:creationId xmlns:a16="http://schemas.microsoft.com/office/drawing/2014/main" id="{F686AAA2-C1D0-4C2D-AE4C-EB0BFDA2A084}"/>
            </a:ext>
          </a:extLst>
        </xdr:cNvPr>
        <xdr:cNvSpPr/>
      </xdr:nvSpPr>
      <xdr:spPr>
        <a:xfrm>
          <a:off x="11017885" y="52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58765</xdr:rowOff>
    </xdr:from>
    <xdr:to>
      <xdr:col>68</xdr:col>
      <xdr:colOff>73025</xdr:colOff>
      <xdr:row>27</xdr:row>
      <xdr:rowOff>105183</xdr:rowOff>
    </xdr:to>
    <xdr:cxnSp macro="">
      <xdr:nvCxnSpPr>
        <xdr:cNvPr id="164" name="直線コネクタ 163">
          <a:extLst>
            <a:ext uri="{FF2B5EF4-FFF2-40B4-BE49-F238E27FC236}">
              <a16:creationId xmlns:a16="http://schemas.microsoft.com/office/drawing/2014/main" id="{111370AA-6619-4AD3-BCCE-736A90644710}"/>
            </a:ext>
          </a:extLst>
        </xdr:cNvPr>
        <xdr:cNvCxnSpPr/>
      </xdr:nvCxnSpPr>
      <xdr:spPr>
        <a:xfrm>
          <a:off x="11068685" y="5339425"/>
          <a:ext cx="670560" cy="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160601</xdr:rowOff>
    </xdr:from>
    <xdr:to>
      <xdr:col>60</xdr:col>
      <xdr:colOff>123825</xdr:colOff>
      <xdr:row>27</xdr:row>
      <xdr:rowOff>90751</xdr:rowOff>
    </xdr:to>
    <xdr:sp macro="" textlink="">
      <xdr:nvSpPr>
        <xdr:cNvPr id="165" name="楕円 164">
          <a:extLst>
            <a:ext uri="{FF2B5EF4-FFF2-40B4-BE49-F238E27FC236}">
              <a16:creationId xmlns:a16="http://schemas.microsoft.com/office/drawing/2014/main" id="{FC21715A-FA7C-4334-8C6D-E036E11FB399}"/>
            </a:ext>
          </a:extLst>
        </xdr:cNvPr>
        <xdr:cNvSpPr/>
      </xdr:nvSpPr>
      <xdr:spPr>
        <a:xfrm>
          <a:off x="10347325" y="52736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39951</xdr:rowOff>
    </xdr:from>
    <xdr:to>
      <xdr:col>64</xdr:col>
      <xdr:colOff>73025</xdr:colOff>
      <xdr:row>27</xdr:row>
      <xdr:rowOff>58765</xdr:rowOff>
    </xdr:to>
    <xdr:cxnSp macro="">
      <xdr:nvCxnSpPr>
        <xdr:cNvPr id="166" name="直線コネクタ 165">
          <a:extLst>
            <a:ext uri="{FF2B5EF4-FFF2-40B4-BE49-F238E27FC236}">
              <a16:creationId xmlns:a16="http://schemas.microsoft.com/office/drawing/2014/main" id="{15E5240B-9D61-46B6-BD25-8B04D5C2C4CF}"/>
            </a:ext>
          </a:extLst>
        </xdr:cNvPr>
        <xdr:cNvCxnSpPr/>
      </xdr:nvCxnSpPr>
      <xdr:spPr>
        <a:xfrm>
          <a:off x="10398125" y="5320611"/>
          <a:ext cx="67056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a:extLst>
            <a:ext uri="{FF2B5EF4-FFF2-40B4-BE49-F238E27FC236}">
              <a16:creationId xmlns:a16="http://schemas.microsoft.com/office/drawing/2014/main" id="{47C75FAF-0B66-4037-91A8-B66A3F016E0D}"/>
            </a:ext>
          </a:extLst>
        </xdr:cNvPr>
        <xdr:cNvSpPr txBox="1"/>
      </xdr:nvSpPr>
      <xdr:spPr>
        <a:xfrm>
          <a:off x="12185092" y="560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8" name="n_2aveValue債務償還比率">
          <a:extLst>
            <a:ext uri="{FF2B5EF4-FFF2-40B4-BE49-F238E27FC236}">
              <a16:creationId xmlns:a16="http://schemas.microsoft.com/office/drawing/2014/main" id="{0987CB13-C82C-4C6F-A47E-8B234B2F20C5}"/>
            </a:ext>
          </a:extLst>
        </xdr:cNvPr>
        <xdr:cNvSpPr txBox="1"/>
      </xdr:nvSpPr>
      <xdr:spPr>
        <a:xfrm>
          <a:off x="11527232" y="556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a:extLst>
            <a:ext uri="{FF2B5EF4-FFF2-40B4-BE49-F238E27FC236}">
              <a16:creationId xmlns:a16="http://schemas.microsoft.com/office/drawing/2014/main" id="{8311FE67-650A-483C-BFD8-5B0290A5A19F}"/>
            </a:ext>
          </a:extLst>
        </xdr:cNvPr>
        <xdr:cNvSpPr txBox="1"/>
      </xdr:nvSpPr>
      <xdr:spPr>
        <a:xfrm>
          <a:off x="10856672" y="555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70" name="n_4aveValue債務償還比率">
          <a:extLst>
            <a:ext uri="{FF2B5EF4-FFF2-40B4-BE49-F238E27FC236}">
              <a16:creationId xmlns:a16="http://schemas.microsoft.com/office/drawing/2014/main" id="{ECCC5FBF-0EEF-4B97-9FA3-BCE06876BC36}"/>
            </a:ext>
          </a:extLst>
        </xdr:cNvPr>
        <xdr:cNvSpPr txBox="1"/>
      </xdr:nvSpPr>
      <xdr:spPr>
        <a:xfrm>
          <a:off x="10186112" y="555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112521</xdr:rowOff>
    </xdr:from>
    <xdr:ext cx="469744" cy="259045"/>
    <xdr:sp macro="" textlink="">
      <xdr:nvSpPr>
        <xdr:cNvPr id="171" name="n_1mainValue債務償還比率">
          <a:extLst>
            <a:ext uri="{FF2B5EF4-FFF2-40B4-BE49-F238E27FC236}">
              <a16:creationId xmlns:a16="http://schemas.microsoft.com/office/drawing/2014/main" id="{177C3ADE-F2A1-4E97-BDA0-BE93C2824AB7}"/>
            </a:ext>
          </a:extLst>
        </xdr:cNvPr>
        <xdr:cNvSpPr txBox="1"/>
      </xdr:nvSpPr>
      <xdr:spPr>
        <a:xfrm>
          <a:off x="12185092" y="505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1060</xdr:rowOff>
    </xdr:from>
    <xdr:ext cx="469744" cy="259045"/>
    <xdr:sp macro="" textlink="">
      <xdr:nvSpPr>
        <xdr:cNvPr id="172" name="n_2mainValue債務償還比率">
          <a:extLst>
            <a:ext uri="{FF2B5EF4-FFF2-40B4-BE49-F238E27FC236}">
              <a16:creationId xmlns:a16="http://schemas.microsoft.com/office/drawing/2014/main" id="{A8769B08-3AB1-4B0F-9FC1-DE690D093785}"/>
            </a:ext>
          </a:extLst>
        </xdr:cNvPr>
        <xdr:cNvSpPr txBox="1"/>
      </xdr:nvSpPr>
      <xdr:spPr>
        <a:xfrm>
          <a:off x="11527232" y="511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126092</xdr:rowOff>
    </xdr:from>
    <xdr:ext cx="469744" cy="259045"/>
    <xdr:sp macro="" textlink="">
      <xdr:nvSpPr>
        <xdr:cNvPr id="173" name="n_3mainValue債務償還比率">
          <a:extLst>
            <a:ext uri="{FF2B5EF4-FFF2-40B4-BE49-F238E27FC236}">
              <a16:creationId xmlns:a16="http://schemas.microsoft.com/office/drawing/2014/main" id="{E8707FA1-387A-410C-895B-5D2C4A140268}"/>
            </a:ext>
          </a:extLst>
        </xdr:cNvPr>
        <xdr:cNvSpPr txBox="1"/>
      </xdr:nvSpPr>
      <xdr:spPr>
        <a:xfrm>
          <a:off x="10856672" y="50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107278</xdr:rowOff>
    </xdr:from>
    <xdr:ext cx="469744" cy="259045"/>
    <xdr:sp macro="" textlink="">
      <xdr:nvSpPr>
        <xdr:cNvPr id="174" name="n_4mainValue債務償還比率">
          <a:extLst>
            <a:ext uri="{FF2B5EF4-FFF2-40B4-BE49-F238E27FC236}">
              <a16:creationId xmlns:a16="http://schemas.microsoft.com/office/drawing/2014/main" id="{B4053391-7482-4771-A59C-556A08851E3E}"/>
            </a:ext>
          </a:extLst>
        </xdr:cNvPr>
        <xdr:cNvSpPr txBox="1"/>
      </xdr:nvSpPr>
      <xdr:spPr>
        <a:xfrm>
          <a:off x="10186112" y="505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C6E264E4-B5F8-44E6-BB98-1602A363C2C2}"/>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7276C0DB-8F63-4CFF-BDD6-1F4142362649}"/>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5DE0A954-AE90-4EAE-9F07-614BEE93225B}"/>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2C25B993-7552-4020-9F45-B8A0B72A51F1}"/>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D2844644-FACD-476C-9A59-99A224292743}"/>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7F167632-9442-45BE-9E65-30B0DE7683C7}"/>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392D63-534E-42E2-8C78-D49E8F539EC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5A74AB-9DEA-417D-A811-5D04FCFDF64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1FB06C-F67D-462C-B32A-5A13650553A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BFEF10-36BA-44F3-9F25-8BF94ED84E4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5DCA78-F9AE-4C10-8DCD-5258619333F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455659-8A31-4DBB-A7F7-73BD63BD8B8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EC0F3F-FE66-418F-8A37-93DB00185E6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1E504E2-0C6D-47F5-ACA2-DB14DE27952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808863-B07F-49FB-A27B-46FA4FB2E77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F55651-BB40-4F69-A0AB-BE7841CD7DE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3,812
3,803
171.73
4,592,221
4,560,995
30,156
2,301,903
3,100,695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105B61-4911-4EDC-8271-A5BABC40190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49AB46-0B6C-4613-8B54-6DBD72E4C5D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49425F-3E22-420D-9167-A6AFC3C46F4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C8AD55-925F-4B6A-BCA9-8A31F51A1D1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07C5350-F362-402A-A61D-6DE5BBF75A5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471C2DA-B989-4B73-B175-C7AE4299354E}"/>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DF813C5-46DE-4F5D-9468-9A4B11767B3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9A8194-0762-4712-9C02-903CCF117A5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C922E6A-F9C6-49B3-A4B5-781F8B29F479}"/>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DC22CD4-644E-4CD9-9DDC-AF6E0319313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2FF917C-15E8-44E2-8EBE-FDF7F5790D4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F5B936-0E57-4003-A418-D6D6300513E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F0ADB2-753C-4370-A249-8845EF90EB6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81BD881-F066-4EB9-AEE8-F88A1AEC828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3CA798-BCDB-4514-9D33-8639C7D8F31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AC4DBA-1154-49C4-9EA1-EB1D7CAF3BC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145A43A-7760-4744-83A9-B191AC7DE0C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31F438-9AD6-40B3-A163-FF358E5214B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8BDBB9-FF6F-48B4-B7B8-64A8D020D49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073B83D-CF7C-4321-97F8-893C8E0D9419}"/>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34E95F5-8BB4-4EB2-93B7-35ABA336D70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0003C57-CB1F-4395-BCD3-F22E78EFFC0A}"/>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39CE047-59C7-4380-A850-2B3FC9C4391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E6F4683-3E9F-40AD-ACE6-1E8ADDBD624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3A4202-3F2C-47D8-B913-04848F6A3EC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FF7E467-392E-42D8-B4ED-9CF2DA81197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93A725A-3CE6-41FD-B187-225BD923044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65ACCE8-B4C3-43DE-8D0D-79BDDDC141F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A7C48A7-558E-410E-8B5D-77FB1906EBE9}"/>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D2F8E64-B001-4D78-B686-F82D1A025E3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AFADD8F-F5DE-4DAA-AADA-4C32D49CF12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E029287-5A17-482A-A976-CAC894600801}"/>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8D23BD9-6CBF-4DDE-BCC0-7CE6FCED47CE}"/>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1F8D673-BD2C-4D3D-94EB-5B72D178E6A3}"/>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9E07BE5-A2C6-41A1-B9FE-D45CDE80F94D}"/>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BE426A6-F22B-476A-85D0-4F8E3F6DE47A}"/>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81D78CF-0EC6-4D73-B4B5-C80B6A1BC58C}"/>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AC99E4A-DD46-4C11-9E27-EEB3309BB16C}"/>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0EEDA60-BB9F-443A-8807-1650B6D7339C}"/>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EEE4D05-047D-4A52-B87F-EA4533E363AE}"/>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A76D8D2-26A3-4E6F-9E0E-F8A30ED8E52C}"/>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4C23D6F-F3AF-43D4-A22C-8962298C6FD5}"/>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1ECFA9A-B0F7-4D77-AFF0-F03191ED2ADE}"/>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F6E5911-3800-4F61-9BA2-A06100168114}"/>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6374884-C1ED-4509-ACCB-995933EE5DDE}"/>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95E4C89-87CB-4C04-B556-C13F3A2E68F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71F0F02D-7729-4DD3-827A-A1D802F6221D}"/>
            </a:ext>
          </a:extLst>
        </xdr:cNvPr>
        <xdr:cNvCxnSpPr/>
      </xdr:nvCxnSpPr>
      <xdr:spPr>
        <a:xfrm flipV="1">
          <a:off x="4086225" y="553484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FE3C851A-E4A1-404C-9360-A7E051F3C35E}"/>
            </a:ext>
          </a:extLst>
        </xdr:cNvPr>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D3A76993-C7DE-4D7B-9CC4-1E0AD89EB79B}"/>
            </a:ext>
          </a:extLst>
        </xdr:cNvPr>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320D57A-A6D1-40DC-B80B-DEB958C3AB80}"/>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6218BB5-2B8F-4805-B3AC-44CB0B1D0D90}"/>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37215F4F-21AD-408E-A886-0D01E411953E}"/>
            </a:ext>
          </a:extLst>
        </xdr:cNvPr>
        <xdr:cNvSpPr txBox="1"/>
      </xdr:nvSpPr>
      <xdr:spPr>
        <a:xfrm>
          <a:off x="4124960" y="63374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13E7EDE-BE11-4A8E-AAD2-EA5ED0B0A75F}"/>
            </a:ext>
          </a:extLst>
        </xdr:cNvPr>
        <xdr:cNvSpPr/>
      </xdr:nvSpPr>
      <xdr:spPr>
        <a:xfrm>
          <a:off x="4036060" y="6482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3B561F04-2E0C-4504-8521-44B425019FB4}"/>
            </a:ext>
          </a:extLst>
        </xdr:cNvPr>
        <xdr:cNvSpPr/>
      </xdr:nvSpPr>
      <xdr:spPr>
        <a:xfrm>
          <a:off x="3312160" y="645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CE699518-036A-485A-A8FF-5E4D771CCE8F}"/>
            </a:ext>
          </a:extLst>
        </xdr:cNvPr>
        <xdr:cNvSpPr/>
      </xdr:nvSpPr>
      <xdr:spPr>
        <a:xfrm>
          <a:off x="2514600" y="64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DC1EC4EE-4A60-4A8B-B4A0-F9F1E70FD72B}"/>
            </a:ext>
          </a:extLst>
        </xdr:cNvPr>
        <xdr:cNvSpPr/>
      </xdr:nvSpPr>
      <xdr:spPr>
        <a:xfrm>
          <a:off x="1739900" y="640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E09F2F6E-645C-4B5E-8119-1B8438E5BB02}"/>
            </a:ext>
          </a:extLst>
        </xdr:cNvPr>
        <xdr:cNvSpPr/>
      </xdr:nvSpPr>
      <xdr:spPr>
        <a:xfrm>
          <a:off x="965200" y="63717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2BCEEB6-D254-4A5B-A3BB-9D2396504FB3}"/>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B38450-7520-4EDD-985F-A0A9A82C1A96}"/>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CE7F004-F3D8-432C-A346-3451333C8C6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12B6B74-B15E-47EC-BB4A-F4222E73FF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7EC6AB1-FC2A-43CB-B63A-2605B241489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107043</xdr:rowOff>
    </xdr:from>
    <xdr:to>
      <xdr:col>24</xdr:col>
      <xdr:colOff>114300</xdr:colOff>
      <xdr:row>40</xdr:row>
      <xdr:rowOff>37193</xdr:rowOff>
    </xdr:to>
    <xdr:sp macro="" textlink="">
      <xdr:nvSpPr>
        <xdr:cNvPr id="74" name="楕円 73">
          <a:extLst>
            <a:ext uri="{FF2B5EF4-FFF2-40B4-BE49-F238E27FC236}">
              <a16:creationId xmlns:a16="http://schemas.microsoft.com/office/drawing/2014/main" id="{88B86FFA-B311-4231-A793-4E179D5A0B1F}"/>
            </a:ext>
          </a:extLst>
        </xdr:cNvPr>
        <xdr:cNvSpPr/>
      </xdr:nvSpPr>
      <xdr:spPr>
        <a:xfrm>
          <a:off x="4036060" y="6645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85470</xdr:rowOff>
    </xdr:from>
    <xdr:ext cx="405111" cy="259045"/>
    <xdr:sp macro="" textlink="">
      <xdr:nvSpPr>
        <xdr:cNvPr id="75" name="【道路】&#10;有形固定資産減価償却率該当値テキスト">
          <a:extLst>
            <a:ext uri="{FF2B5EF4-FFF2-40B4-BE49-F238E27FC236}">
              <a16:creationId xmlns:a16="http://schemas.microsoft.com/office/drawing/2014/main" id="{FAF26C62-19C8-4754-A384-017ECE246410}"/>
            </a:ext>
          </a:extLst>
        </xdr:cNvPr>
        <xdr:cNvSpPr txBox="1"/>
      </xdr:nvSpPr>
      <xdr:spPr>
        <a:xfrm>
          <a:off x="4124960"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97246</xdr:rowOff>
    </xdr:from>
    <xdr:to>
      <xdr:col>20</xdr:col>
      <xdr:colOff>38100</xdr:colOff>
      <xdr:row>40</xdr:row>
      <xdr:rowOff>27396</xdr:rowOff>
    </xdr:to>
    <xdr:sp macro="" textlink="">
      <xdr:nvSpPr>
        <xdr:cNvPr id="76" name="楕円 75">
          <a:extLst>
            <a:ext uri="{FF2B5EF4-FFF2-40B4-BE49-F238E27FC236}">
              <a16:creationId xmlns:a16="http://schemas.microsoft.com/office/drawing/2014/main" id="{6EAB8384-7577-4EB2-B156-B2B239514F56}"/>
            </a:ext>
          </a:extLst>
        </xdr:cNvPr>
        <xdr:cNvSpPr/>
      </xdr:nvSpPr>
      <xdr:spPr>
        <a:xfrm>
          <a:off x="3312160" y="66352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148046</xdr:rowOff>
    </xdr:from>
    <xdr:to>
      <xdr:col>24</xdr:col>
      <xdr:colOff>63500</xdr:colOff>
      <xdr:row>39</xdr:row>
      <xdr:rowOff>157843</xdr:rowOff>
    </xdr:to>
    <xdr:cxnSp macro="">
      <xdr:nvCxnSpPr>
        <xdr:cNvPr id="77" name="直線コネクタ 76">
          <a:extLst>
            <a:ext uri="{FF2B5EF4-FFF2-40B4-BE49-F238E27FC236}">
              <a16:creationId xmlns:a16="http://schemas.microsoft.com/office/drawing/2014/main" id="{134E4C6F-1965-49C3-9E47-0D94578DB76B}"/>
            </a:ext>
          </a:extLst>
        </xdr:cNvPr>
        <xdr:cNvCxnSpPr/>
      </xdr:nvCxnSpPr>
      <xdr:spPr>
        <a:xfrm>
          <a:off x="3355340" y="6686006"/>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90715</xdr:rowOff>
    </xdr:from>
    <xdr:to>
      <xdr:col>15</xdr:col>
      <xdr:colOff>101600</xdr:colOff>
      <xdr:row>40</xdr:row>
      <xdr:rowOff>20865</xdr:rowOff>
    </xdr:to>
    <xdr:sp macro="" textlink="">
      <xdr:nvSpPr>
        <xdr:cNvPr id="78" name="楕円 77">
          <a:extLst>
            <a:ext uri="{FF2B5EF4-FFF2-40B4-BE49-F238E27FC236}">
              <a16:creationId xmlns:a16="http://schemas.microsoft.com/office/drawing/2014/main" id="{C60B4D0E-DE06-4B9F-8B35-65F7B9620A43}"/>
            </a:ext>
          </a:extLst>
        </xdr:cNvPr>
        <xdr:cNvSpPr/>
      </xdr:nvSpPr>
      <xdr:spPr>
        <a:xfrm>
          <a:off x="2514600" y="6628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141515</xdr:rowOff>
    </xdr:from>
    <xdr:to>
      <xdr:col>19</xdr:col>
      <xdr:colOff>177800</xdr:colOff>
      <xdr:row>39</xdr:row>
      <xdr:rowOff>148046</xdr:rowOff>
    </xdr:to>
    <xdr:cxnSp macro="">
      <xdr:nvCxnSpPr>
        <xdr:cNvPr id="79" name="直線コネクタ 78">
          <a:extLst>
            <a:ext uri="{FF2B5EF4-FFF2-40B4-BE49-F238E27FC236}">
              <a16:creationId xmlns:a16="http://schemas.microsoft.com/office/drawing/2014/main" id="{B50109B1-1BA2-4117-91AB-FEE5EAE8FA11}"/>
            </a:ext>
          </a:extLst>
        </xdr:cNvPr>
        <xdr:cNvCxnSpPr/>
      </xdr:nvCxnSpPr>
      <xdr:spPr>
        <a:xfrm>
          <a:off x="2565400" y="6679475"/>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85816</xdr:rowOff>
    </xdr:from>
    <xdr:to>
      <xdr:col>10</xdr:col>
      <xdr:colOff>165100</xdr:colOff>
      <xdr:row>40</xdr:row>
      <xdr:rowOff>15966</xdr:rowOff>
    </xdr:to>
    <xdr:sp macro="" textlink="">
      <xdr:nvSpPr>
        <xdr:cNvPr id="80" name="楕円 79">
          <a:extLst>
            <a:ext uri="{FF2B5EF4-FFF2-40B4-BE49-F238E27FC236}">
              <a16:creationId xmlns:a16="http://schemas.microsoft.com/office/drawing/2014/main" id="{04844778-6CF3-4D9F-A772-EC5A95819202}"/>
            </a:ext>
          </a:extLst>
        </xdr:cNvPr>
        <xdr:cNvSpPr/>
      </xdr:nvSpPr>
      <xdr:spPr>
        <a:xfrm>
          <a:off x="1739900" y="6623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136616</xdr:rowOff>
    </xdr:from>
    <xdr:to>
      <xdr:col>15</xdr:col>
      <xdr:colOff>50800</xdr:colOff>
      <xdr:row>39</xdr:row>
      <xdr:rowOff>141515</xdr:rowOff>
    </xdr:to>
    <xdr:cxnSp macro="">
      <xdr:nvCxnSpPr>
        <xdr:cNvPr id="81" name="直線コネクタ 80">
          <a:extLst>
            <a:ext uri="{FF2B5EF4-FFF2-40B4-BE49-F238E27FC236}">
              <a16:creationId xmlns:a16="http://schemas.microsoft.com/office/drawing/2014/main" id="{D2AA8B38-8824-4347-A536-3489198F03D1}"/>
            </a:ext>
          </a:extLst>
        </xdr:cNvPr>
        <xdr:cNvCxnSpPr/>
      </xdr:nvCxnSpPr>
      <xdr:spPr>
        <a:xfrm>
          <a:off x="1790700" y="6674576"/>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a:extLst>
            <a:ext uri="{FF2B5EF4-FFF2-40B4-BE49-F238E27FC236}">
              <a16:creationId xmlns:a16="http://schemas.microsoft.com/office/drawing/2014/main" id="{C8812884-363B-44B7-901B-D6ECA6BC8C5C}"/>
            </a:ext>
          </a:extLst>
        </xdr:cNvPr>
        <xdr:cNvSpPr/>
      </xdr:nvSpPr>
      <xdr:spPr>
        <a:xfrm>
          <a:off x="965200" y="66041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136616</xdr:rowOff>
    </xdr:to>
    <xdr:cxnSp macro="">
      <xdr:nvCxnSpPr>
        <xdr:cNvPr id="83" name="直線コネクタ 82">
          <a:extLst>
            <a:ext uri="{FF2B5EF4-FFF2-40B4-BE49-F238E27FC236}">
              <a16:creationId xmlns:a16="http://schemas.microsoft.com/office/drawing/2014/main" id="{310203CE-21C1-418A-BBAA-F0819B16B6E4}"/>
            </a:ext>
          </a:extLst>
        </xdr:cNvPr>
        <xdr:cNvCxnSpPr/>
      </xdr:nvCxnSpPr>
      <xdr:spPr>
        <a:xfrm>
          <a:off x="1008380" y="6654982"/>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E02CA760-8416-4FF5-9EBA-1D4C5AE2D148}"/>
            </a:ext>
          </a:extLst>
        </xdr:cNvPr>
        <xdr:cNvSpPr txBox="1"/>
      </xdr:nvSpPr>
      <xdr:spPr>
        <a:xfrm>
          <a:off x="3170564" y="623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8DA89338-6F10-43B8-AE75-9E11B2BBEB3D}"/>
            </a:ext>
          </a:extLst>
        </xdr:cNvPr>
        <xdr:cNvSpPr txBox="1"/>
      </xdr:nvSpPr>
      <xdr:spPr>
        <a:xfrm>
          <a:off x="2385704"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6661EC90-B84C-4471-B3EB-015643793680}"/>
            </a:ext>
          </a:extLst>
        </xdr:cNvPr>
        <xdr:cNvSpPr txBox="1"/>
      </xdr:nvSpPr>
      <xdr:spPr>
        <a:xfrm>
          <a:off x="1611004" y="618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70547BBC-0D48-4921-84CE-AEED93A3CF7B}"/>
            </a:ext>
          </a:extLst>
        </xdr:cNvPr>
        <xdr:cNvSpPr txBox="1"/>
      </xdr:nvSpPr>
      <xdr:spPr>
        <a:xfrm>
          <a:off x="836304" y="6150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18523</xdr:rowOff>
    </xdr:from>
    <xdr:ext cx="405111" cy="259045"/>
    <xdr:sp macro="" textlink="">
      <xdr:nvSpPr>
        <xdr:cNvPr id="88" name="n_1mainValue【道路】&#10;有形固定資産減価償却率">
          <a:extLst>
            <a:ext uri="{FF2B5EF4-FFF2-40B4-BE49-F238E27FC236}">
              <a16:creationId xmlns:a16="http://schemas.microsoft.com/office/drawing/2014/main" id="{005E7C02-248B-474D-8B78-20FF2FE1F1F9}"/>
            </a:ext>
          </a:extLst>
        </xdr:cNvPr>
        <xdr:cNvSpPr txBox="1"/>
      </xdr:nvSpPr>
      <xdr:spPr>
        <a:xfrm>
          <a:off x="3170564" y="672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11992</xdr:rowOff>
    </xdr:from>
    <xdr:ext cx="405111" cy="259045"/>
    <xdr:sp macro="" textlink="">
      <xdr:nvSpPr>
        <xdr:cNvPr id="89" name="n_2mainValue【道路】&#10;有形固定資産減価償却率">
          <a:extLst>
            <a:ext uri="{FF2B5EF4-FFF2-40B4-BE49-F238E27FC236}">
              <a16:creationId xmlns:a16="http://schemas.microsoft.com/office/drawing/2014/main" id="{640D7238-4354-4499-9EF4-6C4C1FECBF22}"/>
            </a:ext>
          </a:extLst>
        </xdr:cNvPr>
        <xdr:cNvSpPr txBox="1"/>
      </xdr:nvSpPr>
      <xdr:spPr>
        <a:xfrm>
          <a:off x="2385704" y="671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7093</xdr:rowOff>
    </xdr:from>
    <xdr:ext cx="405111" cy="259045"/>
    <xdr:sp macro="" textlink="">
      <xdr:nvSpPr>
        <xdr:cNvPr id="90" name="n_3mainValue【道路】&#10;有形固定資産減価償却率">
          <a:extLst>
            <a:ext uri="{FF2B5EF4-FFF2-40B4-BE49-F238E27FC236}">
              <a16:creationId xmlns:a16="http://schemas.microsoft.com/office/drawing/2014/main" id="{48636AA3-59B8-4C8B-9372-0D971E1BA702}"/>
            </a:ext>
          </a:extLst>
        </xdr:cNvPr>
        <xdr:cNvSpPr txBox="1"/>
      </xdr:nvSpPr>
      <xdr:spPr>
        <a:xfrm>
          <a:off x="1611004" y="671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道路】&#10;有形固定資産減価償却率">
          <a:extLst>
            <a:ext uri="{FF2B5EF4-FFF2-40B4-BE49-F238E27FC236}">
              <a16:creationId xmlns:a16="http://schemas.microsoft.com/office/drawing/2014/main" id="{E6D1425F-9E1F-46B1-9DB2-A271EF1E44F5}"/>
            </a:ext>
          </a:extLst>
        </xdr:cNvPr>
        <xdr:cNvSpPr txBox="1"/>
      </xdr:nvSpPr>
      <xdr:spPr>
        <a:xfrm>
          <a:off x="836304" y="669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2CA364D-825F-4D01-8847-B824EE940A2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23816CD-238B-40EA-8F00-7266AA45EBB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17C522F-7134-4816-9A14-B75D3B36CAB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3A9BEDE-1D58-4535-91AE-1FF9C5EB5C6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90DF876-C5E7-440F-A12A-8E9B6D3B27C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681EEBC-7C97-4D5C-84EE-6644EE32725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22CC812-57A8-471F-BD88-712ADA40A82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925329B-E666-49D7-8613-83E3F432A98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1783D55-29A3-4E6D-8D35-0B73C3F41E71}"/>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75E6EA6-1A20-4702-8234-E740788967B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C3129F7-8B7E-4B80-9E04-9CAF3BEDD9EE}"/>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DDCC922-47DD-4874-A68D-81F664C5ED57}"/>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DC5362D-8C12-44D2-A3CE-1027FC1A2FA5}"/>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D1A80CBE-523B-442A-BCDF-11BFF8D2FF45}"/>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228B3BD-0FD6-4153-905A-D5D0D00717B5}"/>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B3512ECA-D8D4-49BE-9E44-F48363901267}"/>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6A9924F-C5A4-4EAC-8540-A11A5E2A09B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AF1338A4-D571-45F7-8E44-2FA4D242BAEB}"/>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4BE7ADE-DE3A-46A7-9CE3-24406C5957A4}"/>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29855FE4-9BAF-424D-A3BF-33DC9F19142F}"/>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AEB97CF-BC3C-406F-941F-A8BAE592E0EF}"/>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CBB333BF-785A-4135-89A5-07C43386F954}"/>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2EACB8F-E401-4954-B490-1B4D02FB5CF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15D5B60B-3A93-47E9-A045-E1B3C942ED73}"/>
            </a:ext>
          </a:extLst>
        </xdr:cNvPr>
        <xdr:cNvCxnSpPr/>
      </xdr:nvCxnSpPr>
      <xdr:spPr>
        <a:xfrm flipV="1">
          <a:off x="9219565" y="5620305"/>
          <a:ext cx="0" cy="145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7C0F1458-6FBC-4F4D-BD81-D4C758AA8842}"/>
            </a:ext>
          </a:extLst>
        </xdr:cNvPr>
        <xdr:cNvSpPr txBox="1"/>
      </xdr:nvSpPr>
      <xdr:spPr>
        <a:xfrm>
          <a:off x="9258300" y="70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6E8C6CB4-8CB8-40FD-BFF9-B4818773091C}"/>
            </a:ext>
          </a:extLst>
        </xdr:cNvPr>
        <xdr:cNvCxnSpPr/>
      </xdr:nvCxnSpPr>
      <xdr:spPr>
        <a:xfrm>
          <a:off x="9154160" y="7078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AC42F15F-6938-4E34-A90E-CD41D62E4F05}"/>
            </a:ext>
          </a:extLst>
        </xdr:cNvPr>
        <xdr:cNvSpPr txBox="1"/>
      </xdr:nvSpPr>
      <xdr:spPr>
        <a:xfrm>
          <a:off x="9258300" y="539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1B28DDE7-200B-45AA-AD40-A307A130EEAB}"/>
            </a:ext>
          </a:extLst>
        </xdr:cNvPr>
        <xdr:cNvCxnSpPr/>
      </xdr:nvCxnSpPr>
      <xdr:spPr>
        <a:xfrm>
          <a:off x="9154160" y="5620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A0B97800-20EF-43E6-9B6C-6B6589D4B1C5}"/>
            </a:ext>
          </a:extLst>
        </xdr:cNvPr>
        <xdr:cNvSpPr txBox="1"/>
      </xdr:nvSpPr>
      <xdr:spPr>
        <a:xfrm>
          <a:off x="9258300" y="6721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1CFDE8ED-B9AD-4338-AA14-51580515D86F}"/>
            </a:ext>
          </a:extLst>
        </xdr:cNvPr>
        <xdr:cNvSpPr/>
      </xdr:nvSpPr>
      <xdr:spPr>
        <a:xfrm>
          <a:off x="9192260" y="68702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1AB77054-0B02-44B9-8307-5A5889136A1E}"/>
            </a:ext>
          </a:extLst>
        </xdr:cNvPr>
        <xdr:cNvSpPr/>
      </xdr:nvSpPr>
      <xdr:spPr>
        <a:xfrm>
          <a:off x="8445500" y="6869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64842E35-77D4-46C4-88B2-B8884658F640}"/>
            </a:ext>
          </a:extLst>
        </xdr:cNvPr>
        <xdr:cNvSpPr/>
      </xdr:nvSpPr>
      <xdr:spPr>
        <a:xfrm>
          <a:off x="7670800" y="68685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07DB0AB4-BF11-4A9D-B324-53B43B6FFF4C}"/>
            </a:ext>
          </a:extLst>
        </xdr:cNvPr>
        <xdr:cNvSpPr/>
      </xdr:nvSpPr>
      <xdr:spPr>
        <a:xfrm>
          <a:off x="6873240" y="6874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4A05BA04-A0F2-466F-871C-5BF90608B42A}"/>
            </a:ext>
          </a:extLst>
        </xdr:cNvPr>
        <xdr:cNvSpPr/>
      </xdr:nvSpPr>
      <xdr:spPr>
        <a:xfrm>
          <a:off x="6098540" y="688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8B9D6EB-DD38-4D74-BC4B-53A7C0DF69B9}"/>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F3EDCE6-3041-4729-9886-0A2872F1B15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86FE1E0-DEC2-4285-AC4A-740342F9AF7C}"/>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CAAD1A1-270C-4B34-AC76-0BAC0A6D587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2FBFF23-B3BB-43B3-A5A2-2DBA1597F96C}"/>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69602</xdr:rowOff>
    </xdr:from>
    <xdr:to>
      <xdr:col>55</xdr:col>
      <xdr:colOff>50800</xdr:colOff>
      <xdr:row>41</xdr:row>
      <xdr:rowOff>171202</xdr:rowOff>
    </xdr:to>
    <xdr:sp macro="" textlink="">
      <xdr:nvSpPr>
        <xdr:cNvPr id="131" name="楕円 130">
          <a:extLst>
            <a:ext uri="{FF2B5EF4-FFF2-40B4-BE49-F238E27FC236}">
              <a16:creationId xmlns:a16="http://schemas.microsoft.com/office/drawing/2014/main" id="{C2FF4F38-351C-46BE-88EB-5905FBDB23F4}"/>
            </a:ext>
          </a:extLst>
        </xdr:cNvPr>
        <xdr:cNvSpPr/>
      </xdr:nvSpPr>
      <xdr:spPr>
        <a:xfrm>
          <a:off x="9192260" y="69428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155979</xdr:rowOff>
    </xdr:from>
    <xdr:ext cx="534377" cy="259045"/>
    <xdr:sp macro="" textlink="">
      <xdr:nvSpPr>
        <xdr:cNvPr id="132" name="【道路】&#10;一人当たり延長該当値テキスト">
          <a:extLst>
            <a:ext uri="{FF2B5EF4-FFF2-40B4-BE49-F238E27FC236}">
              <a16:creationId xmlns:a16="http://schemas.microsoft.com/office/drawing/2014/main" id="{9F101F48-966D-4973-AF3D-59D5937538A0}"/>
            </a:ext>
          </a:extLst>
        </xdr:cNvPr>
        <xdr:cNvSpPr txBox="1"/>
      </xdr:nvSpPr>
      <xdr:spPr>
        <a:xfrm>
          <a:off x="9258300" y="68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71935</xdr:rowOff>
    </xdr:from>
    <xdr:to>
      <xdr:col>50</xdr:col>
      <xdr:colOff>165100</xdr:colOff>
      <xdr:row>42</xdr:row>
      <xdr:rowOff>2085</xdr:rowOff>
    </xdr:to>
    <xdr:sp macro="" textlink="">
      <xdr:nvSpPr>
        <xdr:cNvPr id="133" name="楕円 132">
          <a:extLst>
            <a:ext uri="{FF2B5EF4-FFF2-40B4-BE49-F238E27FC236}">
              <a16:creationId xmlns:a16="http://schemas.microsoft.com/office/drawing/2014/main" id="{C8E80C89-C129-4A7D-B160-D1433E050CA8}"/>
            </a:ext>
          </a:extLst>
        </xdr:cNvPr>
        <xdr:cNvSpPr/>
      </xdr:nvSpPr>
      <xdr:spPr>
        <a:xfrm>
          <a:off x="8445500" y="6945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120402</xdr:rowOff>
    </xdr:from>
    <xdr:to>
      <xdr:col>55</xdr:col>
      <xdr:colOff>0</xdr:colOff>
      <xdr:row>41</xdr:row>
      <xdr:rowOff>122735</xdr:rowOff>
    </xdr:to>
    <xdr:cxnSp macro="">
      <xdr:nvCxnSpPr>
        <xdr:cNvPr id="134" name="直線コネクタ 133">
          <a:extLst>
            <a:ext uri="{FF2B5EF4-FFF2-40B4-BE49-F238E27FC236}">
              <a16:creationId xmlns:a16="http://schemas.microsoft.com/office/drawing/2014/main" id="{2B1AA983-7B76-4DBD-84AF-97E94BDD37B0}"/>
            </a:ext>
          </a:extLst>
        </xdr:cNvPr>
        <xdr:cNvCxnSpPr/>
      </xdr:nvCxnSpPr>
      <xdr:spPr>
        <a:xfrm flipV="1">
          <a:off x="8496300" y="6993642"/>
          <a:ext cx="72390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75174</xdr:rowOff>
    </xdr:from>
    <xdr:to>
      <xdr:col>46</xdr:col>
      <xdr:colOff>38100</xdr:colOff>
      <xdr:row>42</xdr:row>
      <xdr:rowOff>5324</xdr:rowOff>
    </xdr:to>
    <xdr:sp macro="" textlink="">
      <xdr:nvSpPr>
        <xdr:cNvPr id="135" name="楕円 134">
          <a:extLst>
            <a:ext uri="{FF2B5EF4-FFF2-40B4-BE49-F238E27FC236}">
              <a16:creationId xmlns:a16="http://schemas.microsoft.com/office/drawing/2014/main" id="{5611402C-43A4-4E51-A4C9-1D3F7A45818E}"/>
            </a:ext>
          </a:extLst>
        </xdr:cNvPr>
        <xdr:cNvSpPr/>
      </xdr:nvSpPr>
      <xdr:spPr>
        <a:xfrm>
          <a:off x="7670800" y="6948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122735</xdr:rowOff>
    </xdr:from>
    <xdr:to>
      <xdr:col>50</xdr:col>
      <xdr:colOff>114300</xdr:colOff>
      <xdr:row>41</xdr:row>
      <xdr:rowOff>125974</xdr:rowOff>
    </xdr:to>
    <xdr:cxnSp macro="">
      <xdr:nvCxnSpPr>
        <xdr:cNvPr id="136" name="直線コネクタ 135">
          <a:extLst>
            <a:ext uri="{FF2B5EF4-FFF2-40B4-BE49-F238E27FC236}">
              <a16:creationId xmlns:a16="http://schemas.microsoft.com/office/drawing/2014/main" id="{7EF15FDD-F505-4955-8191-5CB517EFEAC8}"/>
            </a:ext>
          </a:extLst>
        </xdr:cNvPr>
        <xdr:cNvCxnSpPr/>
      </xdr:nvCxnSpPr>
      <xdr:spPr>
        <a:xfrm flipV="1">
          <a:off x="7713980" y="6995975"/>
          <a:ext cx="78232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77717</xdr:rowOff>
    </xdr:from>
    <xdr:to>
      <xdr:col>41</xdr:col>
      <xdr:colOff>101600</xdr:colOff>
      <xdr:row>42</xdr:row>
      <xdr:rowOff>7867</xdr:rowOff>
    </xdr:to>
    <xdr:sp macro="" textlink="">
      <xdr:nvSpPr>
        <xdr:cNvPr id="137" name="楕円 136">
          <a:extLst>
            <a:ext uri="{FF2B5EF4-FFF2-40B4-BE49-F238E27FC236}">
              <a16:creationId xmlns:a16="http://schemas.microsoft.com/office/drawing/2014/main" id="{53C5D7A6-3C71-4ECE-A53C-3F5AF414CB24}"/>
            </a:ext>
          </a:extLst>
        </xdr:cNvPr>
        <xdr:cNvSpPr/>
      </xdr:nvSpPr>
      <xdr:spPr>
        <a:xfrm>
          <a:off x="6873240" y="6950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125974</xdr:rowOff>
    </xdr:from>
    <xdr:to>
      <xdr:col>45</xdr:col>
      <xdr:colOff>177800</xdr:colOff>
      <xdr:row>41</xdr:row>
      <xdr:rowOff>128517</xdr:rowOff>
    </xdr:to>
    <xdr:cxnSp macro="">
      <xdr:nvCxnSpPr>
        <xdr:cNvPr id="138" name="直線コネクタ 137">
          <a:extLst>
            <a:ext uri="{FF2B5EF4-FFF2-40B4-BE49-F238E27FC236}">
              <a16:creationId xmlns:a16="http://schemas.microsoft.com/office/drawing/2014/main" id="{67087348-7D1D-4733-AFA9-44E3ADC65606}"/>
            </a:ext>
          </a:extLst>
        </xdr:cNvPr>
        <xdr:cNvCxnSpPr/>
      </xdr:nvCxnSpPr>
      <xdr:spPr>
        <a:xfrm flipV="1">
          <a:off x="6924040" y="6999214"/>
          <a:ext cx="78994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79416</xdr:rowOff>
    </xdr:from>
    <xdr:to>
      <xdr:col>36</xdr:col>
      <xdr:colOff>165100</xdr:colOff>
      <xdr:row>42</xdr:row>
      <xdr:rowOff>9566</xdr:rowOff>
    </xdr:to>
    <xdr:sp macro="" textlink="">
      <xdr:nvSpPr>
        <xdr:cNvPr id="139" name="楕円 138">
          <a:extLst>
            <a:ext uri="{FF2B5EF4-FFF2-40B4-BE49-F238E27FC236}">
              <a16:creationId xmlns:a16="http://schemas.microsoft.com/office/drawing/2014/main" id="{E3701945-CC56-41DF-A59A-69C605E95598}"/>
            </a:ext>
          </a:extLst>
        </xdr:cNvPr>
        <xdr:cNvSpPr/>
      </xdr:nvSpPr>
      <xdr:spPr>
        <a:xfrm>
          <a:off x="6098540" y="6952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128517</xdr:rowOff>
    </xdr:from>
    <xdr:to>
      <xdr:col>41</xdr:col>
      <xdr:colOff>50800</xdr:colOff>
      <xdr:row>41</xdr:row>
      <xdr:rowOff>130216</xdr:rowOff>
    </xdr:to>
    <xdr:cxnSp macro="">
      <xdr:nvCxnSpPr>
        <xdr:cNvPr id="140" name="直線コネクタ 139">
          <a:extLst>
            <a:ext uri="{FF2B5EF4-FFF2-40B4-BE49-F238E27FC236}">
              <a16:creationId xmlns:a16="http://schemas.microsoft.com/office/drawing/2014/main" id="{85D7D92C-29BE-44E7-BC39-F346D65D8D03}"/>
            </a:ext>
          </a:extLst>
        </xdr:cNvPr>
        <xdr:cNvCxnSpPr/>
      </xdr:nvCxnSpPr>
      <xdr:spPr>
        <a:xfrm flipV="1">
          <a:off x="6149340" y="7001757"/>
          <a:ext cx="7747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2099AABF-61E7-48DD-8F4E-19B15656AB43}"/>
            </a:ext>
          </a:extLst>
        </xdr:cNvPr>
        <xdr:cNvSpPr txBox="1"/>
      </xdr:nvSpPr>
      <xdr:spPr>
        <a:xfrm>
          <a:off x="8239271" y="664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206FD848-CF52-4E24-BC62-8764C63C1CC3}"/>
            </a:ext>
          </a:extLst>
        </xdr:cNvPr>
        <xdr:cNvSpPr txBox="1"/>
      </xdr:nvSpPr>
      <xdr:spPr>
        <a:xfrm>
          <a:off x="747727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1C9F9981-BC88-4ED2-A881-829B26ECDAB0}"/>
            </a:ext>
          </a:extLst>
        </xdr:cNvPr>
        <xdr:cNvSpPr txBox="1"/>
      </xdr:nvSpPr>
      <xdr:spPr>
        <a:xfrm>
          <a:off x="6702571" y="66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FF736EA3-D687-434A-991E-CACE1CBD7749}"/>
            </a:ext>
          </a:extLst>
        </xdr:cNvPr>
        <xdr:cNvSpPr txBox="1"/>
      </xdr:nvSpPr>
      <xdr:spPr>
        <a:xfrm>
          <a:off x="5905011" y="66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164662</xdr:rowOff>
    </xdr:from>
    <xdr:ext cx="534377" cy="259045"/>
    <xdr:sp macro="" textlink="">
      <xdr:nvSpPr>
        <xdr:cNvPr id="145" name="n_1mainValue【道路】&#10;一人当たり延長">
          <a:extLst>
            <a:ext uri="{FF2B5EF4-FFF2-40B4-BE49-F238E27FC236}">
              <a16:creationId xmlns:a16="http://schemas.microsoft.com/office/drawing/2014/main" id="{721328D7-766F-4BB6-9D29-3B1874B5E38F}"/>
            </a:ext>
          </a:extLst>
        </xdr:cNvPr>
        <xdr:cNvSpPr txBox="1"/>
      </xdr:nvSpPr>
      <xdr:spPr>
        <a:xfrm>
          <a:off x="8239271" y="70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167901</xdr:rowOff>
    </xdr:from>
    <xdr:ext cx="534377" cy="259045"/>
    <xdr:sp macro="" textlink="">
      <xdr:nvSpPr>
        <xdr:cNvPr id="146" name="n_2mainValue【道路】&#10;一人当たり延長">
          <a:extLst>
            <a:ext uri="{FF2B5EF4-FFF2-40B4-BE49-F238E27FC236}">
              <a16:creationId xmlns:a16="http://schemas.microsoft.com/office/drawing/2014/main" id="{7AA58280-A3BA-47E7-87AF-B1AFD2C2E082}"/>
            </a:ext>
          </a:extLst>
        </xdr:cNvPr>
        <xdr:cNvSpPr txBox="1"/>
      </xdr:nvSpPr>
      <xdr:spPr>
        <a:xfrm>
          <a:off x="7477271" y="70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170444</xdr:rowOff>
    </xdr:from>
    <xdr:ext cx="534377" cy="259045"/>
    <xdr:sp macro="" textlink="">
      <xdr:nvSpPr>
        <xdr:cNvPr id="147" name="n_3mainValue【道路】&#10;一人当たり延長">
          <a:extLst>
            <a:ext uri="{FF2B5EF4-FFF2-40B4-BE49-F238E27FC236}">
              <a16:creationId xmlns:a16="http://schemas.microsoft.com/office/drawing/2014/main" id="{5DA27FA5-1B06-40F5-AFB8-97A6F3D5D49F}"/>
            </a:ext>
          </a:extLst>
        </xdr:cNvPr>
        <xdr:cNvSpPr txBox="1"/>
      </xdr:nvSpPr>
      <xdr:spPr>
        <a:xfrm>
          <a:off x="6702571" y="70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693</xdr:rowOff>
    </xdr:from>
    <xdr:ext cx="534377" cy="259045"/>
    <xdr:sp macro="" textlink="">
      <xdr:nvSpPr>
        <xdr:cNvPr id="148" name="n_4mainValue【道路】&#10;一人当たり延長">
          <a:extLst>
            <a:ext uri="{FF2B5EF4-FFF2-40B4-BE49-F238E27FC236}">
              <a16:creationId xmlns:a16="http://schemas.microsoft.com/office/drawing/2014/main" id="{46D86716-4898-4A0D-882A-91C732069793}"/>
            </a:ext>
          </a:extLst>
        </xdr:cNvPr>
        <xdr:cNvSpPr txBox="1"/>
      </xdr:nvSpPr>
      <xdr:spPr>
        <a:xfrm>
          <a:off x="5905011" y="704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0A4A3E7-9795-42FE-B3B5-029F07F88E4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DFA02F9-49F3-4AE1-BC62-81CA0A0C323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86B2C35-FACA-4647-9F12-DF82D9EBF45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6BE49B2-8D5F-4463-AD0F-DBC148198C5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653E1C7-6407-4F50-A710-4495C252AFF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70870A6-05DE-4974-B26B-DEC68BD8C63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990539E-22AD-4DDF-A02F-F8A2B35B753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4CB1623-291C-46B4-ADF9-424A9229455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467B494-70E6-4F90-A8C2-70B3BA28CDD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143EBFF-7320-4CE8-9311-D5A24332193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EB5EDA9-1FFB-411B-B4D5-E1A116AE2CA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AB4CC07-4DA1-4267-A517-9E9E43E8E7F9}"/>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F8485C2-8EBD-4238-8816-F836DAC4E819}"/>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775C9CD-2FC2-4219-9827-F85A7BF9C665}"/>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60D62FA-6E9B-44DA-84CB-4036C2943BA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B6DD349-70CC-4222-8B6D-6A13B85E9E4E}"/>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9026802-0299-455E-A77A-EC6C1B00A872}"/>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282FBD4-730D-48BA-A477-B078A15D546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CA97128-2295-41BA-A6EE-DC0E5854B8A5}"/>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FC05670-BE49-4C7E-B21B-30F398C42BC1}"/>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9B45BF1-C05B-4DF2-89E4-C9D3A19BC9EC}"/>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58FEAC1-0441-40AB-B7F2-BBC6471D7E9A}"/>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CF2A4F0-AE41-483C-85C4-1FFC6819F691}"/>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04E3806-0334-4806-8FB7-76D9E05112B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E1665DD-FBFD-431D-82D3-F0842197D34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26B46D07-D732-460F-842C-B164B1628B4F}"/>
            </a:ext>
          </a:extLst>
        </xdr:cNvPr>
        <xdr:cNvCxnSpPr/>
      </xdr:nvCxnSpPr>
      <xdr:spPr>
        <a:xfrm flipV="1">
          <a:off x="4086225" y="931000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D83089A2-4B2B-4439-9B42-F774FEBF9127}"/>
            </a:ext>
          </a:extLst>
        </xdr:cNvPr>
        <xdr:cNvSpPr txBox="1"/>
      </xdr:nvSpPr>
      <xdr:spPr>
        <a:xfrm>
          <a:off x="412496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B7C0A8F1-10EE-412A-BEF6-9288A2CCAB80}"/>
            </a:ext>
          </a:extLst>
        </xdr:cNvPr>
        <xdr:cNvCxnSpPr/>
      </xdr:nvCxnSpPr>
      <xdr:spPr>
        <a:xfrm>
          <a:off x="4020820" y="1077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58E40D9D-F29C-41F7-A37E-4EAE172D5080}"/>
            </a:ext>
          </a:extLst>
        </xdr:cNvPr>
        <xdr:cNvSpPr txBox="1"/>
      </xdr:nvSpPr>
      <xdr:spPr>
        <a:xfrm>
          <a:off x="4124960" y="9089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C81C34C3-7E02-4C77-9DAA-2B5BB24C6966}"/>
            </a:ext>
          </a:extLst>
        </xdr:cNvPr>
        <xdr:cNvCxnSpPr/>
      </xdr:nvCxnSpPr>
      <xdr:spPr>
        <a:xfrm>
          <a:off x="4020820" y="9310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75FB43DB-C9CC-426C-8554-6B29EFB57296}"/>
            </a:ext>
          </a:extLst>
        </xdr:cNvPr>
        <xdr:cNvSpPr txBox="1"/>
      </xdr:nvSpPr>
      <xdr:spPr>
        <a:xfrm>
          <a:off x="412496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007BB768-2D09-4DE3-9A5C-8843BEA3691B}"/>
            </a:ext>
          </a:extLst>
        </xdr:cNvPr>
        <xdr:cNvSpPr/>
      </xdr:nvSpPr>
      <xdr:spPr>
        <a:xfrm>
          <a:off x="403606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D8BB0352-3B5E-45B3-90E7-F9A1FFFA8660}"/>
            </a:ext>
          </a:extLst>
        </xdr:cNvPr>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F1C44C83-4288-4F95-8021-716E966823B7}"/>
            </a:ext>
          </a:extLst>
        </xdr:cNvPr>
        <xdr:cNvSpPr/>
      </xdr:nvSpPr>
      <xdr:spPr>
        <a:xfrm>
          <a:off x="251460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7F4186A1-634A-4F36-9070-423AC93F2199}"/>
            </a:ext>
          </a:extLst>
        </xdr:cNvPr>
        <xdr:cNvSpPr/>
      </xdr:nvSpPr>
      <xdr:spPr>
        <a:xfrm>
          <a:off x="17399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DBDC03A3-E42A-4C9F-B550-87495040141D}"/>
            </a:ext>
          </a:extLst>
        </xdr:cNvPr>
        <xdr:cNvSpPr/>
      </xdr:nvSpPr>
      <xdr:spPr>
        <a:xfrm>
          <a:off x="965200" y="100696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D0B40B2-6E34-43A9-8087-687F4F9CF1C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A1264EB-84C2-4456-B694-F6192D051D4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3B93790-8536-4906-B25F-9143F79EC34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4AF2686-D95E-4910-9CB1-E26145E5F11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3EA5E0E-30B0-4144-991E-1C530F23A66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90" name="楕円 189">
          <a:extLst>
            <a:ext uri="{FF2B5EF4-FFF2-40B4-BE49-F238E27FC236}">
              <a16:creationId xmlns:a16="http://schemas.microsoft.com/office/drawing/2014/main" id="{E93B7312-7054-4739-97A8-D621A8049C82}"/>
            </a:ext>
          </a:extLst>
        </xdr:cNvPr>
        <xdr:cNvSpPr/>
      </xdr:nvSpPr>
      <xdr:spPr>
        <a:xfrm>
          <a:off x="4036060" y="10134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99440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AF17EF0C-8E5C-4D7D-8B4A-8CFFCE62C931}"/>
            </a:ext>
          </a:extLst>
        </xdr:cNvPr>
        <xdr:cNvSpPr txBox="1"/>
      </xdr:nvSpPr>
      <xdr:spPr>
        <a:xfrm>
          <a:off x="4124960"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55335</xdr:rowOff>
    </xdr:from>
    <xdr:to>
      <xdr:col>20</xdr:col>
      <xdr:colOff>38100</xdr:colOff>
      <xdr:row>62</xdr:row>
      <xdr:rowOff>156935</xdr:rowOff>
    </xdr:to>
    <xdr:sp macro="" textlink="">
      <xdr:nvSpPr>
        <xdr:cNvPr id="192" name="楕円 191">
          <a:extLst>
            <a:ext uri="{FF2B5EF4-FFF2-40B4-BE49-F238E27FC236}">
              <a16:creationId xmlns:a16="http://schemas.microsoft.com/office/drawing/2014/main" id="{07D62194-6AE9-4596-A6E6-5221081FB622}"/>
            </a:ext>
          </a:extLst>
        </xdr:cNvPr>
        <xdr:cNvSpPr/>
      </xdr:nvSpPr>
      <xdr:spPr>
        <a:xfrm>
          <a:off x="3312160" y="104490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62</xdr:row>
      <xdr:rowOff>106135</xdr:rowOff>
    </xdr:to>
    <xdr:cxnSp macro="">
      <xdr:nvCxnSpPr>
        <xdr:cNvPr id="193" name="直線コネクタ 192">
          <a:extLst>
            <a:ext uri="{FF2B5EF4-FFF2-40B4-BE49-F238E27FC236}">
              <a16:creationId xmlns:a16="http://schemas.microsoft.com/office/drawing/2014/main" id="{AAB64229-E328-4E5B-962E-94B66C56770A}"/>
            </a:ext>
          </a:extLst>
        </xdr:cNvPr>
        <xdr:cNvCxnSpPr/>
      </xdr:nvCxnSpPr>
      <xdr:spPr>
        <a:xfrm flipV="1">
          <a:off x="3355340" y="10185763"/>
          <a:ext cx="731520" cy="3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55335</xdr:rowOff>
    </xdr:from>
    <xdr:to>
      <xdr:col>15</xdr:col>
      <xdr:colOff>101600</xdr:colOff>
      <xdr:row>62</xdr:row>
      <xdr:rowOff>156935</xdr:rowOff>
    </xdr:to>
    <xdr:sp macro="" textlink="">
      <xdr:nvSpPr>
        <xdr:cNvPr id="194" name="楕円 193">
          <a:extLst>
            <a:ext uri="{FF2B5EF4-FFF2-40B4-BE49-F238E27FC236}">
              <a16:creationId xmlns:a16="http://schemas.microsoft.com/office/drawing/2014/main" id="{C87BA5D2-64D7-4819-BAAD-2C3EC5D310ED}"/>
            </a:ext>
          </a:extLst>
        </xdr:cNvPr>
        <xdr:cNvSpPr/>
      </xdr:nvSpPr>
      <xdr:spPr>
        <a:xfrm>
          <a:off x="2514600" y="10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106135</xdr:rowOff>
    </xdr:from>
    <xdr:to>
      <xdr:col>19</xdr:col>
      <xdr:colOff>177800</xdr:colOff>
      <xdr:row>62</xdr:row>
      <xdr:rowOff>106135</xdr:rowOff>
    </xdr:to>
    <xdr:cxnSp macro="">
      <xdr:nvCxnSpPr>
        <xdr:cNvPr id="195" name="直線コネクタ 194">
          <a:extLst>
            <a:ext uri="{FF2B5EF4-FFF2-40B4-BE49-F238E27FC236}">
              <a16:creationId xmlns:a16="http://schemas.microsoft.com/office/drawing/2014/main" id="{0580DC13-EE05-4169-8FBB-5FC98A3A8122}"/>
            </a:ext>
          </a:extLst>
        </xdr:cNvPr>
        <xdr:cNvCxnSpPr/>
      </xdr:nvCxnSpPr>
      <xdr:spPr>
        <a:xfrm>
          <a:off x="2565400" y="1049981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78196</xdr:rowOff>
    </xdr:from>
    <xdr:to>
      <xdr:col>10</xdr:col>
      <xdr:colOff>165100</xdr:colOff>
      <xdr:row>63</xdr:row>
      <xdr:rowOff>8346</xdr:rowOff>
    </xdr:to>
    <xdr:sp macro="" textlink="">
      <xdr:nvSpPr>
        <xdr:cNvPr id="196" name="楕円 195">
          <a:extLst>
            <a:ext uri="{FF2B5EF4-FFF2-40B4-BE49-F238E27FC236}">
              <a16:creationId xmlns:a16="http://schemas.microsoft.com/office/drawing/2014/main" id="{5ED97689-9EE6-4A83-9781-E25A9322DB20}"/>
            </a:ext>
          </a:extLst>
        </xdr:cNvPr>
        <xdr:cNvSpPr/>
      </xdr:nvSpPr>
      <xdr:spPr>
        <a:xfrm>
          <a:off x="1739900" y="10471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106135</xdr:rowOff>
    </xdr:from>
    <xdr:to>
      <xdr:col>15</xdr:col>
      <xdr:colOff>50800</xdr:colOff>
      <xdr:row>62</xdr:row>
      <xdr:rowOff>128996</xdr:rowOff>
    </xdr:to>
    <xdr:cxnSp macro="">
      <xdr:nvCxnSpPr>
        <xdr:cNvPr id="197" name="直線コネクタ 196">
          <a:extLst>
            <a:ext uri="{FF2B5EF4-FFF2-40B4-BE49-F238E27FC236}">
              <a16:creationId xmlns:a16="http://schemas.microsoft.com/office/drawing/2014/main" id="{F6883BCF-9456-433E-8A3B-2795126ED6F5}"/>
            </a:ext>
          </a:extLst>
        </xdr:cNvPr>
        <xdr:cNvCxnSpPr/>
      </xdr:nvCxnSpPr>
      <xdr:spPr>
        <a:xfrm flipV="1">
          <a:off x="1790700" y="10499815"/>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61867</xdr:rowOff>
    </xdr:from>
    <xdr:to>
      <xdr:col>6</xdr:col>
      <xdr:colOff>38100</xdr:colOff>
      <xdr:row>62</xdr:row>
      <xdr:rowOff>163467</xdr:rowOff>
    </xdr:to>
    <xdr:sp macro="" textlink="">
      <xdr:nvSpPr>
        <xdr:cNvPr id="198" name="楕円 197">
          <a:extLst>
            <a:ext uri="{FF2B5EF4-FFF2-40B4-BE49-F238E27FC236}">
              <a16:creationId xmlns:a16="http://schemas.microsoft.com/office/drawing/2014/main" id="{D76A95B7-1148-466C-9E94-3060862EA6A1}"/>
            </a:ext>
          </a:extLst>
        </xdr:cNvPr>
        <xdr:cNvSpPr/>
      </xdr:nvSpPr>
      <xdr:spPr>
        <a:xfrm>
          <a:off x="965200" y="104555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112667</xdr:rowOff>
    </xdr:from>
    <xdr:to>
      <xdr:col>10</xdr:col>
      <xdr:colOff>114300</xdr:colOff>
      <xdr:row>62</xdr:row>
      <xdr:rowOff>128996</xdr:rowOff>
    </xdr:to>
    <xdr:cxnSp macro="">
      <xdr:nvCxnSpPr>
        <xdr:cNvPr id="199" name="直線コネクタ 198">
          <a:extLst>
            <a:ext uri="{FF2B5EF4-FFF2-40B4-BE49-F238E27FC236}">
              <a16:creationId xmlns:a16="http://schemas.microsoft.com/office/drawing/2014/main" id="{1ACC0D7A-127A-46F0-B4CE-A8B81A3CB6C2}"/>
            </a:ext>
          </a:extLst>
        </xdr:cNvPr>
        <xdr:cNvCxnSpPr/>
      </xdr:nvCxnSpPr>
      <xdr:spPr>
        <a:xfrm>
          <a:off x="1008380" y="10506347"/>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C4E571FF-0236-45BC-88D2-15BACDB121B4}"/>
            </a:ext>
          </a:extLst>
        </xdr:cNvPr>
        <xdr:cNvSpPr txBox="1"/>
      </xdr:nvSpPr>
      <xdr:spPr>
        <a:xfrm>
          <a:off x="317056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BBD6F6DC-D3A1-4928-B9AD-6C582AF76268}"/>
            </a:ext>
          </a:extLst>
        </xdr:cNvPr>
        <xdr:cNvSpPr txBox="1"/>
      </xdr:nvSpPr>
      <xdr:spPr>
        <a:xfrm>
          <a:off x="2385704" y="9928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EAC16E12-8EDA-41FD-9B30-F9D119F2AB9A}"/>
            </a:ext>
          </a:extLst>
        </xdr:cNvPr>
        <xdr:cNvSpPr txBox="1"/>
      </xdr:nvSpPr>
      <xdr:spPr>
        <a:xfrm>
          <a:off x="1611004" y="990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7A62AE1-4713-406E-8811-1DAE5BA48E59}"/>
            </a:ext>
          </a:extLst>
        </xdr:cNvPr>
        <xdr:cNvSpPr txBox="1"/>
      </xdr:nvSpPr>
      <xdr:spPr>
        <a:xfrm>
          <a:off x="836304"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148062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7AC9CAE5-5F92-452A-85EF-535D78E78502}"/>
            </a:ext>
          </a:extLst>
        </xdr:cNvPr>
        <xdr:cNvSpPr txBox="1"/>
      </xdr:nvSpPr>
      <xdr:spPr>
        <a:xfrm>
          <a:off x="3170564" y="105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148062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A8FCB6C-22F0-48FB-98A1-02B7FE9F881C}"/>
            </a:ext>
          </a:extLst>
        </xdr:cNvPr>
        <xdr:cNvSpPr txBox="1"/>
      </xdr:nvSpPr>
      <xdr:spPr>
        <a:xfrm>
          <a:off x="2385704" y="105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170923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FF40C8F-8EA1-438D-8B1A-88A331B05CF9}"/>
            </a:ext>
          </a:extLst>
        </xdr:cNvPr>
        <xdr:cNvSpPr txBox="1"/>
      </xdr:nvSpPr>
      <xdr:spPr>
        <a:xfrm>
          <a:off x="1611004" y="1056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154594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F3A36F29-B818-4F51-9747-CE580DF8E359}"/>
            </a:ext>
          </a:extLst>
        </xdr:cNvPr>
        <xdr:cNvSpPr txBox="1"/>
      </xdr:nvSpPr>
      <xdr:spPr>
        <a:xfrm>
          <a:off x="836304" y="1054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BB3B6F9-67DD-4D1D-A86C-14714BED096D}"/>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C101008-989B-4F38-831C-F5113794F45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2587B36-B2CA-49C9-878B-F5D956D9F5D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CEC3A5D-7CA7-40C7-8D1B-2C41C376286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425472A-52F6-4566-9690-7282588FA0F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92297ED8-C0AA-43B5-9AC4-7DA0EC76561D}"/>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05FBA97-6A70-4FD8-81E7-7BC833AEE9A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04D0188-9770-4DAE-990F-4ABCA618567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C3DCC04-1DF2-42D2-8488-EC326DE25591}"/>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E03D339-A27D-481B-B59E-A9EAEA10C6B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939690B-E534-499A-8E74-B66B9E401D5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3DFD4293-D087-4A49-BFB5-491DDFE195DD}"/>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044EB1B-94EE-4376-A713-2DFC3B82673A}"/>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E5135E6C-368C-457B-9CE3-4BF67E980B09}"/>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34086E7-B0E9-492D-8B92-899A9491DEF9}"/>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41E6A62C-2C9E-45AB-B76E-9935F7AABDF4}"/>
            </a:ext>
          </a:extLst>
        </xdr:cNvPr>
        <xdr:cNvSpPr txBox="1"/>
      </xdr:nvSpPr>
      <xdr:spPr>
        <a:xfrm>
          <a:off x="5168508" y="991998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7B2EF72-2582-415C-BB80-EB3866B0D2F3}"/>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2B88CE32-866B-4F48-87DA-BBEEEFD86534}"/>
            </a:ext>
          </a:extLst>
        </xdr:cNvPr>
        <xdr:cNvSpPr txBox="1"/>
      </xdr:nvSpPr>
      <xdr:spPr>
        <a:xfrm>
          <a:off x="5168508" y="955041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CFDB3B0-D20F-466B-A974-C20D511AF5A3}"/>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89842820-A4E9-4A6C-BF90-43B5E5FAD090}"/>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8B2F442-C504-4CD0-973F-9E370EBCD4E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4FFBC1D7-F639-4BEB-8EC2-A9C76E1F2DEE}"/>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3ADCE219-F006-47C5-83C1-11C2D7D2A4A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0AF0B40A-CA0E-42B6-93F0-06B4DB4F207F}"/>
            </a:ext>
          </a:extLst>
        </xdr:cNvPr>
        <xdr:cNvCxnSpPr/>
      </xdr:nvCxnSpPr>
      <xdr:spPr>
        <a:xfrm flipV="1">
          <a:off x="9219565" y="9545583"/>
          <a:ext cx="0" cy="125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C466A9E0-277D-4226-8D21-094F353ACF4F}"/>
            </a:ext>
          </a:extLst>
        </xdr:cNvPr>
        <xdr:cNvSpPr txBox="1"/>
      </xdr:nvSpPr>
      <xdr:spPr>
        <a:xfrm>
          <a:off x="9258300" y="1080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B1330C8B-5015-476A-992B-20B97EB47CCF}"/>
            </a:ext>
          </a:extLst>
        </xdr:cNvPr>
        <xdr:cNvCxnSpPr/>
      </xdr:nvCxnSpPr>
      <xdr:spPr>
        <a:xfrm>
          <a:off x="9154160" y="10804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A88B0782-908D-4886-A289-25CE11BE8E2F}"/>
            </a:ext>
          </a:extLst>
        </xdr:cNvPr>
        <xdr:cNvSpPr txBox="1"/>
      </xdr:nvSpPr>
      <xdr:spPr>
        <a:xfrm>
          <a:off x="9258300" y="932462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B437415E-7A9D-4045-BAB8-78A81FE01EE4}"/>
            </a:ext>
          </a:extLst>
        </xdr:cNvPr>
        <xdr:cNvCxnSpPr/>
      </xdr:nvCxnSpPr>
      <xdr:spPr>
        <a:xfrm>
          <a:off x="9154160" y="95455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96F0D16B-190F-4E54-BB9C-5900196E8755}"/>
            </a:ext>
          </a:extLst>
        </xdr:cNvPr>
        <xdr:cNvSpPr txBox="1"/>
      </xdr:nvSpPr>
      <xdr:spPr>
        <a:xfrm>
          <a:off x="9258300" y="1051486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23826CD4-1668-4BED-B125-64FFD3B370FF}"/>
            </a:ext>
          </a:extLst>
        </xdr:cNvPr>
        <xdr:cNvSpPr/>
      </xdr:nvSpPr>
      <xdr:spPr>
        <a:xfrm>
          <a:off x="9192260" y="106596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CD6781D4-4651-40CE-94D1-5E450E9C1E26}"/>
            </a:ext>
          </a:extLst>
        </xdr:cNvPr>
        <xdr:cNvSpPr/>
      </xdr:nvSpPr>
      <xdr:spPr>
        <a:xfrm>
          <a:off x="8445500" y="10677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0BBACF87-CCBE-4F1A-AD98-471EF7BF7E3C}"/>
            </a:ext>
          </a:extLst>
        </xdr:cNvPr>
        <xdr:cNvSpPr/>
      </xdr:nvSpPr>
      <xdr:spPr>
        <a:xfrm>
          <a:off x="7670800" y="10680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77FC7D71-F9E5-4259-A37B-3FCB62C94444}"/>
            </a:ext>
          </a:extLst>
        </xdr:cNvPr>
        <xdr:cNvSpPr/>
      </xdr:nvSpPr>
      <xdr:spPr>
        <a:xfrm>
          <a:off x="6873240" y="106791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9866A3F4-A855-4077-A2DA-DEB0C006D791}"/>
            </a:ext>
          </a:extLst>
        </xdr:cNvPr>
        <xdr:cNvSpPr/>
      </xdr:nvSpPr>
      <xdr:spPr>
        <a:xfrm>
          <a:off x="6098540" y="106888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0CCA78F-A39A-4AA3-84ED-483579E93CC8}"/>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1A1EB37-4E01-4C53-94E0-91F1A48C0E31}"/>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848FBA3-6CD8-4C65-85A2-E980CD7C1B7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0B8ABC1-9F84-4222-AFB5-C63A6F5AE317}"/>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6C89E98-2860-4DE1-9557-AA33946DAB7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3236</xdr:rowOff>
    </xdr:from>
    <xdr:to>
      <xdr:col>55</xdr:col>
      <xdr:colOff>50800</xdr:colOff>
      <xdr:row>64</xdr:row>
      <xdr:rowOff>104836</xdr:rowOff>
    </xdr:to>
    <xdr:sp macro="" textlink="">
      <xdr:nvSpPr>
        <xdr:cNvPr id="247" name="楕円 246">
          <a:extLst>
            <a:ext uri="{FF2B5EF4-FFF2-40B4-BE49-F238E27FC236}">
              <a16:creationId xmlns:a16="http://schemas.microsoft.com/office/drawing/2014/main" id="{BB643E9E-47A3-4C30-93B5-312D478A8A9E}"/>
            </a:ext>
          </a:extLst>
        </xdr:cNvPr>
        <xdr:cNvSpPr/>
      </xdr:nvSpPr>
      <xdr:spPr>
        <a:xfrm>
          <a:off x="9192260" y="107321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89613</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CEB4B724-5C54-4840-937B-7F1C1474A0A8}"/>
            </a:ext>
          </a:extLst>
        </xdr:cNvPr>
        <xdr:cNvSpPr txBox="1"/>
      </xdr:nvSpPr>
      <xdr:spPr>
        <a:xfrm>
          <a:off x="9258300" y="1065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9448</xdr:rowOff>
    </xdr:from>
    <xdr:to>
      <xdr:col>50</xdr:col>
      <xdr:colOff>165100</xdr:colOff>
      <xdr:row>64</xdr:row>
      <xdr:rowOff>111048</xdr:rowOff>
    </xdr:to>
    <xdr:sp macro="" textlink="">
      <xdr:nvSpPr>
        <xdr:cNvPr id="249" name="楕円 248">
          <a:extLst>
            <a:ext uri="{FF2B5EF4-FFF2-40B4-BE49-F238E27FC236}">
              <a16:creationId xmlns:a16="http://schemas.microsoft.com/office/drawing/2014/main" id="{E23D9789-47F4-4339-A3BE-669873C77029}"/>
            </a:ext>
          </a:extLst>
        </xdr:cNvPr>
        <xdr:cNvSpPr/>
      </xdr:nvSpPr>
      <xdr:spPr>
        <a:xfrm>
          <a:off x="8445500" y="107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54036</xdr:rowOff>
    </xdr:from>
    <xdr:to>
      <xdr:col>55</xdr:col>
      <xdr:colOff>0</xdr:colOff>
      <xdr:row>64</xdr:row>
      <xdr:rowOff>60248</xdr:rowOff>
    </xdr:to>
    <xdr:cxnSp macro="">
      <xdr:nvCxnSpPr>
        <xdr:cNvPr id="250" name="直線コネクタ 249">
          <a:extLst>
            <a:ext uri="{FF2B5EF4-FFF2-40B4-BE49-F238E27FC236}">
              <a16:creationId xmlns:a16="http://schemas.microsoft.com/office/drawing/2014/main" id="{1D9DCC86-D8D4-417F-9D37-58D73FB4EF2A}"/>
            </a:ext>
          </a:extLst>
        </xdr:cNvPr>
        <xdr:cNvCxnSpPr/>
      </xdr:nvCxnSpPr>
      <xdr:spPr>
        <a:xfrm flipV="1">
          <a:off x="8496300" y="10782996"/>
          <a:ext cx="7239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9970</xdr:rowOff>
    </xdr:from>
    <xdr:to>
      <xdr:col>46</xdr:col>
      <xdr:colOff>38100</xdr:colOff>
      <xdr:row>64</xdr:row>
      <xdr:rowOff>111570</xdr:rowOff>
    </xdr:to>
    <xdr:sp macro="" textlink="">
      <xdr:nvSpPr>
        <xdr:cNvPr id="251" name="楕円 250">
          <a:extLst>
            <a:ext uri="{FF2B5EF4-FFF2-40B4-BE49-F238E27FC236}">
              <a16:creationId xmlns:a16="http://schemas.microsoft.com/office/drawing/2014/main" id="{EACF0C4B-9EB0-40AC-B255-5B2C0CCBBA1E}"/>
            </a:ext>
          </a:extLst>
        </xdr:cNvPr>
        <xdr:cNvSpPr/>
      </xdr:nvSpPr>
      <xdr:spPr>
        <a:xfrm>
          <a:off x="7670800" y="10738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60248</xdr:rowOff>
    </xdr:from>
    <xdr:to>
      <xdr:col>50</xdr:col>
      <xdr:colOff>114300</xdr:colOff>
      <xdr:row>64</xdr:row>
      <xdr:rowOff>60770</xdr:rowOff>
    </xdr:to>
    <xdr:cxnSp macro="">
      <xdr:nvCxnSpPr>
        <xdr:cNvPr id="252" name="直線コネクタ 251">
          <a:extLst>
            <a:ext uri="{FF2B5EF4-FFF2-40B4-BE49-F238E27FC236}">
              <a16:creationId xmlns:a16="http://schemas.microsoft.com/office/drawing/2014/main" id="{93458E95-26CF-4CE2-B266-9B0EC21582BF}"/>
            </a:ext>
          </a:extLst>
        </xdr:cNvPr>
        <xdr:cNvCxnSpPr/>
      </xdr:nvCxnSpPr>
      <xdr:spPr>
        <a:xfrm flipV="1">
          <a:off x="7713980" y="10789208"/>
          <a:ext cx="78232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10803</xdr:rowOff>
    </xdr:from>
    <xdr:to>
      <xdr:col>41</xdr:col>
      <xdr:colOff>101600</xdr:colOff>
      <xdr:row>64</xdr:row>
      <xdr:rowOff>112403</xdr:rowOff>
    </xdr:to>
    <xdr:sp macro="" textlink="">
      <xdr:nvSpPr>
        <xdr:cNvPr id="253" name="楕円 252">
          <a:extLst>
            <a:ext uri="{FF2B5EF4-FFF2-40B4-BE49-F238E27FC236}">
              <a16:creationId xmlns:a16="http://schemas.microsoft.com/office/drawing/2014/main" id="{84D8245B-81C7-4232-AA64-EC11CA9006F3}"/>
            </a:ext>
          </a:extLst>
        </xdr:cNvPr>
        <xdr:cNvSpPr/>
      </xdr:nvSpPr>
      <xdr:spPr>
        <a:xfrm>
          <a:off x="6873240" y="107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60770</xdr:rowOff>
    </xdr:from>
    <xdr:to>
      <xdr:col>45</xdr:col>
      <xdr:colOff>177800</xdr:colOff>
      <xdr:row>64</xdr:row>
      <xdr:rowOff>61603</xdr:rowOff>
    </xdr:to>
    <xdr:cxnSp macro="">
      <xdr:nvCxnSpPr>
        <xdr:cNvPr id="254" name="直線コネクタ 253">
          <a:extLst>
            <a:ext uri="{FF2B5EF4-FFF2-40B4-BE49-F238E27FC236}">
              <a16:creationId xmlns:a16="http://schemas.microsoft.com/office/drawing/2014/main" id="{76D31705-AB9D-435C-AAE0-A1653281D5BC}"/>
            </a:ext>
          </a:extLst>
        </xdr:cNvPr>
        <xdr:cNvCxnSpPr/>
      </xdr:nvCxnSpPr>
      <xdr:spPr>
        <a:xfrm flipV="1">
          <a:off x="6924040" y="10789730"/>
          <a:ext cx="78994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11087</xdr:rowOff>
    </xdr:from>
    <xdr:to>
      <xdr:col>36</xdr:col>
      <xdr:colOff>165100</xdr:colOff>
      <xdr:row>64</xdr:row>
      <xdr:rowOff>112687</xdr:rowOff>
    </xdr:to>
    <xdr:sp macro="" textlink="">
      <xdr:nvSpPr>
        <xdr:cNvPr id="255" name="楕円 254">
          <a:extLst>
            <a:ext uri="{FF2B5EF4-FFF2-40B4-BE49-F238E27FC236}">
              <a16:creationId xmlns:a16="http://schemas.microsoft.com/office/drawing/2014/main" id="{801CADEE-7F56-42EA-9696-6E7078EFF8DB}"/>
            </a:ext>
          </a:extLst>
        </xdr:cNvPr>
        <xdr:cNvSpPr/>
      </xdr:nvSpPr>
      <xdr:spPr>
        <a:xfrm>
          <a:off x="6098540" y="1074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61603</xdr:rowOff>
    </xdr:from>
    <xdr:to>
      <xdr:col>41</xdr:col>
      <xdr:colOff>50800</xdr:colOff>
      <xdr:row>64</xdr:row>
      <xdr:rowOff>61887</xdr:rowOff>
    </xdr:to>
    <xdr:cxnSp macro="">
      <xdr:nvCxnSpPr>
        <xdr:cNvPr id="256" name="直線コネクタ 255">
          <a:extLst>
            <a:ext uri="{FF2B5EF4-FFF2-40B4-BE49-F238E27FC236}">
              <a16:creationId xmlns:a16="http://schemas.microsoft.com/office/drawing/2014/main" id="{5EDD9041-E965-4DB1-B26F-3E38A9E51254}"/>
            </a:ext>
          </a:extLst>
        </xdr:cNvPr>
        <xdr:cNvCxnSpPr/>
      </xdr:nvCxnSpPr>
      <xdr:spPr>
        <a:xfrm flipV="1">
          <a:off x="6149340" y="10790563"/>
          <a:ext cx="7747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FD79B5BD-EB53-418E-9641-396591E99C76}"/>
            </a:ext>
          </a:extLst>
        </xdr:cNvPr>
        <xdr:cNvSpPr txBox="1"/>
      </xdr:nvSpPr>
      <xdr:spPr>
        <a:xfrm>
          <a:off x="8184225" y="104560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E01716A8-2D5E-44DF-B251-6E207606DD5A}"/>
            </a:ext>
          </a:extLst>
        </xdr:cNvPr>
        <xdr:cNvSpPr txBox="1"/>
      </xdr:nvSpPr>
      <xdr:spPr>
        <a:xfrm>
          <a:off x="7399365" y="10459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A08B5259-6DF7-44A2-82A6-D554DFF8353B}"/>
            </a:ext>
          </a:extLst>
        </xdr:cNvPr>
        <xdr:cNvSpPr txBox="1"/>
      </xdr:nvSpPr>
      <xdr:spPr>
        <a:xfrm>
          <a:off x="6624665" y="10458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464C2BB-23DC-45BE-AA11-AEFE6416DFAD}"/>
            </a:ext>
          </a:extLst>
        </xdr:cNvPr>
        <xdr:cNvSpPr txBox="1"/>
      </xdr:nvSpPr>
      <xdr:spPr>
        <a:xfrm>
          <a:off x="5872695" y="1046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102175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4AE5ACC1-F8D8-4033-8D1D-7F527D1D40C4}"/>
            </a:ext>
          </a:extLst>
        </xdr:cNvPr>
        <xdr:cNvSpPr txBox="1"/>
      </xdr:nvSpPr>
      <xdr:spPr>
        <a:xfrm>
          <a:off x="8214575" y="1083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102697</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508A7CBA-09E9-4EA2-831E-BFB7DEFDA201}"/>
            </a:ext>
          </a:extLst>
        </xdr:cNvPr>
        <xdr:cNvSpPr txBox="1"/>
      </xdr:nvSpPr>
      <xdr:spPr>
        <a:xfrm>
          <a:off x="7444955" y="1083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103530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F2FCFD98-51BA-410A-8EDD-D6270F155C0D}"/>
            </a:ext>
          </a:extLst>
        </xdr:cNvPr>
        <xdr:cNvSpPr txBox="1"/>
      </xdr:nvSpPr>
      <xdr:spPr>
        <a:xfrm>
          <a:off x="6670255" y="1083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103814</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2030970B-9BAE-4CE6-944F-F0D23DCAF20D}"/>
            </a:ext>
          </a:extLst>
        </xdr:cNvPr>
        <xdr:cNvSpPr txBox="1"/>
      </xdr:nvSpPr>
      <xdr:spPr>
        <a:xfrm>
          <a:off x="5872695" y="1083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8A9D239-3AB3-431E-92B3-076C0B207AB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BE74D5D-EE9E-47BF-BE42-28DE9B33114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1B6042C-660E-4A13-8055-5F4ACDDCD28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83C61FD-7807-4CB1-9DFD-8FAE3F09215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17F9426-A0F9-455D-95AB-FD1EFB312D8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4F87E96-04B0-425E-A533-4C105EF69829}"/>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98C9ADA-2C8B-4E1B-AA2F-044C55ADCC6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7FDE31D-8A0C-412C-B61E-362B3C44B534}"/>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74E6288-B146-4DCD-A9A0-3045EC8A54C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AE795E7-B8BC-4250-95E0-A7A786388B35}"/>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7A0B3983-FE01-42B0-833D-93FFAE988EC1}"/>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E78E5144-075D-4CF2-8903-817B7A5F1582}"/>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E26F912-3535-4022-B325-82C12B8BD21B}"/>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68FCBB88-36C2-40F9-998A-48DE7B0A2FD6}"/>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46E40133-95C5-45A1-BCE5-7BA6FF1D5013}"/>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FFEE9E47-CDAB-48F4-8CF4-BBAD9D25AB9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E64D3B5B-27E3-49F1-BF72-6C8D55CD53E1}"/>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539C6CFD-63D4-43F8-A92F-79AD715BC8DE}"/>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50C8A697-AFE2-457A-98AB-3CDA5BAA94B5}"/>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7E570BFA-C856-4E21-AB85-9D02A74E5B13}"/>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4708D8A7-4D12-4957-A20D-A0323B9DB3FC}"/>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63BED7C-5169-4C3A-9C11-31D11B70499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6B036820-4F5A-4888-B72E-2E33BBAB4691}"/>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F34F6326-434F-479B-9746-B2282FE77A1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DD330963-68A9-48D5-9D92-D3C61785027E}"/>
            </a:ext>
          </a:extLst>
        </xdr:cNvPr>
        <xdr:cNvCxnSpPr/>
      </xdr:nvCxnSpPr>
      <xdr:spPr>
        <a:xfrm flipV="1">
          <a:off x="4086225" y="13054966"/>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2191E362-1FFE-4404-9D9D-A27D53CE3EEE}"/>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62F15DFE-6F37-4FA4-A2CB-BEF5D8C2D008}"/>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10BBF085-7C6F-4709-8C00-BDFA378E21F8}"/>
            </a:ext>
          </a:extLst>
        </xdr:cNvPr>
        <xdr:cNvSpPr txBox="1"/>
      </xdr:nvSpPr>
      <xdr:spPr>
        <a:xfrm>
          <a:off x="4124960" y="12834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D3F8A0BA-DCAB-4483-8AF1-ABC6EB3553B7}"/>
            </a:ext>
          </a:extLst>
        </xdr:cNvPr>
        <xdr:cNvCxnSpPr/>
      </xdr:nvCxnSpPr>
      <xdr:spPr>
        <a:xfrm>
          <a:off x="4020820" y="13054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8077E549-132C-45C0-8737-ADB70937BC59}"/>
            </a:ext>
          </a:extLst>
        </xdr:cNvPr>
        <xdr:cNvSpPr txBox="1"/>
      </xdr:nvSpPr>
      <xdr:spPr>
        <a:xfrm>
          <a:off x="4124960" y="13558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30A6BCFF-22E2-49AD-B4B2-AA0EB693F976}"/>
            </a:ext>
          </a:extLst>
        </xdr:cNvPr>
        <xdr:cNvSpPr/>
      </xdr:nvSpPr>
      <xdr:spPr>
        <a:xfrm>
          <a:off x="403606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21257D88-CCA4-4ADB-BC4D-4B379289652D}"/>
            </a:ext>
          </a:extLst>
        </xdr:cNvPr>
        <xdr:cNvSpPr/>
      </xdr:nvSpPr>
      <xdr:spPr>
        <a:xfrm>
          <a:off x="3312160" y="13729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B5739BD7-9442-4F86-AA1A-B58986EDA14E}"/>
            </a:ext>
          </a:extLst>
        </xdr:cNvPr>
        <xdr:cNvSpPr/>
      </xdr:nvSpPr>
      <xdr:spPr>
        <a:xfrm>
          <a:off x="2514600" y="1370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98247E8F-D1DA-4B00-B817-BCE15DF8D8B1}"/>
            </a:ext>
          </a:extLst>
        </xdr:cNvPr>
        <xdr:cNvSpPr/>
      </xdr:nvSpPr>
      <xdr:spPr>
        <a:xfrm>
          <a:off x="1739900" y="13665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298406AF-C3C6-4C1E-8569-C84A713E6C5B}"/>
            </a:ext>
          </a:extLst>
        </xdr:cNvPr>
        <xdr:cNvSpPr/>
      </xdr:nvSpPr>
      <xdr:spPr>
        <a:xfrm>
          <a:off x="965200" y="136518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EB62B7F-7A8B-48C0-BF1D-47A798F08FEE}"/>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B10D73C-6469-401D-A034-2A06D9505C81}"/>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3402730-87F7-44FD-9B43-C43B97F564A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587AD22-EAE0-4D5C-92E0-48E7C6DBE74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CC5485E-8DE7-4B8B-9898-450EE9D86A5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116839</xdr:rowOff>
    </xdr:from>
    <xdr:to>
      <xdr:col>24</xdr:col>
      <xdr:colOff>114300</xdr:colOff>
      <xdr:row>84</xdr:row>
      <xdr:rowOff>46989</xdr:rowOff>
    </xdr:to>
    <xdr:sp macro="" textlink="">
      <xdr:nvSpPr>
        <xdr:cNvPr id="305" name="楕円 304">
          <a:extLst>
            <a:ext uri="{FF2B5EF4-FFF2-40B4-BE49-F238E27FC236}">
              <a16:creationId xmlns:a16="http://schemas.microsoft.com/office/drawing/2014/main" id="{746873CC-BD15-423F-9F96-5FF673AB2406}"/>
            </a:ext>
          </a:extLst>
        </xdr:cNvPr>
        <xdr:cNvSpPr/>
      </xdr:nvSpPr>
      <xdr:spPr>
        <a:xfrm>
          <a:off x="4036060" y="14030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95266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597C3C7E-62AE-4749-9251-E328C72F610E}"/>
            </a:ext>
          </a:extLst>
        </xdr:cNvPr>
        <xdr:cNvSpPr txBox="1"/>
      </xdr:nvSpPr>
      <xdr:spPr>
        <a:xfrm>
          <a:off x="4124960" y="14009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307" name="楕円 306">
          <a:extLst>
            <a:ext uri="{FF2B5EF4-FFF2-40B4-BE49-F238E27FC236}">
              <a16:creationId xmlns:a16="http://schemas.microsoft.com/office/drawing/2014/main" id="{080FF128-5A70-4523-9A83-D4041D6AB8D4}"/>
            </a:ext>
          </a:extLst>
        </xdr:cNvPr>
        <xdr:cNvSpPr/>
      </xdr:nvSpPr>
      <xdr:spPr>
        <a:xfrm>
          <a:off x="3312160" y="14004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140970</xdr:rowOff>
    </xdr:from>
    <xdr:to>
      <xdr:col>24</xdr:col>
      <xdr:colOff>63500</xdr:colOff>
      <xdr:row>83</xdr:row>
      <xdr:rowOff>167639</xdr:rowOff>
    </xdr:to>
    <xdr:cxnSp macro="">
      <xdr:nvCxnSpPr>
        <xdr:cNvPr id="308" name="直線コネクタ 307">
          <a:extLst>
            <a:ext uri="{FF2B5EF4-FFF2-40B4-BE49-F238E27FC236}">
              <a16:creationId xmlns:a16="http://schemas.microsoft.com/office/drawing/2014/main" id="{B2A2E697-8F07-466D-AB4F-F7EE58517DE7}"/>
            </a:ext>
          </a:extLst>
        </xdr:cNvPr>
        <xdr:cNvCxnSpPr/>
      </xdr:nvCxnSpPr>
      <xdr:spPr>
        <a:xfrm>
          <a:off x="3355340" y="14055090"/>
          <a:ext cx="7315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53975</xdr:rowOff>
    </xdr:from>
    <xdr:to>
      <xdr:col>15</xdr:col>
      <xdr:colOff>101600</xdr:colOff>
      <xdr:row>83</xdr:row>
      <xdr:rowOff>155575</xdr:rowOff>
    </xdr:to>
    <xdr:sp macro="" textlink="">
      <xdr:nvSpPr>
        <xdr:cNvPr id="309" name="楕円 308">
          <a:extLst>
            <a:ext uri="{FF2B5EF4-FFF2-40B4-BE49-F238E27FC236}">
              <a16:creationId xmlns:a16="http://schemas.microsoft.com/office/drawing/2014/main" id="{A2B5A5ED-3357-4D2C-BB12-81E3FE72CB6A}"/>
            </a:ext>
          </a:extLst>
        </xdr:cNvPr>
        <xdr:cNvSpPr/>
      </xdr:nvSpPr>
      <xdr:spPr>
        <a:xfrm>
          <a:off x="25146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104775</xdr:rowOff>
    </xdr:from>
    <xdr:to>
      <xdr:col>19</xdr:col>
      <xdr:colOff>177800</xdr:colOff>
      <xdr:row>83</xdr:row>
      <xdr:rowOff>140970</xdr:rowOff>
    </xdr:to>
    <xdr:cxnSp macro="">
      <xdr:nvCxnSpPr>
        <xdr:cNvPr id="310" name="直線コネクタ 309">
          <a:extLst>
            <a:ext uri="{FF2B5EF4-FFF2-40B4-BE49-F238E27FC236}">
              <a16:creationId xmlns:a16="http://schemas.microsoft.com/office/drawing/2014/main" id="{9C7ABB9E-A88C-4583-8B6F-CC2C57128A11}"/>
            </a:ext>
          </a:extLst>
        </xdr:cNvPr>
        <xdr:cNvCxnSpPr/>
      </xdr:nvCxnSpPr>
      <xdr:spPr>
        <a:xfrm>
          <a:off x="2565400" y="1401889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xdr:rowOff>
    </xdr:from>
    <xdr:to>
      <xdr:col>10</xdr:col>
      <xdr:colOff>165100</xdr:colOff>
      <xdr:row>83</xdr:row>
      <xdr:rowOff>117475</xdr:rowOff>
    </xdr:to>
    <xdr:sp macro="" textlink="">
      <xdr:nvSpPr>
        <xdr:cNvPr id="311" name="楕円 310">
          <a:extLst>
            <a:ext uri="{FF2B5EF4-FFF2-40B4-BE49-F238E27FC236}">
              <a16:creationId xmlns:a16="http://schemas.microsoft.com/office/drawing/2014/main" id="{932EDB02-2E76-417E-9D05-A1368C522C4E}"/>
            </a:ext>
          </a:extLst>
        </xdr:cNvPr>
        <xdr:cNvSpPr/>
      </xdr:nvSpPr>
      <xdr:spPr>
        <a:xfrm>
          <a:off x="17399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66675</xdr:rowOff>
    </xdr:from>
    <xdr:to>
      <xdr:col>15</xdr:col>
      <xdr:colOff>50800</xdr:colOff>
      <xdr:row>83</xdr:row>
      <xdr:rowOff>104775</xdr:rowOff>
    </xdr:to>
    <xdr:cxnSp macro="">
      <xdr:nvCxnSpPr>
        <xdr:cNvPr id="312" name="直線コネクタ 311">
          <a:extLst>
            <a:ext uri="{FF2B5EF4-FFF2-40B4-BE49-F238E27FC236}">
              <a16:creationId xmlns:a16="http://schemas.microsoft.com/office/drawing/2014/main" id="{C2C34B38-C6BE-411C-A62B-4BFA1D76C126}"/>
            </a:ext>
          </a:extLst>
        </xdr:cNvPr>
        <xdr:cNvCxnSpPr/>
      </xdr:nvCxnSpPr>
      <xdr:spPr>
        <a:xfrm>
          <a:off x="1790700" y="1398079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147320</xdr:rowOff>
    </xdr:from>
    <xdr:to>
      <xdr:col>6</xdr:col>
      <xdr:colOff>38100</xdr:colOff>
      <xdr:row>83</xdr:row>
      <xdr:rowOff>77470</xdr:rowOff>
    </xdr:to>
    <xdr:sp macro="" textlink="">
      <xdr:nvSpPr>
        <xdr:cNvPr id="313" name="楕円 312">
          <a:extLst>
            <a:ext uri="{FF2B5EF4-FFF2-40B4-BE49-F238E27FC236}">
              <a16:creationId xmlns:a16="http://schemas.microsoft.com/office/drawing/2014/main" id="{8ACF0792-11E0-4764-86CE-F5DEF642C1F5}"/>
            </a:ext>
          </a:extLst>
        </xdr:cNvPr>
        <xdr:cNvSpPr/>
      </xdr:nvSpPr>
      <xdr:spPr>
        <a:xfrm>
          <a:off x="965200" y="1389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26670</xdr:rowOff>
    </xdr:from>
    <xdr:to>
      <xdr:col>10</xdr:col>
      <xdr:colOff>114300</xdr:colOff>
      <xdr:row>83</xdr:row>
      <xdr:rowOff>66675</xdr:rowOff>
    </xdr:to>
    <xdr:cxnSp macro="">
      <xdr:nvCxnSpPr>
        <xdr:cNvPr id="314" name="直線コネクタ 313">
          <a:extLst>
            <a:ext uri="{FF2B5EF4-FFF2-40B4-BE49-F238E27FC236}">
              <a16:creationId xmlns:a16="http://schemas.microsoft.com/office/drawing/2014/main" id="{B6E0EAA0-302C-4629-9A23-6EF17DB4C50A}"/>
            </a:ext>
          </a:extLst>
        </xdr:cNvPr>
        <xdr:cNvCxnSpPr/>
      </xdr:nvCxnSpPr>
      <xdr:spPr>
        <a:xfrm>
          <a:off x="1008380" y="1394079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C7E7E33C-5D69-4F77-A882-DD3700C9133A}"/>
            </a:ext>
          </a:extLst>
        </xdr:cNvPr>
        <xdr:cNvSpPr txBox="1"/>
      </xdr:nvSpPr>
      <xdr:spPr>
        <a:xfrm>
          <a:off x="317056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BCED00D1-BA7D-4E1B-B4FB-B8EDCECE1AE7}"/>
            </a:ext>
          </a:extLst>
        </xdr:cNvPr>
        <xdr:cNvSpPr txBox="1"/>
      </xdr:nvSpPr>
      <xdr:spPr>
        <a:xfrm>
          <a:off x="238570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C394DC75-1D0E-4090-89F7-A44AF610D471}"/>
            </a:ext>
          </a:extLst>
        </xdr:cNvPr>
        <xdr:cNvSpPr txBox="1"/>
      </xdr:nvSpPr>
      <xdr:spPr>
        <a:xfrm>
          <a:off x="161100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C9F5CAC3-055D-46DA-A7E9-230D70C1AF72}"/>
            </a:ext>
          </a:extLst>
        </xdr:cNvPr>
        <xdr:cNvSpPr txBox="1"/>
      </xdr:nvSpPr>
      <xdr:spPr>
        <a:xfrm>
          <a:off x="83630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319" name="n_1mainValue【公営住宅】&#10;有形固定資産減価償却率">
          <a:extLst>
            <a:ext uri="{FF2B5EF4-FFF2-40B4-BE49-F238E27FC236}">
              <a16:creationId xmlns:a16="http://schemas.microsoft.com/office/drawing/2014/main" id="{1B4FFFC2-A5A0-4DE7-8D8D-930A71178404}"/>
            </a:ext>
          </a:extLst>
        </xdr:cNvPr>
        <xdr:cNvSpPr txBox="1"/>
      </xdr:nvSpPr>
      <xdr:spPr>
        <a:xfrm>
          <a:off x="317056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146702</xdr:rowOff>
    </xdr:from>
    <xdr:ext cx="405111" cy="259045"/>
    <xdr:sp macro="" textlink="">
      <xdr:nvSpPr>
        <xdr:cNvPr id="320" name="n_2mainValue【公営住宅】&#10;有形固定資産減価償却率">
          <a:extLst>
            <a:ext uri="{FF2B5EF4-FFF2-40B4-BE49-F238E27FC236}">
              <a16:creationId xmlns:a16="http://schemas.microsoft.com/office/drawing/2014/main" id="{F92BAC1A-48A3-41FC-ADA9-4F378AE269EB}"/>
            </a:ext>
          </a:extLst>
        </xdr:cNvPr>
        <xdr:cNvSpPr txBox="1"/>
      </xdr:nvSpPr>
      <xdr:spPr>
        <a:xfrm>
          <a:off x="238570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321" name="n_3mainValue【公営住宅】&#10;有形固定資産減価償却率">
          <a:extLst>
            <a:ext uri="{FF2B5EF4-FFF2-40B4-BE49-F238E27FC236}">
              <a16:creationId xmlns:a16="http://schemas.microsoft.com/office/drawing/2014/main" id="{A65E2205-6DAF-4941-9D16-35B54E3E842B}"/>
            </a:ext>
          </a:extLst>
        </xdr:cNvPr>
        <xdr:cNvSpPr txBox="1"/>
      </xdr:nvSpPr>
      <xdr:spPr>
        <a:xfrm>
          <a:off x="161100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68597</xdr:rowOff>
    </xdr:from>
    <xdr:ext cx="405111" cy="259045"/>
    <xdr:sp macro="" textlink="">
      <xdr:nvSpPr>
        <xdr:cNvPr id="322" name="n_4mainValue【公営住宅】&#10;有形固定資産減価償却率">
          <a:extLst>
            <a:ext uri="{FF2B5EF4-FFF2-40B4-BE49-F238E27FC236}">
              <a16:creationId xmlns:a16="http://schemas.microsoft.com/office/drawing/2014/main" id="{0B3C8EAB-380B-4F65-9015-5BFE84EF2E6D}"/>
            </a:ext>
          </a:extLst>
        </xdr:cNvPr>
        <xdr:cNvSpPr txBox="1"/>
      </xdr:nvSpPr>
      <xdr:spPr>
        <a:xfrm>
          <a:off x="83630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81EEF1B-5219-4739-9B7B-D76F7639302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E414CC70-2A06-45F4-932A-587B6C0EF06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642B8161-CC4B-46E2-AA7C-B107265252A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76CB8CD-3A3A-45E0-825C-E6C48BBB542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A975FDB-3C7C-45FA-93BF-2E0F7967B61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4367C8C-025C-4929-A70B-9EA4CA25337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E844499-1168-4A56-B5E2-6FEC4EDFF01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8713A70F-48FD-422F-BCF1-2EAD171F1CA7}"/>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5A7743F-8FF6-41B2-BC91-9F7322A0A5A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43EA5B4-7592-4A9C-B93F-6643A8A2B09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7E61E99E-C094-46EA-818F-7E02336AC686}"/>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F57F59F0-DE13-4B05-A0E2-40FD5930CCDC}"/>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DFF0B151-13F2-44D6-9F40-FE55CBFB7202}"/>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56B05E07-33F9-4B24-87DE-2A448310D436}"/>
            </a:ext>
          </a:extLst>
        </xdr:cNvPr>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1E8A95FF-F218-468D-8D51-8A026F4519E2}"/>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23E0E338-440F-4E9A-96F8-99A58E432F13}"/>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40CCBD68-CBF1-4D9B-8980-73FCCAA1D9CC}"/>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FF2F59BB-0AC7-45DC-A893-78D453847768}"/>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8D808982-37C1-44E4-8EB1-477709F75F9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43DF54DB-2FDC-4A1E-B17A-D0A93408D34B}"/>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2E292025-E4DB-4765-841E-F59AEFAC44B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36C7CCCA-389F-4835-8C4A-DE8675D3DA55}"/>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60861249-DF2E-4FF0-9189-2DD7F98BA8E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DA704BE4-8F78-4AEA-BB55-43A3C1637DF9}"/>
            </a:ext>
          </a:extLst>
        </xdr:cNvPr>
        <xdr:cNvCxnSpPr/>
      </xdr:nvCxnSpPr>
      <xdr:spPr>
        <a:xfrm flipV="1">
          <a:off x="9219565" y="13078282"/>
          <a:ext cx="0" cy="144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1E4B53E2-3931-4695-A7D6-362FC8734094}"/>
            </a:ext>
          </a:extLst>
        </xdr:cNvPr>
        <xdr:cNvSpPr txBox="1"/>
      </xdr:nvSpPr>
      <xdr:spPr>
        <a:xfrm>
          <a:off x="9258300" y="1453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AB37FA28-D40D-4BCA-883E-9807766B9779}"/>
            </a:ext>
          </a:extLst>
        </xdr:cNvPr>
        <xdr:cNvCxnSpPr/>
      </xdr:nvCxnSpPr>
      <xdr:spPr>
        <a:xfrm>
          <a:off x="9154160" y="14526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24E772B9-BDCF-4873-AE09-92BB52CFEB1B}"/>
            </a:ext>
          </a:extLst>
        </xdr:cNvPr>
        <xdr:cNvSpPr txBox="1"/>
      </xdr:nvSpPr>
      <xdr:spPr>
        <a:xfrm>
          <a:off x="9258300" y="128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F55E00AC-36FA-407D-8D37-9F8522C130A8}"/>
            </a:ext>
          </a:extLst>
        </xdr:cNvPr>
        <xdr:cNvCxnSpPr/>
      </xdr:nvCxnSpPr>
      <xdr:spPr>
        <a:xfrm>
          <a:off x="9154160" y="1307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49E7E613-F945-4808-BCE9-C6ED2E3E5005}"/>
            </a:ext>
          </a:extLst>
        </xdr:cNvPr>
        <xdr:cNvSpPr txBox="1"/>
      </xdr:nvSpPr>
      <xdr:spPr>
        <a:xfrm>
          <a:off x="9258300" y="1415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4FFB1CDA-3203-4479-84B9-36821B78BA89}"/>
            </a:ext>
          </a:extLst>
        </xdr:cNvPr>
        <xdr:cNvSpPr/>
      </xdr:nvSpPr>
      <xdr:spPr>
        <a:xfrm>
          <a:off x="9192260" y="143023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A7D58C41-7516-416A-A8F6-7ADC84960446}"/>
            </a:ext>
          </a:extLst>
        </xdr:cNvPr>
        <xdr:cNvSpPr/>
      </xdr:nvSpPr>
      <xdr:spPr>
        <a:xfrm>
          <a:off x="8445500" y="1431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E8810FD1-EBDB-40DF-A7BB-EE17D26564E0}"/>
            </a:ext>
          </a:extLst>
        </xdr:cNvPr>
        <xdr:cNvSpPr/>
      </xdr:nvSpPr>
      <xdr:spPr>
        <a:xfrm>
          <a:off x="7670800" y="143108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BFCF0ADB-DC99-49BC-BBDA-484175003ED8}"/>
            </a:ext>
          </a:extLst>
        </xdr:cNvPr>
        <xdr:cNvSpPr/>
      </xdr:nvSpPr>
      <xdr:spPr>
        <a:xfrm>
          <a:off x="6873240" y="143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6A2A4A21-7778-40F7-888B-DA7AA14FEAD2}"/>
            </a:ext>
          </a:extLst>
        </xdr:cNvPr>
        <xdr:cNvSpPr/>
      </xdr:nvSpPr>
      <xdr:spPr>
        <a:xfrm>
          <a:off x="6098540" y="14346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550EC06-ADF7-45A1-8464-FF34D65B813A}"/>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BD28AD2-3CE7-4302-83FE-307C4D44C666}"/>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3689889-0187-40D7-99D8-B741C2DDE58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FA31AB8-C194-4C04-AFD4-506012CDDDA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AA96249-9A79-4AD2-8CBD-9E1AC8E213E4}"/>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149988</xdr:rowOff>
    </xdr:from>
    <xdr:to>
      <xdr:col>55</xdr:col>
      <xdr:colOff>50800</xdr:colOff>
      <xdr:row>86</xdr:row>
      <xdr:rowOff>80138</xdr:rowOff>
    </xdr:to>
    <xdr:sp macro="" textlink="">
      <xdr:nvSpPr>
        <xdr:cNvPr id="362" name="楕円 361">
          <a:extLst>
            <a:ext uri="{FF2B5EF4-FFF2-40B4-BE49-F238E27FC236}">
              <a16:creationId xmlns:a16="http://schemas.microsoft.com/office/drawing/2014/main" id="{D9C95072-6089-4FB1-9589-563DC58056AB}"/>
            </a:ext>
          </a:extLst>
        </xdr:cNvPr>
        <xdr:cNvSpPr/>
      </xdr:nvSpPr>
      <xdr:spPr>
        <a:xfrm>
          <a:off x="9192260" y="14399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64915</xdr:rowOff>
    </xdr:from>
    <xdr:ext cx="469744" cy="259045"/>
    <xdr:sp macro="" textlink="">
      <xdr:nvSpPr>
        <xdr:cNvPr id="363" name="【公営住宅】&#10;一人当たり面積該当値テキスト">
          <a:extLst>
            <a:ext uri="{FF2B5EF4-FFF2-40B4-BE49-F238E27FC236}">
              <a16:creationId xmlns:a16="http://schemas.microsoft.com/office/drawing/2014/main" id="{FF6C13BA-F860-4EB3-8255-D4442617C747}"/>
            </a:ext>
          </a:extLst>
        </xdr:cNvPr>
        <xdr:cNvSpPr txBox="1"/>
      </xdr:nvSpPr>
      <xdr:spPr>
        <a:xfrm>
          <a:off x="9258300" y="1431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151930</xdr:rowOff>
    </xdr:from>
    <xdr:to>
      <xdr:col>50</xdr:col>
      <xdr:colOff>165100</xdr:colOff>
      <xdr:row>86</xdr:row>
      <xdr:rowOff>82080</xdr:rowOff>
    </xdr:to>
    <xdr:sp macro="" textlink="">
      <xdr:nvSpPr>
        <xdr:cNvPr id="364" name="楕円 363">
          <a:extLst>
            <a:ext uri="{FF2B5EF4-FFF2-40B4-BE49-F238E27FC236}">
              <a16:creationId xmlns:a16="http://schemas.microsoft.com/office/drawing/2014/main" id="{B9BB6552-67ED-42A0-B95F-67E335B31E6B}"/>
            </a:ext>
          </a:extLst>
        </xdr:cNvPr>
        <xdr:cNvSpPr/>
      </xdr:nvSpPr>
      <xdr:spPr>
        <a:xfrm>
          <a:off x="8445500" y="14401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29338</xdr:rowOff>
    </xdr:from>
    <xdr:to>
      <xdr:col>55</xdr:col>
      <xdr:colOff>0</xdr:colOff>
      <xdr:row>86</xdr:row>
      <xdr:rowOff>31280</xdr:rowOff>
    </xdr:to>
    <xdr:cxnSp macro="">
      <xdr:nvCxnSpPr>
        <xdr:cNvPr id="365" name="直線コネクタ 364">
          <a:extLst>
            <a:ext uri="{FF2B5EF4-FFF2-40B4-BE49-F238E27FC236}">
              <a16:creationId xmlns:a16="http://schemas.microsoft.com/office/drawing/2014/main" id="{CE075A11-FF5D-4741-B609-8111C3F39CF8}"/>
            </a:ext>
          </a:extLst>
        </xdr:cNvPr>
        <xdr:cNvCxnSpPr/>
      </xdr:nvCxnSpPr>
      <xdr:spPr>
        <a:xfrm flipV="1">
          <a:off x="8496300" y="14446378"/>
          <a:ext cx="7239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153645</xdr:rowOff>
    </xdr:from>
    <xdr:to>
      <xdr:col>46</xdr:col>
      <xdr:colOff>38100</xdr:colOff>
      <xdr:row>86</xdr:row>
      <xdr:rowOff>83795</xdr:rowOff>
    </xdr:to>
    <xdr:sp macro="" textlink="">
      <xdr:nvSpPr>
        <xdr:cNvPr id="366" name="楕円 365">
          <a:extLst>
            <a:ext uri="{FF2B5EF4-FFF2-40B4-BE49-F238E27FC236}">
              <a16:creationId xmlns:a16="http://schemas.microsoft.com/office/drawing/2014/main" id="{235F9DD8-706E-4410-B73D-472686A9D9EE}"/>
            </a:ext>
          </a:extLst>
        </xdr:cNvPr>
        <xdr:cNvSpPr/>
      </xdr:nvSpPr>
      <xdr:spPr>
        <a:xfrm>
          <a:off x="7670800" y="14403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31280</xdr:rowOff>
    </xdr:from>
    <xdr:to>
      <xdr:col>50</xdr:col>
      <xdr:colOff>114300</xdr:colOff>
      <xdr:row>86</xdr:row>
      <xdr:rowOff>32995</xdr:rowOff>
    </xdr:to>
    <xdr:cxnSp macro="">
      <xdr:nvCxnSpPr>
        <xdr:cNvPr id="367" name="直線コネクタ 366">
          <a:extLst>
            <a:ext uri="{FF2B5EF4-FFF2-40B4-BE49-F238E27FC236}">
              <a16:creationId xmlns:a16="http://schemas.microsoft.com/office/drawing/2014/main" id="{3FCCC128-CF77-40E4-AFAD-A094F6A46CEA}"/>
            </a:ext>
          </a:extLst>
        </xdr:cNvPr>
        <xdr:cNvCxnSpPr/>
      </xdr:nvCxnSpPr>
      <xdr:spPr>
        <a:xfrm flipV="1">
          <a:off x="7713980" y="14448320"/>
          <a:ext cx="78232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155626</xdr:rowOff>
    </xdr:from>
    <xdr:to>
      <xdr:col>41</xdr:col>
      <xdr:colOff>101600</xdr:colOff>
      <xdr:row>86</xdr:row>
      <xdr:rowOff>85776</xdr:rowOff>
    </xdr:to>
    <xdr:sp macro="" textlink="">
      <xdr:nvSpPr>
        <xdr:cNvPr id="368" name="楕円 367">
          <a:extLst>
            <a:ext uri="{FF2B5EF4-FFF2-40B4-BE49-F238E27FC236}">
              <a16:creationId xmlns:a16="http://schemas.microsoft.com/office/drawing/2014/main" id="{B8EF9DAE-9A46-4D3C-BCF6-D3833892F538}"/>
            </a:ext>
          </a:extLst>
        </xdr:cNvPr>
        <xdr:cNvSpPr/>
      </xdr:nvSpPr>
      <xdr:spPr>
        <a:xfrm>
          <a:off x="6873240" y="14405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32995</xdr:rowOff>
    </xdr:from>
    <xdr:to>
      <xdr:col>45</xdr:col>
      <xdr:colOff>177800</xdr:colOff>
      <xdr:row>86</xdr:row>
      <xdr:rowOff>34976</xdr:rowOff>
    </xdr:to>
    <xdr:cxnSp macro="">
      <xdr:nvCxnSpPr>
        <xdr:cNvPr id="369" name="直線コネクタ 368">
          <a:extLst>
            <a:ext uri="{FF2B5EF4-FFF2-40B4-BE49-F238E27FC236}">
              <a16:creationId xmlns:a16="http://schemas.microsoft.com/office/drawing/2014/main" id="{BAF7EBBF-4FE2-4623-B565-61ACE8451EF6}"/>
            </a:ext>
          </a:extLst>
        </xdr:cNvPr>
        <xdr:cNvCxnSpPr/>
      </xdr:nvCxnSpPr>
      <xdr:spPr>
        <a:xfrm flipV="1">
          <a:off x="6924040" y="14450035"/>
          <a:ext cx="78994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157150</xdr:rowOff>
    </xdr:from>
    <xdr:to>
      <xdr:col>36</xdr:col>
      <xdr:colOff>165100</xdr:colOff>
      <xdr:row>86</xdr:row>
      <xdr:rowOff>87300</xdr:rowOff>
    </xdr:to>
    <xdr:sp macro="" textlink="">
      <xdr:nvSpPr>
        <xdr:cNvPr id="370" name="楕円 369">
          <a:extLst>
            <a:ext uri="{FF2B5EF4-FFF2-40B4-BE49-F238E27FC236}">
              <a16:creationId xmlns:a16="http://schemas.microsoft.com/office/drawing/2014/main" id="{090D9664-94F7-4161-81C7-A86A13FE0C9E}"/>
            </a:ext>
          </a:extLst>
        </xdr:cNvPr>
        <xdr:cNvSpPr/>
      </xdr:nvSpPr>
      <xdr:spPr>
        <a:xfrm>
          <a:off x="6098540" y="14406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34976</xdr:rowOff>
    </xdr:from>
    <xdr:to>
      <xdr:col>41</xdr:col>
      <xdr:colOff>50800</xdr:colOff>
      <xdr:row>86</xdr:row>
      <xdr:rowOff>36500</xdr:rowOff>
    </xdr:to>
    <xdr:cxnSp macro="">
      <xdr:nvCxnSpPr>
        <xdr:cNvPr id="371" name="直線コネクタ 370">
          <a:extLst>
            <a:ext uri="{FF2B5EF4-FFF2-40B4-BE49-F238E27FC236}">
              <a16:creationId xmlns:a16="http://schemas.microsoft.com/office/drawing/2014/main" id="{D938E961-F846-43C8-AAA8-A132150FE3F5}"/>
            </a:ext>
          </a:extLst>
        </xdr:cNvPr>
        <xdr:cNvCxnSpPr/>
      </xdr:nvCxnSpPr>
      <xdr:spPr>
        <a:xfrm flipV="1">
          <a:off x="6149340" y="14452016"/>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31388458-8626-441B-BCFF-13040E0CF693}"/>
            </a:ext>
          </a:extLst>
        </xdr:cNvPr>
        <xdr:cNvSpPr txBox="1"/>
      </xdr:nvSpPr>
      <xdr:spPr>
        <a:xfrm>
          <a:off x="8271587" y="1409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71165EE7-640E-4E6C-A4A9-DD95FB5AA0D3}"/>
            </a:ext>
          </a:extLst>
        </xdr:cNvPr>
        <xdr:cNvSpPr txBox="1"/>
      </xdr:nvSpPr>
      <xdr:spPr>
        <a:xfrm>
          <a:off x="7509587" y="1408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5E14ACC9-6E56-4072-BEE6-C64566665A01}"/>
            </a:ext>
          </a:extLst>
        </xdr:cNvPr>
        <xdr:cNvSpPr txBox="1"/>
      </xdr:nvSpPr>
      <xdr:spPr>
        <a:xfrm>
          <a:off x="6712027" y="140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597AF712-F289-45C7-8F2B-01CBF483C37B}"/>
            </a:ext>
          </a:extLst>
        </xdr:cNvPr>
        <xdr:cNvSpPr txBox="1"/>
      </xdr:nvSpPr>
      <xdr:spPr>
        <a:xfrm>
          <a:off x="5937327" y="141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73207</xdr:rowOff>
    </xdr:from>
    <xdr:ext cx="469744" cy="259045"/>
    <xdr:sp macro="" textlink="">
      <xdr:nvSpPr>
        <xdr:cNvPr id="376" name="n_1mainValue【公営住宅】&#10;一人当たり面積">
          <a:extLst>
            <a:ext uri="{FF2B5EF4-FFF2-40B4-BE49-F238E27FC236}">
              <a16:creationId xmlns:a16="http://schemas.microsoft.com/office/drawing/2014/main" id="{29B53FB0-3CC7-48A7-A612-9357B576D96E}"/>
            </a:ext>
          </a:extLst>
        </xdr:cNvPr>
        <xdr:cNvSpPr txBox="1"/>
      </xdr:nvSpPr>
      <xdr:spPr>
        <a:xfrm>
          <a:off x="8271587" y="144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74922</xdr:rowOff>
    </xdr:from>
    <xdr:ext cx="469744" cy="259045"/>
    <xdr:sp macro="" textlink="">
      <xdr:nvSpPr>
        <xdr:cNvPr id="377" name="n_2mainValue【公営住宅】&#10;一人当たり面積">
          <a:extLst>
            <a:ext uri="{FF2B5EF4-FFF2-40B4-BE49-F238E27FC236}">
              <a16:creationId xmlns:a16="http://schemas.microsoft.com/office/drawing/2014/main" id="{9EEBED46-AC13-4B92-B7EE-B7ED68920C9A}"/>
            </a:ext>
          </a:extLst>
        </xdr:cNvPr>
        <xdr:cNvSpPr txBox="1"/>
      </xdr:nvSpPr>
      <xdr:spPr>
        <a:xfrm>
          <a:off x="7509587" y="1449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76903</xdr:rowOff>
    </xdr:from>
    <xdr:ext cx="469744" cy="259045"/>
    <xdr:sp macro="" textlink="">
      <xdr:nvSpPr>
        <xdr:cNvPr id="378" name="n_3mainValue【公営住宅】&#10;一人当たり面積">
          <a:extLst>
            <a:ext uri="{FF2B5EF4-FFF2-40B4-BE49-F238E27FC236}">
              <a16:creationId xmlns:a16="http://schemas.microsoft.com/office/drawing/2014/main" id="{83195FE0-7CD7-4F78-86B3-F0E9A1C35CE4}"/>
            </a:ext>
          </a:extLst>
        </xdr:cNvPr>
        <xdr:cNvSpPr txBox="1"/>
      </xdr:nvSpPr>
      <xdr:spPr>
        <a:xfrm>
          <a:off x="6712027" y="1449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78427</xdr:rowOff>
    </xdr:from>
    <xdr:ext cx="469744" cy="259045"/>
    <xdr:sp macro="" textlink="">
      <xdr:nvSpPr>
        <xdr:cNvPr id="379" name="n_4mainValue【公営住宅】&#10;一人当たり面積">
          <a:extLst>
            <a:ext uri="{FF2B5EF4-FFF2-40B4-BE49-F238E27FC236}">
              <a16:creationId xmlns:a16="http://schemas.microsoft.com/office/drawing/2014/main" id="{E1AC2339-55B0-4D60-967C-66CBFA5BC0E8}"/>
            </a:ext>
          </a:extLst>
        </xdr:cNvPr>
        <xdr:cNvSpPr txBox="1"/>
      </xdr:nvSpPr>
      <xdr:spPr>
        <a:xfrm>
          <a:off x="5937327" y="1449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353AAB66-9515-4487-AEDC-D3ECC5A5FCB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34FF4E09-0729-436B-B509-A4152396CEB1}"/>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EC0CE2D1-34A1-41F9-8613-39DD21BD5632}"/>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1DE6082C-662D-4962-86CA-F0452DB7BDC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5609AB3-13CD-4196-86EF-8077BC27ACA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73AD9F0-32D5-4CC8-9050-E46D11338B9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E4A229F-2DDA-45D0-9912-CC183DFAC7D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C07F1C17-DB90-40BE-89B7-8F3A348B5525}"/>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891A3DBA-85CB-439E-9948-4B804D8C0DD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82F4541F-21A8-4185-BC13-8132E370B5A1}"/>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8EE0814A-5CBD-4C41-A0CC-95EA5DCA7B7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82B081DC-F140-4B65-A29E-68E8D6CCA24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2EDCC9CE-55EE-4D0B-A803-770915C685B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197132AC-B0BB-4114-97BB-33B3B28C150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295A1F79-CEA0-4B85-8571-6D060634271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81CCB632-6B5E-4166-94DF-332D7263BD64}"/>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2829080F-BCFF-4522-AC32-B79E1900523F}"/>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A8F09224-6B58-4DF0-9BD8-F97A45FA527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A2DEFF31-217B-46A4-A1BD-5347F6E0D8A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13865977-AC5B-4BF4-9650-45A730EC870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43D09574-ACE1-4A2E-B5EF-AEDCB8D9524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B9A3795E-0C6F-4EC3-A6F9-1060BDAF1F72}"/>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DD7C46F-1C86-436E-88DB-E3C1901A2555}"/>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C213C27F-7C54-4924-A72D-858CB7D120A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85C3BC78-4270-4C70-8AAC-2DB44C0456F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969AECE3-96A1-4CF1-8DE1-8544BA47627B}"/>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2A7BF588-12BA-4120-A759-9EDD14CFDC9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6CB5186B-E811-4E53-ABB3-859725342898}"/>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A7C22E8A-0D09-44FB-A587-BB342C91ECA4}"/>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5697FB67-A1A3-4E5E-A71F-303F6761864E}"/>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16278C4A-67D2-4931-8743-BEF446DBBADA}"/>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8E0101C-C342-4764-A7C2-666E94703E7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DB3CA773-8868-4585-B21E-CF8B74F84F74}"/>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BBEFC409-CEA8-4D52-8C36-EE4583A3CFF7}"/>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BD1DC49F-846E-4053-A8D8-10B1676EAEA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52F889B4-EE45-40BE-B959-714786713D28}"/>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4DDC4169-B9E6-42A9-ACD5-DACEE95AE219}"/>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6DC4C6EE-6E69-4B73-A8BC-C99221271A88}"/>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61F5050F-C0EC-4BAE-9887-C334374CD551}"/>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AB6AE36D-7C1C-4B61-8147-2709376C453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42621944-10E5-49E5-B814-FE374EB95AA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E45DF33C-1A64-4BC2-A53D-6AD8BF0EFB32}"/>
            </a:ext>
          </a:extLst>
        </xdr:cNvPr>
        <xdr:cNvCxnSpPr/>
      </xdr:nvCxnSpPr>
      <xdr:spPr>
        <a:xfrm flipV="1">
          <a:off x="14375764" y="561811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3713D8ED-B430-47FD-B609-79A85F261D21}"/>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E64E356A-405C-4A98-8198-6C304724D6F9}"/>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98F4164B-9171-4D06-9011-27B7A1C89A6A}"/>
            </a:ext>
          </a:extLst>
        </xdr:cNvPr>
        <xdr:cNvSpPr txBox="1"/>
      </xdr:nvSpPr>
      <xdr:spPr>
        <a:xfrm>
          <a:off x="14414500" y="53971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DD2BD3F5-C944-4E65-8600-BD688EF4C0E4}"/>
            </a:ext>
          </a:extLst>
        </xdr:cNvPr>
        <xdr:cNvCxnSpPr/>
      </xdr:nvCxnSpPr>
      <xdr:spPr>
        <a:xfrm>
          <a:off x="14287500" y="5618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FC2A171-FDA9-41A9-8386-4A07360A7C17}"/>
            </a:ext>
          </a:extLst>
        </xdr:cNvPr>
        <xdr:cNvSpPr txBox="1"/>
      </xdr:nvSpPr>
      <xdr:spPr>
        <a:xfrm>
          <a:off x="14414500" y="6302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F0C932FA-3DD3-4AF5-8539-CCB71EF6319F}"/>
            </a:ext>
          </a:extLst>
        </xdr:cNvPr>
        <xdr:cNvSpPr/>
      </xdr:nvSpPr>
      <xdr:spPr>
        <a:xfrm>
          <a:off x="14325600" y="6324419"/>
          <a:ext cx="9398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E8D00040-DABC-46B9-B504-36950702414B}"/>
            </a:ext>
          </a:extLst>
        </xdr:cNvPr>
        <xdr:cNvSpPr/>
      </xdr:nvSpPr>
      <xdr:spPr>
        <a:xfrm>
          <a:off x="135788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B19DDDDD-3FAC-4B26-8D29-8F5077AC4CF8}"/>
            </a:ext>
          </a:extLst>
        </xdr:cNvPr>
        <xdr:cNvSpPr/>
      </xdr:nvSpPr>
      <xdr:spPr>
        <a:xfrm>
          <a:off x="1280414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62FD5B77-A650-47A1-B1E2-877052F7470D}"/>
            </a:ext>
          </a:extLst>
        </xdr:cNvPr>
        <xdr:cNvSpPr/>
      </xdr:nvSpPr>
      <xdr:spPr>
        <a:xfrm>
          <a:off x="12029440" y="6403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4786105F-E9B1-4964-A338-14E8B7A974C9}"/>
            </a:ext>
          </a:extLst>
        </xdr:cNvPr>
        <xdr:cNvSpPr/>
      </xdr:nvSpPr>
      <xdr:spPr>
        <a:xfrm>
          <a:off x="1123188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00B4F4F-C0A7-472C-8887-62E388F25B0A}"/>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6040675-D473-4977-8CE6-0C9A60D6FF1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C4B83A0-A474-4944-8E46-743295A47B0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92B4410-D7E0-40CD-AACD-6DA2D62CEEDA}"/>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50425C1-CF59-4D8D-8012-2494C85F267E}"/>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54792</xdr:rowOff>
    </xdr:from>
    <xdr:to>
      <xdr:col>85</xdr:col>
      <xdr:colOff>177800</xdr:colOff>
      <xdr:row>37</xdr:row>
      <xdr:rowOff>156392</xdr:rowOff>
    </xdr:to>
    <xdr:sp macro="" textlink="">
      <xdr:nvSpPr>
        <xdr:cNvPr id="437" name="楕円 436">
          <a:extLst>
            <a:ext uri="{FF2B5EF4-FFF2-40B4-BE49-F238E27FC236}">
              <a16:creationId xmlns:a16="http://schemas.microsoft.com/office/drawing/2014/main" id="{F6AE1723-13C2-4B4E-8A07-FBC4ACC33469}"/>
            </a:ext>
          </a:extLst>
        </xdr:cNvPr>
        <xdr:cNvSpPr/>
      </xdr:nvSpPr>
      <xdr:spPr>
        <a:xfrm>
          <a:off x="14325600" y="625747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77669</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F2196993-58ED-42A3-83A0-F5FF75555341}"/>
            </a:ext>
          </a:extLst>
        </xdr:cNvPr>
        <xdr:cNvSpPr txBox="1"/>
      </xdr:nvSpPr>
      <xdr:spPr>
        <a:xfrm>
          <a:off x="14414500" y="611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164193</xdr:rowOff>
    </xdr:from>
    <xdr:to>
      <xdr:col>81</xdr:col>
      <xdr:colOff>101600</xdr:colOff>
      <xdr:row>37</xdr:row>
      <xdr:rowOff>94343</xdr:rowOff>
    </xdr:to>
    <xdr:sp macro="" textlink="">
      <xdr:nvSpPr>
        <xdr:cNvPr id="439" name="楕円 438">
          <a:extLst>
            <a:ext uri="{FF2B5EF4-FFF2-40B4-BE49-F238E27FC236}">
              <a16:creationId xmlns:a16="http://schemas.microsoft.com/office/drawing/2014/main" id="{87432701-DB72-4F64-AD58-C184114AACAD}"/>
            </a:ext>
          </a:extLst>
        </xdr:cNvPr>
        <xdr:cNvSpPr/>
      </xdr:nvSpPr>
      <xdr:spPr>
        <a:xfrm>
          <a:off x="13578840" y="6199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43543</xdr:rowOff>
    </xdr:from>
    <xdr:to>
      <xdr:col>85</xdr:col>
      <xdr:colOff>127000</xdr:colOff>
      <xdr:row>37</xdr:row>
      <xdr:rowOff>105592</xdr:rowOff>
    </xdr:to>
    <xdr:cxnSp macro="">
      <xdr:nvCxnSpPr>
        <xdr:cNvPr id="440" name="直線コネクタ 439">
          <a:extLst>
            <a:ext uri="{FF2B5EF4-FFF2-40B4-BE49-F238E27FC236}">
              <a16:creationId xmlns:a16="http://schemas.microsoft.com/office/drawing/2014/main" id="{B52348C7-2F32-4B2D-A640-E8F6ECE1AA22}"/>
            </a:ext>
          </a:extLst>
        </xdr:cNvPr>
        <xdr:cNvCxnSpPr/>
      </xdr:nvCxnSpPr>
      <xdr:spPr>
        <a:xfrm>
          <a:off x="13629640" y="6246223"/>
          <a:ext cx="74676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92347</xdr:rowOff>
    </xdr:from>
    <xdr:to>
      <xdr:col>76</xdr:col>
      <xdr:colOff>165100</xdr:colOff>
      <xdr:row>37</xdr:row>
      <xdr:rowOff>22497</xdr:rowOff>
    </xdr:to>
    <xdr:sp macro="" textlink="">
      <xdr:nvSpPr>
        <xdr:cNvPr id="441" name="楕円 440">
          <a:extLst>
            <a:ext uri="{FF2B5EF4-FFF2-40B4-BE49-F238E27FC236}">
              <a16:creationId xmlns:a16="http://schemas.microsoft.com/office/drawing/2014/main" id="{C1D4A8EB-7BF7-4C65-8793-7E1D2A45AD93}"/>
            </a:ext>
          </a:extLst>
        </xdr:cNvPr>
        <xdr:cNvSpPr/>
      </xdr:nvSpPr>
      <xdr:spPr>
        <a:xfrm>
          <a:off x="12804140" y="61273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143147</xdr:rowOff>
    </xdr:from>
    <xdr:to>
      <xdr:col>81</xdr:col>
      <xdr:colOff>50800</xdr:colOff>
      <xdr:row>37</xdr:row>
      <xdr:rowOff>43543</xdr:rowOff>
    </xdr:to>
    <xdr:cxnSp macro="">
      <xdr:nvCxnSpPr>
        <xdr:cNvPr id="442" name="直線コネクタ 441">
          <a:extLst>
            <a:ext uri="{FF2B5EF4-FFF2-40B4-BE49-F238E27FC236}">
              <a16:creationId xmlns:a16="http://schemas.microsoft.com/office/drawing/2014/main" id="{E31C7E8F-0B9F-456D-BF67-E9AC2A6E177E}"/>
            </a:ext>
          </a:extLst>
        </xdr:cNvPr>
        <xdr:cNvCxnSpPr/>
      </xdr:nvCxnSpPr>
      <xdr:spPr>
        <a:xfrm>
          <a:off x="12854940" y="6178187"/>
          <a:ext cx="77470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18869</xdr:rowOff>
    </xdr:from>
    <xdr:to>
      <xdr:col>72</xdr:col>
      <xdr:colOff>38100</xdr:colOff>
      <xdr:row>36</xdr:row>
      <xdr:rowOff>120469</xdr:rowOff>
    </xdr:to>
    <xdr:sp macro="" textlink="">
      <xdr:nvSpPr>
        <xdr:cNvPr id="443" name="楕円 442">
          <a:extLst>
            <a:ext uri="{FF2B5EF4-FFF2-40B4-BE49-F238E27FC236}">
              <a16:creationId xmlns:a16="http://schemas.microsoft.com/office/drawing/2014/main" id="{BAC95BDC-FF8E-4B98-8353-1A5E56C24233}"/>
            </a:ext>
          </a:extLst>
        </xdr:cNvPr>
        <xdr:cNvSpPr/>
      </xdr:nvSpPr>
      <xdr:spPr>
        <a:xfrm>
          <a:off x="12029440" y="60539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69669</xdr:rowOff>
    </xdr:from>
    <xdr:to>
      <xdr:col>76</xdr:col>
      <xdr:colOff>114300</xdr:colOff>
      <xdr:row>36</xdr:row>
      <xdr:rowOff>143147</xdr:rowOff>
    </xdr:to>
    <xdr:cxnSp macro="">
      <xdr:nvCxnSpPr>
        <xdr:cNvPr id="444" name="直線コネクタ 443">
          <a:extLst>
            <a:ext uri="{FF2B5EF4-FFF2-40B4-BE49-F238E27FC236}">
              <a16:creationId xmlns:a16="http://schemas.microsoft.com/office/drawing/2014/main" id="{62340385-5BAC-438C-AA8C-EB573C60219C}"/>
            </a:ext>
          </a:extLst>
        </xdr:cNvPr>
        <xdr:cNvCxnSpPr/>
      </xdr:nvCxnSpPr>
      <xdr:spPr>
        <a:xfrm>
          <a:off x="12072620" y="6104709"/>
          <a:ext cx="78232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7438</xdr:rowOff>
    </xdr:from>
    <xdr:to>
      <xdr:col>67</xdr:col>
      <xdr:colOff>101600</xdr:colOff>
      <xdr:row>41</xdr:row>
      <xdr:rowOff>109038</xdr:rowOff>
    </xdr:to>
    <xdr:sp macro="" textlink="">
      <xdr:nvSpPr>
        <xdr:cNvPr id="445" name="楕円 444">
          <a:extLst>
            <a:ext uri="{FF2B5EF4-FFF2-40B4-BE49-F238E27FC236}">
              <a16:creationId xmlns:a16="http://schemas.microsoft.com/office/drawing/2014/main" id="{EEC85ED4-6342-44D3-A4C2-060869DFB133}"/>
            </a:ext>
          </a:extLst>
        </xdr:cNvPr>
        <xdr:cNvSpPr/>
      </xdr:nvSpPr>
      <xdr:spPr>
        <a:xfrm>
          <a:off x="11231880" y="688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69669</xdr:rowOff>
    </xdr:from>
    <xdr:to>
      <xdr:col>71</xdr:col>
      <xdr:colOff>177800</xdr:colOff>
      <xdr:row>41</xdr:row>
      <xdr:rowOff>58238</xdr:rowOff>
    </xdr:to>
    <xdr:cxnSp macro="">
      <xdr:nvCxnSpPr>
        <xdr:cNvPr id="446" name="直線コネクタ 445">
          <a:extLst>
            <a:ext uri="{FF2B5EF4-FFF2-40B4-BE49-F238E27FC236}">
              <a16:creationId xmlns:a16="http://schemas.microsoft.com/office/drawing/2014/main" id="{FCACD217-2F5A-4527-8283-47D17FCC789F}"/>
            </a:ext>
          </a:extLst>
        </xdr:cNvPr>
        <xdr:cNvCxnSpPr/>
      </xdr:nvCxnSpPr>
      <xdr:spPr>
        <a:xfrm flipV="1">
          <a:off x="11282680" y="6104709"/>
          <a:ext cx="789940" cy="8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4532CFFE-C966-427A-BA40-46CF12A37320}"/>
            </a:ext>
          </a:extLst>
        </xdr:cNvPr>
        <xdr:cNvSpPr txBox="1"/>
      </xdr:nvSpPr>
      <xdr:spPr>
        <a:xfrm>
          <a:off x="134372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105DE01D-2EF8-4E38-8B22-F412C1974E39}"/>
            </a:ext>
          </a:extLst>
        </xdr:cNvPr>
        <xdr:cNvSpPr txBox="1"/>
      </xdr:nvSpPr>
      <xdr:spPr>
        <a:xfrm>
          <a:off x="12675244" y="644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7AFA8AB1-E208-4458-9824-0217EF5A22B4}"/>
            </a:ext>
          </a:extLst>
        </xdr:cNvPr>
        <xdr:cNvSpPr txBox="1"/>
      </xdr:nvSpPr>
      <xdr:spPr>
        <a:xfrm>
          <a:off x="11900544" y="64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8BF6A82D-0FC8-4B0C-B1C7-4A77A77F04B8}"/>
            </a:ext>
          </a:extLst>
        </xdr:cNvPr>
        <xdr:cNvSpPr txBox="1"/>
      </xdr:nvSpPr>
      <xdr:spPr>
        <a:xfrm>
          <a:off x="1110298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110870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0F8D120-C62F-463A-9745-511A1C756C7C}"/>
            </a:ext>
          </a:extLst>
        </xdr:cNvPr>
        <xdr:cNvSpPr txBox="1"/>
      </xdr:nvSpPr>
      <xdr:spPr>
        <a:xfrm>
          <a:off x="1343724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78ACBFCA-AF8C-4031-B6A1-FD18568C9B84}"/>
            </a:ext>
          </a:extLst>
        </xdr:cNvPr>
        <xdr:cNvSpPr txBox="1"/>
      </xdr:nvSpPr>
      <xdr:spPr>
        <a:xfrm>
          <a:off x="12675244" y="590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136996</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E3C09E2F-0448-4D3B-84E4-6B1582C1D82E}"/>
            </a:ext>
          </a:extLst>
        </xdr:cNvPr>
        <xdr:cNvSpPr txBox="1"/>
      </xdr:nvSpPr>
      <xdr:spPr>
        <a:xfrm>
          <a:off x="11900544" y="58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100165</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BE903F48-4E61-4095-81E7-A9978E292D4B}"/>
            </a:ext>
          </a:extLst>
        </xdr:cNvPr>
        <xdr:cNvSpPr txBox="1"/>
      </xdr:nvSpPr>
      <xdr:spPr>
        <a:xfrm>
          <a:off x="11102984" y="697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2D44A65B-DFBF-4AB4-A4C0-0F1222C0C493}"/>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208FCA6E-FB30-49D6-B665-41CB303227C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A6D427DB-608F-468D-BB9C-1DEA8EB5B00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E34CC476-4EA2-49CF-87D1-23A43CBD88D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E2FC161-E843-46EF-BE83-099051E74FA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D684EA9E-4636-4DCD-AECE-38C8267AA65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D6C4786E-705C-4755-822B-7D840D9935A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6D3AB93-C85B-47BA-B1C1-50CD9DE8CC4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9899462F-7BBE-49DD-89CF-9BA0AD59B4B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9A4879F-2D5F-4B39-99F6-9313EFABEB8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200BDD09-2B57-40E7-9C7A-1971766E9C4E}"/>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2DD2BF2D-C26E-45C1-B1B1-52915B193AD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A584C39F-F5A9-4759-A60F-29C944E98CF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615527BB-1CF8-4568-B806-8C6E48C248FD}"/>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C77BB812-8959-4988-A7C9-31A07508A657}"/>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3D81ACFB-14F2-45E3-8B67-06E60FD8ABF7}"/>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AABC194C-EC9F-436B-A31A-DEB67DD57256}"/>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C7B56A0A-6E24-4054-B293-D3D7A7FF4B6E}"/>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478FF495-2903-41E5-A4FC-E974546E002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A8F748D-1376-4328-BD82-EEE240468C64}"/>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C1B346F-2718-4188-8A12-A202403D306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995A2DCB-A675-4EAD-8C61-FBA9BFE68F31}"/>
            </a:ext>
          </a:extLst>
        </xdr:cNvPr>
        <xdr:cNvCxnSpPr/>
      </xdr:nvCxnSpPr>
      <xdr:spPr>
        <a:xfrm flipV="1">
          <a:off x="19509104" y="5628894"/>
          <a:ext cx="0" cy="1358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4D16CAF2-AA84-40D5-ABBC-E5FF2A0749B4}"/>
            </a:ext>
          </a:extLst>
        </xdr:cNvPr>
        <xdr:cNvSpPr txBox="1"/>
      </xdr:nvSpPr>
      <xdr:spPr>
        <a:xfrm>
          <a:off x="19547840" y="699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3F3CD6AD-4607-49CD-B25F-4F4143C6E8DF}"/>
            </a:ext>
          </a:extLst>
        </xdr:cNvPr>
        <xdr:cNvCxnSpPr/>
      </xdr:nvCxnSpPr>
      <xdr:spPr>
        <a:xfrm>
          <a:off x="19443700" y="6987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C1A9C4BC-FC7F-4799-A32C-CC98555D535C}"/>
            </a:ext>
          </a:extLst>
        </xdr:cNvPr>
        <xdr:cNvSpPr txBox="1"/>
      </xdr:nvSpPr>
      <xdr:spPr>
        <a:xfrm>
          <a:off x="19547840" y="540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E191B422-ED82-4E75-8E35-B7DE883C7E22}"/>
            </a:ext>
          </a:extLst>
        </xdr:cNvPr>
        <xdr:cNvCxnSpPr/>
      </xdr:nvCxnSpPr>
      <xdr:spPr>
        <a:xfrm>
          <a:off x="19443700" y="5628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58757EA2-964C-46E7-B1E7-930B95B0E59E}"/>
            </a:ext>
          </a:extLst>
        </xdr:cNvPr>
        <xdr:cNvSpPr txBox="1"/>
      </xdr:nvSpPr>
      <xdr:spPr>
        <a:xfrm>
          <a:off x="19547840" y="6437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A752646C-07A2-4C1E-9053-675F016F8242}"/>
            </a:ext>
          </a:extLst>
        </xdr:cNvPr>
        <xdr:cNvSpPr/>
      </xdr:nvSpPr>
      <xdr:spPr>
        <a:xfrm>
          <a:off x="19458940" y="658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03BE52A3-804E-42FB-8485-B53323B09E79}"/>
            </a:ext>
          </a:extLst>
        </xdr:cNvPr>
        <xdr:cNvSpPr/>
      </xdr:nvSpPr>
      <xdr:spPr>
        <a:xfrm>
          <a:off x="18735040" y="65921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9B8D3C32-AA91-4642-B0CE-462DC7CD02A5}"/>
            </a:ext>
          </a:extLst>
        </xdr:cNvPr>
        <xdr:cNvSpPr/>
      </xdr:nvSpPr>
      <xdr:spPr>
        <a:xfrm>
          <a:off x="17937480" y="658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77AFAA4E-CE7F-48DD-832A-2847DC9AEEFB}"/>
            </a:ext>
          </a:extLst>
        </xdr:cNvPr>
        <xdr:cNvSpPr/>
      </xdr:nvSpPr>
      <xdr:spPr>
        <a:xfrm>
          <a:off x="17162780" y="66095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11375572-4A80-4C46-B3B6-10991373AB56}"/>
            </a:ext>
          </a:extLst>
        </xdr:cNvPr>
        <xdr:cNvSpPr/>
      </xdr:nvSpPr>
      <xdr:spPr>
        <a:xfrm>
          <a:off x="16388080" y="6618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5164C0E-117C-4ED6-B134-08C1D5CA2B4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9329E1E-90FF-4C0F-B901-D261B5A2170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745AF05-8746-47B3-AA73-1ED178E44B7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333236F-1B01-40C9-920D-DE9A2E12CDF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66F3F92-EA5E-44F0-B743-212415757F8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77978</xdr:rowOff>
    </xdr:from>
    <xdr:to>
      <xdr:col>116</xdr:col>
      <xdr:colOff>114300</xdr:colOff>
      <xdr:row>40</xdr:row>
      <xdr:rowOff>8128</xdr:rowOff>
    </xdr:to>
    <xdr:sp macro="" textlink="">
      <xdr:nvSpPr>
        <xdr:cNvPr id="492" name="楕円 491">
          <a:extLst>
            <a:ext uri="{FF2B5EF4-FFF2-40B4-BE49-F238E27FC236}">
              <a16:creationId xmlns:a16="http://schemas.microsoft.com/office/drawing/2014/main" id="{6E4C6163-9E86-469E-B2CF-AC0020509347}"/>
            </a:ext>
          </a:extLst>
        </xdr:cNvPr>
        <xdr:cNvSpPr/>
      </xdr:nvSpPr>
      <xdr:spPr>
        <a:xfrm>
          <a:off x="19458940" y="6615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56405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E4E8641-4243-41A0-9027-CD2937707EEF}"/>
            </a:ext>
          </a:extLst>
        </xdr:cNvPr>
        <xdr:cNvSpPr txBox="1"/>
      </xdr:nvSpPr>
      <xdr:spPr>
        <a:xfrm>
          <a:off x="19547840" y="65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85293</xdr:rowOff>
    </xdr:from>
    <xdr:to>
      <xdr:col>112</xdr:col>
      <xdr:colOff>38100</xdr:colOff>
      <xdr:row>40</xdr:row>
      <xdr:rowOff>15443</xdr:rowOff>
    </xdr:to>
    <xdr:sp macro="" textlink="">
      <xdr:nvSpPr>
        <xdr:cNvPr id="494" name="楕円 493">
          <a:extLst>
            <a:ext uri="{FF2B5EF4-FFF2-40B4-BE49-F238E27FC236}">
              <a16:creationId xmlns:a16="http://schemas.microsoft.com/office/drawing/2014/main" id="{24547ACD-69A1-431B-BF24-86B8E63AD4C5}"/>
            </a:ext>
          </a:extLst>
        </xdr:cNvPr>
        <xdr:cNvSpPr/>
      </xdr:nvSpPr>
      <xdr:spPr>
        <a:xfrm>
          <a:off x="18735040" y="6623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128778</xdr:rowOff>
    </xdr:from>
    <xdr:to>
      <xdr:col>116</xdr:col>
      <xdr:colOff>63500</xdr:colOff>
      <xdr:row>39</xdr:row>
      <xdr:rowOff>136093</xdr:rowOff>
    </xdr:to>
    <xdr:cxnSp macro="">
      <xdr:nvCxnSpPr>
        <xdr:cNvPr id="495" name="直線コネクタ 494">
          <a:extLst>
            <a:ext uri="{FF2B5EF4-FFF2-40B4-BE49-F238E27FC236}">
              <a16:creationId xmlns:a16="http://schemas.microsoft.com/office/drawing/2014/main" id="{34279096-37BC-46D5-8E76-145AA753BB84}"/>
            </a:ext>
          </a:extLst>
        </xdr:cNvPr>
        <xdr:cNvCxnSpPr/>
      </xdr:nvCxnSpPr>
      <xdr:spPr>
        <a:xfrm flipV="1">
          <a:off x="18778220" y="6666738"/>
          <a:ext cx="73152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92608</xdr:rowOff>
    </xdr:from>
    <xdr:to>
      <xdr:col>107</xdr:col>
      <xdr:colOff>101600</xdr:colOff>
      <xdr:row>40</xdr:row>
      <xdr:rowOff>22758</xdr:rowOff>
    </xdr:to>
    <xdr:sp macro="" textlink="">
      <xdr:nvSpPr>
        <xdr:cNvPr id="496" name="楕円 495">
          <a:extLst>
            <a:ext uri="{FF2B5EF4-FFF2-40B4-BE49-F238E27FC236}">
              <a16:creationId xmlns:a16="http://schemas.microsoft.com/office/drawing/2014/main" id="{0DDC96BA-E30E-42D9-9B08-3CDCDF76EE5D}"/>
            </a:ext>
          </a:extLst>
        </xdr:cNvPr>
        <xdr:cNvSpPr/>
      </xdr:nvSpPr>
      <xdr:spPr>
        <a:xfrm>
          <a:off x="17937480" y="66305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136093</xdr:rowOff>
    </xdr:from>
    <xdr:to>
      <xdr:col>111</xdr:col>
      <xdr:colOff>177800</xdr:colOff>
      <xdr:row>39</xdr:row>
      <xdr:rowOff>143408</xdr:rowOff>
    </xdr:to>
    <xdr:cxnSp macro="">
      <xdr:nvCxnSpPr>
        <xdr:cNvPr id="497" name="直線コネクタ 496">
          <a:extLst>
            <a:ext uri="{FF2B5EF4-FFF2-40B4-BE49-F238E27FC236}">
              <a16:creationId xmlns:a16="http://schemas.microsoft.com/office/drawing/2014/main" id="{B861C703-A35C-4786-A285-7F328B44694B}"/>
            </a:ext>
          </a:extLst>
        </xdr:cNvPr>
        <xdr:cNvCxnSpPr/>
      </xdr:nvCxnSpPr>
      <xdr:spPr>
        <a:xfrm flipV="1">
          <a:off x="17988280" y="6674053"/>
          <a:ext cx="78994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100838</xdr:rowOff>
    </xdr:from>
    <xdr:to>
      <xdr:col>102</xdr:col>
      <xdr:colOff>165100</xdr:colOff>
      <xdr:row>40</xdr:row>
      <xdr:rowOff>30988</xdr:rowOff>
    </xdr:to>
    <xdr:sp macro="" textlink="">
      <xdr:nvSpPr>
        <xdr:cNvPr id="498" name="楕円 497">
          <a:extLst>
            <a:ext uri="{FF2B5EF4-FFF2-40B4-BE49-F238E27FC236}">
              <a16:creationId xmlns:a16="http://schemas.microsoft.com/office/drawing/2014/main" id="{724A4052-2153-492D-B2A1-99ABF894D281}"/>
            </a:ext>
          </a:extLst>
        </xdr:cNvPr>
        <xdr:cNvSpPr/>
      </xdr:nvSpPr>
      <xdr:spPr>
        <a:xfrm>
          <a:off x="17162780" y="6638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143408</xdr:rowOff>
    </xdr:from>
    <xdr:to>
      <xdr:col>107</xdr:col>
      <xdr:colOff>50800</xdr:colOff>
      <xdr:row>39</xdr:row>
      <xdr:rowOff>151638</xdr:rowOff>
    </xdr:to>
    <xdr:cxnSp macro="">
      <xdr:nvCxnSpPr>
        <xdr:cNvPr id="499" name="直線コネクタ 498">
          <a:extLst>
            <a:ext uri="{FF2B5EF4-FFF2-40B4-BE49-F238E27FC236}">
              <a16:creationId xmlns:a16="http://schemas.microsoft.com/office/drawing/2014/main" id="{36749148-B465-45BD-8881-2CEC315550B5}"/>
            </a:ext>
          </a:extLst>
        </xdr:cNvPr>
        <xdr:cNvCxnSpPr/>
      </xdr:nvCxnSpPr>
      <xdr:spPr>
        <a:xfrm flipV="1">
          <a:off x="17213580" y="6681368"/>
          <a:ext cx="7747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6655</xdr:rowOff>
    </xdr:from>
    <xdr:to>
      <xdr:col>98</xdr:col>
      <xdr:colOff>38100</xdr:colOff>
      <xdr:row>41</xdr:row>
      <xdr:rowOff>108255</xdr:rowOff>
    </xdr:to>
    <xdr:sp macro="" textlink="">
      <xdr:nvSpPr>
        <xdr:cNvPr id="500" name="楕円 499">
          <a:extLst>
            <a:ext uri="{FF2B5EF4-FFF2-40B4-BE49-F238E27FC236}">
              <a16:creationId xmlns:a16="http://schemas.microsoft.com/office/drawing/2014/main" id="{40038D15-79E9-4999-B1FF-CB611748E827}"/>
            </a:ext>
          </a:extLst>
        </xdr:cNvPr>
        <xdr:cNvSpPr/>
      </xdr:nvSpPr>
      <xdr:spPr>
        <a:xfrm>
          <a:off x="16388080" y="68798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151638</xdr:rowOff>
    </xdr:from>
    <xdr:to>
      <xdr:col>102</xdr:col>
      <xdr:colOff>114300</xdr:colOff>
      <xdr:row>41</xdr:row>
      <xdr:rowOff>57455</xdr:rowOff>
    </xdr:to>
    <xdr:cxnSp macro="">
      <xdr:nvCxnSpPr>
        <xdr:cNvPr id="501" name="直線コネクタ 500">
          <a:extLst>
            <a:ext uri="{FF2B5EF4-FFF2-40B4-BE49-F238E27FC236}">
              <a16:creationId xmlns:a16="http://schemas.microsoft.com/office/drawing/2014/main" id="{C28EDFF2-74A0-4ECA-922C-6FCBD222AA88}"/>
            </a:ext>
          </a:extLst>
        </xdr:cNvPr>
        <xdr:cNvCxnSpPr/>
      </xdr:nvCxnSpPr>
      <xdr:spPr>
        <a:xfrm flipV="1">
          <a:off x="16431260" y="6689598"/>
          <a:ext cx="782320" cy="24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671DE655-769D-4F28-A500-31B1024BAA12}"/>
            </a:ext>
          </a:extLst>
        </xdr:cNvPr>
        <xdr:cNvSpPr txBox="1"/>
      </xdr:nvSpPr>
      <xdr:spPr>
        <a:xfrm>
          <a:off x="18561127" y="63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DE7FA143-01A8-4246-B5C1-B7F01CBE0B23}"/>
            </a:ext>
          </a:extLst>
        </xdr:cNvPr>
        <xdr:cNvSpPr txBox="1"/>
      </xdr:nvSpPr>
      <xdr:spPr>
        <a:xfrm>
          <a:off x="17776267" y="636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46E66DF9-F03B-4F00-9710-08D49B3137AB}"/>
            </a:ext>
          </a:extLst>
        </xdr:cNvPr>
        <xdr:cNvSpPr txBox="1"/>
      </xdr:nvSpPr>
      <xdr:spPr>
        <a:xfrm>
          <a:off x="17001567" y="63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996B72C7-8AC6-4DB7-9B15-D3F5E00C9DBD}"/>
            </a:ext>
          </a:extLst>
        </xdr:cNvPr>
        <xdr:cNvSpPr txBox="1"/>
      </xdr:nvSpPr>
      <xdr:spPr>
        <a:xfrm>
          <a:off x="16226867" y="639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6570</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14AFDDE7-56AA-40B3-A1AF-DFD021D24D98}"/>
            </a:ext>
          </a:extLst>
        </xdr:cNvPr>
        <xdr:cNvSpPr txBox="1"/>
      </xdr:nvSpPr>
      <xdr:spPr>
        <a:xfrm>
          <a:off x="18561127" y="67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13885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B83F2D0F-5892-428B-945D-136012C64BE8}"/>
            </a:ext>
          </a:extLst>
        </xdr:cNvPr>
        <xdr:cNvSpPr txBox="1"/>
      </xdr:nvSpPr>
      <xdr:spPr>
        <a:xfrm>
          <a:off x="17776267" y="671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22115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D45E1D06-5325-457C-8AC3-4C8943677395}"/>
            </a:ext>
          </a:extLst>
        </xdr:cNvPr>
        <xdr:cNvSpPr txBox="1"/>
      </xdr:nvSpPr>
      <xdr:spPr>
        <a:xfrm>
          <a:off x="17001567" y="672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99382</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340A9A6D-EA66-463D-AA2E-88637FE72B7B}"/>
            </a:ext>
          </a:extLst>
        </xdr:cNvPr>
        <xdr:cNvSpPr txBox="1"/>
      </xdr:nvSpPr>
      <xdr:spPr>
        <a:xfrm>
          <a:off x="16226867" y="697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A15DF8A0-3421-4B58-A789-44235C76FEDC}"/>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12DE3741-1A15-41D8-859E-2D3872AA4508}"/>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B835F448-F2AF-402B-A76F-168F0285486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5FAA9DF2-0293-4730-A5CE-85D4C204648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6B1F7FA2-8C37-48BB-AD24-C356C318CEB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7D6851E2-6616-43B1-B35C-977E6A271A7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3F0651B7-BC64-4ECB-A103-75747A3AB05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5572208D-51C1-4464-9115-9190A2E72DA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39DD8F09-87AA-4FCF-90E0-A9C55634292A}"/>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A2B60628-4D35-4C8E-9DCF-C524FF89414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1F884F0A-C10D-4106-A520-07FC37E65C0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930D16A3-5CE5-48E9-9FF2-598F74862521}"/>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6AA0FC80-15C9-4570-AC0E-D2A762DC4E77}"/>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5324C9F0-0A5E-4D0E-BFA1-8023C43815C5}"/>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D1E125A5-6D56-45F5-8F9B-C143154B4F8E}"/>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299A3609-4FDC-45E8-8DCC-980AF84B585E}"/>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BFF2FDC-BAE3-4A25-A93C-147B963BA4D5}"/>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127496DB-9501-4D63-A1AB-7C4FACC9DA3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25DDF31B-C962-4FEA-A2A1-C6B649A8BB49}"/>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27A0D7C0-5834-4EEC-B4F2-FE7C990C2D3F}"/>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407A1599-44CC-4362-8DFE-36C6EF46CDDD}"/>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CBEE26EF-3D02-4079-B458-A3C9583A885F}"/>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FD9E8D66-A4EB-48A0-BF7A-9228991E473B}"/>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EB891C52-2F20-4FAC-954C-7254E75EBD76}"/>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4D84D5E4-B04A-4776-A177-BA2A19CB24C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E66027F6-3BE3-40F3-85FD-822D45634E0A}"/>
            </a:ext>
          </a:extLst>
        </xdr:cNvPr>
        <xdr:cNvCxnSpPr/>
      </xdr:nvCxnSpPr>
      <xdr:spPr>
        <a:xfrm flipV="1">
          <a:off x="14375764" y="9399270"/>
          <a:ext cx="0" cy="146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4BFFB757-5777-4264-B4CC-0C7EFD323AD7}"/>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B6DA52C7-681B-485A-B54A-E4299B4EB808}"/>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8EAAEF4D-10DA-407C-A413-7B1CC870C9DE}"/>
            </a:ext>
          </a:extLst>
        </xdr:cNvPr>
        <xdr:cNvSpPr txBox="1"/>
      </xdr:nvSpPr>
      <xdr:spPr>
        <a:xfrm>
          <a:off x="14414500" y="9182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0A256F4F-9361-470D-B5C6-E660E0EB18CA}"/>
            </a:ext>
          </a:extLst>
        </xdr:cNvPr>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ECDD75B5-6B49-4350-AF3C-8C407BC70CBD}"/>
            </a:ext>
          </a:extLst>
        </xdr:cNvPr>
        <xdr:cNvSpPr txBox="1"/>
      </xdr:nvSpPr>
      <xdr:spPr>
        <a:xfrm>
          <a:off x="14414500" y="100097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FC5BD3A5-F049-4D73-8EE8-D78135E78EFA}"/>
            </a:ext>
          </a:extLst>
        </xdr:cNvPr>
        <xdr:cNvSpPr/>
      </xdr:nvSpPr>
      <xdr:spPr>
        <a:xfrm>
          <a:off x="14325600" y="1015455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5CDC6BF6-0BD8-4F45-B598-0E8282A40D9C}"/>
            </a:ext>
          </a:extLst>
        </xdr:cNvPr>
        <xdr:cNvSpPr/>
      </xdr:nvSpPr>
      <xdr:spPr>
        <a:xfrm>
          <a:off x="13578840" y="101463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2FE8F017-9D34-429F-A04E-7E6855E472A6}"/>
            </a:ext>
          </a:extLst>
        </xdr:cNvPr>
        <xdr:cNvSpPr/>
      </xdr:nvSpPr>
      <xdr:spPr>
        <a:xfrm>
          <a:off x="12804140" y="10136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F9904D46-9471-4B77-AD1D-FA6B3B1833C1}"/>
            </a:ext>
          </a:extLst>
        </xdr:cNvPr>
        <xdr:cNvSpPr/>
      </xdr:nvSpPr>
      <xdr:spPr>
        <a:xfrm>
          <a:off x="12029440" y="101202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3C32765B-6538-4865-A30F-B4BEB43D3E3E}"/>
            </a:ext>
          </a:extLst>
        </xdr:cNvPr>
        <xdr:cNvSpPr/>
      </xdr:nvSpPr>
      <xdr:spPr>
        <a:xfrm>
          <a:off x="1123188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68410EF-98D2-43A8-A2A0-7FD35D9E5A2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DB3116-F96B-4B60-8A76-0F241660168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090E595-AA6D-4719-BAAE-686651C3847D}"/>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DBACF7D-46EE-45AE-9A45-EC5D86576E0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BD0CFE3-83D0-44B3-A6A8-38837BA2015F}"/>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551" name="楕円 550">
          <a:extLst>
            <a:ext uri="{FF2B5EF4-FFF2-40B4-BE49-F238E27FC236}">
              <a16:creationId xmlns:a16="http://schemas.microsoft.com/office/drawing/2014/main" id="{2BD848D3-8305-444D-9D67-674FE7740126}"/>
            </a:ext>
          </a:extLst>
        </xdr:cNvPr>
        <xdr:cNvSpPr/>
      </xdr:nvSpPr>
      <xdr:spPr>
        <a:xfrm>
          <a:off x="14325600" y="103956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7FC6094A-B576-4382-A377-CA541203D4DB}"/>
            </a:ext>
          </a:extLst>
        </xdr:cNvPr>
        <xdr:cNvSpPr txBox="1"/>
      </xdr:nvSpPr>
      <xdr:spPr>
        <a:xfrm>
          <a:off x="14414500" y="10374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xdr:rowOff>
    </xdr:from>
    <xdr:to>
      <xdr:col>81</xdr:col>
      <xdr:colOff>101600</xdr:colOff>
      <xdr:row>62</xdr:row>
      <xdr:rowOff>103051</xdr:rowOff>
    </xdr:to>
    <xdr:sp macro="" textlink="">
      <xdr:nvSpPr>
        <xdr:cNvPr id="553" name="楕円 552">
          <a:extLst>
            <a:ext uri="{FF2B5EF4-FFF2-40B4-BE49-F238E27FC236}">
              <a16:creationId xmlns:a16="http://schemas.microsoft.com/office/drawing/2014/main" id="{074D9813-5A7F-4EE0-A54A-00D93429F302}"/>
            </a:ext>
          </a:extLst>
        </xdr:cNvPr>
        <xdr:cNvSpPr/>
      </xdr:nvSpPr>
      <xdr:spPr>
        <a:xfrm>
          <a:off x="13578840" y="1039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52251</xdr:rowOff>
    </xdr:to>
    <xdr:cxnSp macro="">
      <xdr:nvCxnSpPr>
        <xdr:cNvPr id="554" name="直線コネクタ 553">
          <a:extLst>
            <a:ext uri="{FF2B5EF4-FFF2-40B4-BE49-F238E27FC236}">
              <a16:creationId xmlns:a16="http://schemas.microsoft.com/office/drawing/2014/main" id="{779FF33E-5C5C-4F02-8131-696A77865A7B}"/>
            </a:ext>
          </a:extLst>
        </xdr:cNvPr>
        <xdr:cNvCxnSpPr/>
      </xdr:nvCxnSpPr>
      <xdr:spPr>
        <a:xfrm flipV="1">
          <a:off x="13629640" y="10442665"/>
          <a:ext cx="7467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555" name="楕円 554">
          <a:extLst>
            <a:ext uri="{FF2B5EF4-FFF2-40B4-BE49-F238E27FC236}">
              <a16:creationId xmlns:a16="http://schemas.microsoft.com/office/drawing/2014/main" id="{6BB66FCC-3204-4FD0-9C20-DAFB28F73987}"/>
            </a:ext>
          </a:extLst>
        </xdr:cNvPr>
        <xdr:cNvSpPr/>
      </xdr:nvSpPr>
      <xdr:spPr>
        <a:xfrm>
          <a:off x="12804140" y="1036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52251</xdr:rowOff>
    </xdr:to>
    <xdr:cxnSp macro="">
      <xdr:nvCxnSpPr>
        <xdr:cNvPr id="556" name="直線コネクタ 555">
          <a:extLst>
            <a:ext uri="{FF2B5EF4-FFF2-40B4-BE49-F238E27FC236}">
              <a16:creationId xmlns:a16="http://schemas.microsoft.com/office/drawing/2014/main" id="{6DB01675-AE39-4BD6-AC22-C63B66C69052}"/>
            </a:ext>
          </a:extLst>
        </xdr:cNvPr>
        <xdr:cNvCxnSpPr/>
      </xdr:nvCxnSpPr>
      <xdr:spPr>
        <a:xfrm>
          <a:off x="12854940" y="10410008"/>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117384</xdr:rowOff>
    </xdr:from>
    <xdr:to>
      <xdr:col>72</xdr:col>
      <xdr:colOff>38100</xdr:colOff>
      <xdr:row>62</xdr:row>
      <xdr:rowOff>47534</xdr:rowOff>
    </xdr:to>
    <xdr:sp macro="" textlink="">
      <xdr:nvSpPr>
        <xdr:cNvPr id="557" name="楕円 556">
          <a:extLst>
            <a:ext uri="{FF2B5EF4-FFF2-40B4-BE49-F238E27FC236}">
              <a16:creationId xmlns:a16="http://schemas.microsoft.com/office/drawing/2014/main" id="{3AAC031E-2CB1-4E6E-BF44-37F1ABB02E27}"/>
            </a:ext>
          </a:extLst>
        </xdr:cNvPr>
        <xdr:cNvSpPr/>
      </xdr:nvSpPr>
      <xdr:spPr>
        <a:xfrm>
          <a:off x="12029440" y="103434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168184</xdr:rowOff>
    </xdr:from>
    <xdr:to>
      <xdr:col>76</xdr:col>
      <xdr:colOff>114300</xdr:colOff>
      <xdr:row>62</xdr:row>
      <xdr:rowOff>16328</xdr:rowOff>
    </xdr:to>
    <xdr:cxnSp macro="">
      <xdr:nvCxnSpPr>
        <xdr:cNvPr id="558" name="直線コネクタ 557">
          <a:extLst>
            <a:ext uri="{FF2B5EF4-FFF2-40B4-BE49-F238E27FC236}">
              <a16:creationId xmlns:a16="http://schemas.microsoft.com/office/drawing/2014/main" id="{6E64FE03-B4F8-4FA3-A3F2-F3A8117C98F1}"/>
            </a:ext>
          </a:extLst>
        </xdr:cNvPr>
        <xdr:cNvCxnSpPr/>
      </xdr:nvCxnSpPr>
      <xdr:spPr>
        <a:xfrm>
          <a:off x="12072620" y="10394224"/>
          <a:ext cx="78232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94524</xdr:rowOff>
    </xdr:from>
    <xdr:to>
      <xdr:col>67</xdr:col>
      <xdr:colOff>101600</xdr:colOff>
      <xdr:row>62</xdr:row>
      <xdr:rowOff>24674</xdr:rowOff>
    </xdr:to>
    <xdr:sp macro="" textlink="">
      <xdr:nvSpPr>
        <xdr:cNvPr id="559" name="楕円 558">
          <a:extLst>
            <a:ext uri="{FF2B5EF4-FFF2-40B4-BE49-F238E27FC236}">
              <a16:creationId xmlns:a16="http://schemas.microsoft.com/office/drawing/2014/main" id="{CDEE7E5B-75F4-4474-A258-AA6FFB49C3FC}"/>
            </a:ext>
          </a:extLst>
        </xdr:cNvPr>
        <xdr:cNvSpPr/>
      </xdr:nvSpPr>
      <xdr:spPr>
        <a:xfrm>
          <a:off x="11231880" y="10320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145324</xdr:rowOff>
    </xdr:from>
    <xdr:to>
      <xdr:col>71</xdr:col>
      <xdr:colOff>177800</xdr:colOff>
      <xdr:row>61</xdr:row>
      <xdr:rowOff>168184</xdr:rowOff>
    </xdr:to>
    <xdr:cxnSp macro="">
      <xdr:nvCxnSpPr>
        <xdr:cNvPr id="560" name="直線コネクタ 559">
          <a:extLst>
            <a:ext uri="{FF2B5EF4-FFF2-40B4-BE49-F238E27FC236}">
              <a16:creationId xmlns:a16="http://schemas.microsoft.com/office/drawing/2014/main" id="{42CD201B-E310-4856-B0BC-E72782E7BA10}"/>
            </a:ext>
          </a:extLst>
        </xdr:cNvPr>
        <xdr:cNvCxnSpPr/>
      </xdr:nvCxnSpPr>
      <xdr:spPr>
        <a:xfrm>
          <a:off x="11282680" y="10371364"/>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a:extLst>
            <a:ext uri="{FF2B5EF4-FFF2-40B4-BE49-F238E27FC236}">
              <a16:creationId xmlns:a16="http://schemas.microsoft.com/office/drawing/2014/main" id="{8E250125-998C-4210-AD0A-3EFC2E7FE547}"/>
            </a:ext>
          </a:extLst>
        </xdr:cNvPr>
        <xdr:cNvSpPr txBox="1"/>
      </xdr:nvSpPr>
      <xdr:spPr>
        <a:xfrm>
          <a:off x="13437244" y="992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6BD812B0-DC7E-4491-BBC0-59BC594C2F50}"/>
            </a:ext>
          </a:extLst>
        </xdr:cNvPr>
        <xdr:cNvSpPr txBox="1"/>
      </xdr:nvSpPr>
      <xdr:spPr>
        <a:xfrm>
          <a:off x="12675244" y="991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63F8AEA8-26C5-4050-BEEF-7043223186AB}"/>
            </a:ext>
          </a:extLst>
        </xdr:cNvPr>
        <xdr:cNvSpPr txBox="1"/>
      </xdr:nvSpPr>
      <xdr:spPr>
        <a:xfrm>
          <a:off x="11900544" y="98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98357238-F3FE-468B-8514-CDCCE8533F7D}"/>
            </a:ext>
          </a:extLst>
        </xdr:cNvPr>
        <xdr:cNvSpPr txBox="1"/>
      </xdr:nvSpPr>
      <xdr:spPr>
        <a:xfrm>
          <a:off x="1110298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94178</xdr:rowOff>
    </xdr:from>
    <xdr:ext cx="405111" cy="259045"/>
    <xdr:sp macro="" textlink="">
      <xdr:nvSpPr>
        <xdr:cNvPr id="565" name="n_1mainValue【学校施設】&#10;有形固定資産減価償却率">
          <a:extLst>
            <a:ext uri="{FF2B5EF4-FFF2-40B4-BE49-F238E27FC236}">
              <a16:creationId xmlns:a16="http://schemas.microsoft.com/office/drawing/2014/main" id="{3AEF1AB3-AABB-456E-AC51-4B122E924739}"/>
            </a:ext>
          </a:extLst>
        </xdr:cNvPr>
        <xdr:cNvSpPr txBox="1"/>
      </xdr:nvSpPr>
      <xdr:spPr>
        <a:xfrm>
          <a:off x="13437244" y="1048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566" name="n_2mainValue【学校施設】&#10;有形固定資産減価償却率">
          <a:extLst>
            <a:ext uri="{FF2B5EF4-FFF2-40B4-BE49-F238E27FC236}">
              <a16:creationId xmlns:a16="http://schemas.microsoft.com/office/drawing/2014/main" id="{B2630DD8-405F-4B6D-B1D6-904E20F47C5B}"/>
            </a:ext>
          </a:extLst>
        </xdr:cNvPr>
        <xdr:cNvSpPr txBox="1"/>
      </xdr:nvSpPr>
      <xdr:spPr>
        <a:xfrm>
          <a:off x="12675244" y="1045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38661</xdr:rowOff>
    </xdr:from>
    <xdr:ext cx="405111" cy="259045"/>
    <xdr:sp macro="" textlink="">
      <xdr:nvSpPr>
        <xdr:cNvPr id="567" name="n_3mainValue【学校施設】&#10;有形固定資産減価償却率">
          <a:extLst>
            <a:ext uri="{FF2B5EF4-FFF2-40B4-BE49-F238E27FC236}">
              <a16:creationId xmlns:a16="http://schemas.microsoft.com/office/drawing/2014/main" id="{91F75EF7-BEA1-41A6-A357-A7B5FF366574}"/>
            </a:ext>
          </a:extLst>
        </xdr:cNvPr>
        <xdr:cNvSpPr txBox="1"/>
      </xdr:nvSpPr>
      <xdr:spPr>
        <a:xfrm>
          <a:off x="11900544" y="104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15801</xdr:rowOff>
    </xdr:from>
    <xdr:ext cx="405111" cy="259045"/>
    <xdr:sp macro="" textlink="">
      <xdr:nvSpPr>
        <xdr:cNvPr id="568" name="n_4mainValue【学校施設】&#10;有形固定資産減価償却率">
          <a:extLst>
            <a:ext uri="{FF2B5EF4-FFF2-40B4-BE49-F238E27FC236}">
              <a16:creationId xmlns:a16="http://schemas.microsoft.com/office/drawing/2014/main" id="{828EE07C-2E5B-47EA-B34F-15AEB4B9750B}"/>
            </a:ext>
          </a:extLst>
        </xdr:cNvPr>
        <xdr:cNvSpPr txBox="1"/>
      </xdr:nvSpPr>
      <xdr:spPr>
        <a:xfrm>
          <a:off x="11102984" y="104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B0D96BF-465F-4ABD-A512-A06AC1EA9D3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031205A-DCC7-4623-B1A1-DF3D549649D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7786FE3C-CBA8-4CFB-9727-00A37393C23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D2A3C605-0E3D-4512-A1A2-ABCDC00030D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A0E37F9A-DA68-4306-A3CF-7A5A7C4B4BE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9A8B51E7-D963-45E0-98A5-EA53DE2AB66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35CC2393-1E4A-4140-B28E-CC5BB1C6477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B7B72C98-4F73-47E0-A1F8-E6D2A4B91E2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CC5AB3C3-2B78-464E-A67B-7C8627595F5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141D4156-2984-4EBD-90C4-E5ABDE2B23B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E18B5FD0-0F64-4765-81BA-5078E1C1A09C}"/>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27508BF2-2FD7-4863-9976-A7F6C25294A9}"/>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DB699E41-F6F8-4EB1-BF63-31F648F16A87}"/>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4D05D662-0A86-45B8-945D-BF15A1B7866D}"/>
            </a:ext>
          </a:extLst>
        </xdr:cNvPr>
        <xdr:cNvSpPr txBox="1"/>
      </xdr:nvSpPr>
      <xdr:spPr>
        <a:xfrm>
          <a:off x="15630721" y="103984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097840A8-6C4E-408C-9C70-3E302E8571FF}"/>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86F9C1F8-667E-4A4F-957A-A6A50B269BDB}"/>
            </a:ext>
          </a:extLst>
        </xdr:cNvPr>
        <xdr:cNvSpPr txBox="1"/>
      </xdr:nvSpPr>
      <xdr:spPr>
        <a:xfrm>
          <a:off x="15630721" y="1007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15E99CCE-1974-429F-922D-6E507A5A6974}"/>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E1105F3D-747D-45BB-9235-73ADC746B774}"/>
            </a:ext>
          </a:extLst>
        </xdr:cNvPr>
        <xdr:cNvSpPr txBox="1"/>
      </xdr:nvSpPr>
      <xdr:spPr>
        <a:xfrm>
          <a:off x="15630721" y="9760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B57E083F-4D30-4308-AC34-6553BB5F9426}"/>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99E9BF3D-7E9D-4180-91A8-AE6F7107CE4E}"/>
            </a:ext>
          </a:extLst>
        </xdr:cNvPr>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AB6818D4-4253-4A95-925F-4731AED81C3E}"/>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8342A49F-A11A-46EF-8A3C-D9397FF33240}"/>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CEFD85C8-3CF6-4010-ADD3-B224C089288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E4F05F36-10EF-4E49-98B1-2DC67393270D}"/>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FDCC27AA-8731-43E0-859B-22E10554EFE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3B7D968A-D0A4-43BF-9D4E-9D3037DB8DC8}"/>
            </a:ext>
          </a:extLst>
        </xdr:cNvPr>
        <xdr:cNvCxnSpPr/>
      </xdr:nvCxnSpPr>
      <xdr:spPr>
        <a:xfrm flipV="1">
          <a:off x="19509104" y="9393228"/>
          <a:ext cx="0" cy="143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FF4301F2-FB07-4418-AC3E-4EA3F1D77576}"/>
            </a:ext>
          </a:extLst>
        </xdr:cNvPr>
        <xdr:cNvSpPr txBox="1"/>
      </xdr:nvSpPr>
      <xdr:spPr>
        <a:xfrm>
          <a:off x="19547840" y="1083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28D892E6-6EDE-4E83-BA17-5277EFD4705B}"/>
            </a:ext>
          </a:extLst>
        </xdr:cNvPr>
        <xdr:cNvCxnSpPr/>
      </xdr:nvCxnSpPr>
      <xdr:spPr>
        <a:xfrm>
          <a:off x="19443700" y="10829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0FCED27B-F732-4F2A-81C6-A83A6E80B77A}"/>
            </a:ext>
          </a:extLst>
        </xdr:cNvPr>
        <xdr:cNvSpPr txBox="1"/>
      </xdr:nvSpPr>
      <xdr:spPr>
        <a:xfrm>
          <a:off x="19547840" y="917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1A64B29D-9DC3-4AE9-9A8A-BEFDF023433E}"/>
            </a:ext>
          </a:extLst>
        </xdr:cNvPr>
        <xdr:cNvCxnSpPr/>
      </xdr:nvCxnSpPr>
      <xdr:spPr>
        <a:xfrm>
          <a:off x="19443700" y="93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a16="http://schemas.microsoft.com/office/drawing/2014/main" id="{3EC562F9-F3A7-49A1-BFDD-24B31E6DD59A}"/>
            </a:ext>
          </a:extLst>
        </xdr:cNvPr>
        <xdr:cNvSpPr txBox="1"/>
      </xdr:nvSpPr>
      <xdr:spPr>
        <a:xfrm>
          <a:off x="19547840" y="1052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8D3D74C8-9A17-4DCD-BFC6-95A0408AE9B1}"/>
            </a:ext>
          </a:extLst>
        </xdr:cNvPr>
        <xdr:cNvSpPr/>
      </xdr:nvSpPr>
      <xdr:spPr>
        <a:xfrm>
          <a:off x="19458940" y="106668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06B4F746-8CB1-4E45-8EEB-9CB2237BF136}"/>
            </a:ext>
          </a:extLst>
        </xdr:cNvPr>
        <xdr:cNvSpPr/>
      </xdr:nvSpPr>
      <xdr:spPr>
        <a:xfrm>
          <a:off x="18735040" y="106730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63E11F52-B8DC-49BE-917E-5BBCEB915022}"/>
            </a:ext>
          </a:extLst>
        </xdr:cNvPr>
        <xdr:cNvSpPr/>
      </xdr:nvSpPr>
      <xdr:spPr>
        <a:xfrm>
          <a:off x="17937480" y="10669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AF6C232F-648A-4E6A-9B3F-39AE038A8F23}"/>
            </a:ext>
          </a:extLst>
        </xdr:cNvPr>
        <xdr:cNvSpPr/>
      </xdr:nvSpPr>
      <xdr:spPr>
        <a:xfrm>
          <a:off x="17162780" y="1067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B5BD3654-3C34-440A-AD05-C9F822A2812D}"/>
            </a:ext>
          </a:extLst>
        </xdr:cNvPr>
        <xdr:cNvSpPr/>
      </xdr:nvSpPr>
      <xdr:spPr>
        <a:xfrm>
          <a:off x="16388080" y="1068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E16503A-9238-4CDC-ACD5-90289AB763E2}"/>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57FC035-82BB-4CC0-A7FF-6578873AB13A}"/>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525CEC7-2A3B-4BFA-80DE-AF87F7744D1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66498BC4-09C5-476D-9834-838CC3FBA0B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C53151A9-A5BF-42B0-BDAF-66B674D6C15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136587</xdr:rowOff>
    </xdr:from>
    <xdr:to>
      <xdr:col>116</xdr:col>
      <xdr:colOff>114300</xdr:colOff>
      <xdr:row>64</xdr:row>
      <xdr:rowOff>66737</xdr:rowOff>
    </xdr:to>
    <xdr:sp macro="" textlink="">
      <xdr:nvSpPr>
        <xdr:cNvPr id="610" name="楕円 609">
          <a:extLst>
            <a:ext uri="{FF2B5EF4-FFF2-40B4-BE49-F238E27FC236}">
              <a16:creationId xmlns:a16="http://schemas.microsoft.com/office/drawing/2014/main" id="{0EB42BCE-67C1-4330-ACDB-AC6E3BF026A0}"/>
            </a:ext>
          </a:extLst>
        </xdr:cNvPr>
        <xdr:cNvSpPr/>
      </xdr:nvSpPr>
      <xdr:spPr>
        <a:xfrm>
          <a:off x="19458940" y="106979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11" name="【学校施設】&#10;一人当たり面積該当値テキスト">
          <a:extLst>
            <a:ext uri="{FF2B5EF4-FFF2-40B4-BE49-F238E27FC236}">
              <a16:creationId xmlns:a16="http://schemas.microsoft.com/office/drawing/2014/main" id="{CC9E935E-0619-43CD-A3AB-C482014CB83B}"/>
            </a:ext>
          </a:extLst>
        </xdr:cNvPr>
        <xdr:cNvSpPr txBox="1"/>
      </xdr:nvSpPr>
      <xdr:spPr>
        <a:xfrm>
          <a:off x="19547840" y="1064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139199</xdr:rowOff>
    </xdr:from>
    <xdr:to>
      <xdr:col>112</xdr:col>
      <xdr:colOff>38100</xdr:colOff>
      <xdr:row>64</xdr:row>
      <xdr:rowOff>69349</xdr:rowOff>
    </xdr:to>
    <xdr:sp macro="" textlink="">
      <xdr:nvSpPr>
        <xdr:cNvPr id="612" name="楕円 611">
          <a:extLst>
            <a:ext uri="{FF2B5EF4-FFF2-40B4-BE49-F238E27FC236}">
              <a16:creationId xmlns:a16="http://schemas.microsoft.com/office/drawing/2014/main" id="{0C5C6B42-BE04-47B0-854A-DA996A6AB223}"/>
            </a:ext>
          </a:extLst>
        </xdr:cNvPr>
        <xdr:cNvSpPr/>
      </xdr:nvSpPr>
      <xdr:spPr>
        <a:xfrm>
          <a:off x="18735040" y="107005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15937</xdr:rowOff>
    </xdr:from>
    <xdr:to>
      <xdr:col>116</xdr:col>
      <xdr:colOff>63500</xdr:colOff>
      <xdr:row>64</xdr:row>
      <xdr:rowOff>18549</xdr:rowOff>
    </xdr:to>
    <xdr:cxnSp macro="">
      <xdr:nvCxnSpPr>
        <xdr:cNvPr id="613" name="直線コネクタ 612">
          <a:extLst>
            <a:ext uri="{FF2B5EF4-FFF2-40B4-BE49-F238E27FC236}">
              <a16:creationId xmlns:a16="http://schemas.microsoft.com/office/drawing/2014/main" id="{094F0C78-5AFE-49E8-9808-2765B2326CE5}"/>
            </a:ext>
          </a:extLst>
        </xdr:cNvPr>
        <xdr:cNvCxnSpPr/>
      </xdr:nvCxnSpPr>
      <xdr:spPr>
        <a:xfrm flipV="1">
          <a:off x="18778220" y="10744897"/>
          <a:ext cx="73152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141550</xdr:rowOff>
    </xdr:from>
    <xdr:to>
      <xdr:col>107</xdr:col>
      <xdr:colOff>101600</xdr:colOff>
      <xdr:row>64</xdr:row>
      <xdr:rowOff>71700</xdr:rowOff>
    </xdr:to>
    <xdr:sp macro="" textlink="">
      <xdr:nvSpPr>
        <xdr:cNvPr id="614" name="楕円 613">
          <a:extLst>
            <a:ext uri="{FF2B5EF4-FFF2-40B4-BE49-F238E27FC236}">
              <a16:creationId xmlns:a16="http://schemas.microsoft.com/office/drawing/2014/main" id="{3D126ACC-D573-4899-9259-75E87E57285C}"/>
            </a:ext>
          </a:extLst>
        </xdr:cNvPr>
        <xdr:cNvSpPr/>
      </xdr:nvSpPr>
      <xdr:spPr>
        <a:xfrm>
          <a:off x="17937480" y="1070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18549</xdr:rowOff>
    </xdr:from>
    <xdr:to>
      <xdr:col>111</xdr:col>
      <xdr:colOff>177800</xdr:colOff>
      <xdr:row>64</xdr:row>
      <xdr:rowOff>20900</xdr:rowOff>
    </xdr:to>
    <xdr:cxnSp macro="">
      <xdr:nvCxnSpPr>
        <xdr:cNvPr id="615" name="直線コネクタ 614">
          <a:extLst>
            <a:ext uri="{FF2B5EF4-FFF2-40B4-BE49-F238E27FC236}">
              <a16:creationId xmlns:a16="http://schemas.microsoft.com/office/drawing/2014/main" id="{C193F122-6F01-4D72-B1BC-E438975AA409}"/>
            </a:ext>
          </a:extLst>
        </xdr:cNvPr>
        <xdr:cNvCxnSpPr/>
      </xdr:nvCxnSpPr>
      <xdr:spPr>
        <a:xfrm flipV="1">
          <a:off x="17988280" y="10747509"/>
          <a:ext cx="78994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144359</xdr:rowOff>
    </xdr:from>
    <xdr:to>
      <xdr:col>102</xdr:col>
      <xdr:colOff>165100</xdr:colOff>
      <xdr:row>64</xdr:row>
      <xdr:rowOff>74509</xdr:rowOff>
    </xdr:to>
    <xdr:sp macro="" textlink="">
      <xdr:nvSpPr>
        <xdr:cNvPr id="616" name="楕円 615">
          <a:extLst>
            <a:ext uri="{FF2B5EF4-FFF2-40B4-BE49-F238E27FC236}">
              <a16:creationId xmlns:a16="http://schemas.microsoft.com/office/drawing/2014/main" id="{79CB60FA-612B-4CE6-9821-5440A485ED4F}"/>
            </a:ext>
          </a:extLst>
        </xdr:cNvPr>
        <xdr:cNvSpPr/>
      </xdr:nvSpPr>
      <xdr:spPr>
        <a:xfrm>
          <a:off x="17162780" y="10705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20900</xdr:rowOff>
    </xdr:from>
    <xdr:to>
      <xdr:col>107</xdr:col>
      <xdr:colOff>50800</xdr:colOff>
      <xdr:row>64</xdr:row>
      <xdr:rowOff>23709</xdr:rowOff>
    </xdr:to>
    <xdr:cxnSp macro="">
      <xdr:nvCxnSpPr>
        <xdr:cNvPr id="617" name="直線コネクタ 616">
          <a:extLst>
            <a:ext uri="{FF2B5EF4-FFF2-40B4-BE49-F238E27FC236}">
              <a16:creationId xmlns:a16="http://schemas.microsoft.com/office/drawing/2014/main" id="{FD2ACC0B-1B3A-4567-868D-8293AD5D90E3}"/>
            </a:ext>
          </a:extLst>
        </xdr:cNvPr>
        <xdr:cNvCxnSpPr/>
      </xdr:nvCxnSpPr>
      <xdr:spPr>
        <a:xfrm flipV="1">
          <a:off x="17213580" y="10749860"/>
          <a:ext cx="7747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142596</xdr:rowOff>
    </xdr:from>
    <xdr:to>
      <xdr:col>98</xdr:col>
      <xdr:colOff>38100</xdr:colOff>
      <xdr:row>64</xdr:row>
      <xdr:rowOff>72746</xdr:rowOff>
    </xdr:to>
    <xdr:sp macro="" textlink="">
      <xdr:nvSpPr>
        <xdr:cNvPr id="618" name="楕円 617">
          <a:extLst>
            <a:ext uri="{FF2B5EF4-FFF2-40B4-BE49-F238E27FC236}">
              <a16:creationId xmlns:a16="http://schemas.microsoft.com/office/drawing/2014/main" id="{72733F5B-B636-42CF-B604-AAFEE8BA7908}"/>
            </a:ext>
          </a:extLst>
        </xdr:cNvPr>
        <xdr:cNvSpPr/>
      </xdr:nvSpPr>
      <xdr:spPr>
        <a:xfrm>
          <a:off x="16388080" y="107039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21946</xdr:rowOff>
    </xdr:from>
    <xdr:to>
      <xdr:col>102</xdr:col>
      <xdr:colOff>114300</xdr:colOff>
      <xdr:row>64</xdr:row>
      <xdr:rowOff>23709</xdr:rowOff>
    </xdr:to>
    <xdr:cxnSp macro="">
      <xdr:nvCxnSpPr>
        <xdr:cNvPr id="619" name="直線コネクタ 618">
          <a:extLst>
            <a:ext uri="{FF2B5EF4-FFF2-40B4-BE49-F238E27FC236}">
              <a16:creationId xmlns:a16="http://schemas.microsoft.com/office/drawing/2014/main" id="{5C09D4AD-D15D-4D91-B8CE-D149EDE62F26}"/>
            </a:ext>
          </a:extLst>
        </xdr:cNvPr>
        <xdr:cNvCxnSpPr/>
      </xdr:nvCxnSpPr>
      <xdr:spPr>
        <a:xfrm>
          <a:off x="16431260" y="10750906"/>
          <a:ext cx="78232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a:extLst>
            <a:ext uri="{FF2B5EF4-FFF2-40B4-BE49-F238E27FC236}">
              <a16:creationId xmlns:a16="http://schemas.microsoft.com/office/drawing/2014/main" id="{F859DC57-3938-4650-880D-7CCA29D05177}"/>
            </a:ext>
          </a:extLst>
        </xdr:cNvPr>
        <xdr:cNvSpPr txBox="1"/>
      </xdr:nvSpPr>
      <xdr:spPr>
        <a:xfrm>
          <a:off x="18561127" y="10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CFB1108F-4DC3-447F-901A-84AAE9D5C48E}"/>
            </a:ext>
          </a:extLst>
        </xdr:cNvPr>
        <xdr:cNvSpPr txBox="1"/>
      </xdr:nvSpPr>
      <xdr:spPr>
        <a:xfrm>
          <a:off x="17776267" y="1044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EE907E2A-F2FF-4BF0-94D8-3F71AA4EB77D}"/>
            </a:ext>
          </a:extLst>
        </xdr:cNvPr>
        <xdr:cNvSpPr txBox="1"/>
      </xdr:nvSpPr>
      <xdr:spPr>
        <a:xfrm>
          <a:off x="17001567" y="1045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a:extLst>
            <a:ext uri="{FF2B5EF4-FFF2-40B4-BE49-F238E27FC236}">
              <a16:creationId xmlns:a16="http://schemas.microsoft.com/office/drawing/2014/main" id="{3A6BFC56-0E9E-4D54-B6E9-9FA2EE9D5533}"/>
            </a:ext>
          </a:extLst>
        </xdr:cNvPr>
        <xdr:cNvSpPr txBox="1"/>
      </xdr:nvSpPr>
      <xdr:spPr>
        <a:xfrm>
          <a:off x="16226867" y="1046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60476</xdr:rowOff>
    </xdr:from>
    <xdr:ext cx="469744" cy="259045"/>
    <xdr:sp macro="" textlink="">
      <xdr:nvSpPr>
        <xdr:cNvPr id="624" name="n_1mainValue【学校施設】&#10;一人当たり面積">
          <a:extLst>
            <a:ext uri="{FF2B5EF4-FFF2-40B4-BE49-F238E27FC236}">
              <a16:creationId xmlns:a16="http://schemas.microsoft.com/office/drawing/2014/main" id="{E1901DBA-C489-4FFD-9D36-D4A2C17B50CA}"/>
            </a:ext>
          </a:extLst>
        </xdr:cNvPr>
        <xdr:cNvSpPr txBox="1"/>
      </xdr:nvSpPr>
      <xdr:spPr>
        <a:xfrm>
          <a:off x="18561127" y="1078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62827</xdr:rowOff>
    </xdr:from>
    <xdr:ext cx="469744" cy="259045"/>
    <xdr:sp macro="" textlink="">
      <xdr:nvSpPr>
        <xdr:cNvPr id="625" name="n_2mainValue【学校施設】&#10;一人当たり面積">
          <a:extLst>
            <a:ext uri="{FF2B5EF4-FFF2-40B4-BE49-F238E27FC236}">
              <a16:creationId xmlns:a16="http://schemas.microsoft.com/office/drawing/2014/main" id="{6FCE1B23-CA27-489B-AAA5-13FFDF43954C}"/>
            </a:ext>
          </a:extLst>
        </xdr:cNvPr>
        <xdr:cNvSpPr txBox="1"/>
      </xdr:nvSpPr>
      <xdr:spPr>
        <a:xfrm>
          <a:off x="17776267" y="1079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65636</xdr:rowOff>
    </xdr:from>
    <xdr:ext cx="469744" cy="259045"/>
    <xdr:sp macro="" textlink="">
      <xdr:nvSpPr>
        <xdr:cNvPr id="626" name="n_3mainValue【学校施設】&#10;一人当たり面積">
          <a:extLst>
            <a:ext uri="{FF2B5EF4-FFF2-40B4-BE49-F238E27FC236}">
              <a16:creationId xmlns:a16="http://schemas.microsoft.com/office/drawing/2014/main" id="{7E3875EC-A714-48AB-B9D7-13EF3D63737B}"/>
            </a:ext>
          </a:extLst>
        </xdr:cNvPr>
        <xdr:cNvSpPr txBox="1"/>
      </xdr:nvSpPr>
      <xdr:spPr>
        <a:xfrm>
          <a:off x="17001567" y="1079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63873</xdr:rowOff>
    </xdr:from>
    <xdr:ext cx="469744" cy="259045"/>
    <xdr:sp macro="" textlink="">
      <xdr:nvSpPr>
        <xdr:cNvPr id="627" name="n_4mainValue【学校施設】&#10;一人当たり面積">
          <a:extLst>
            <a:ext uri="{FF2B5EF4-FFF2-40B4-BE49-F238E27FC236}">
              <a16:creationId xmlns:a16="http://schemas.microsoft.com/office/drawing/2014/main" id="{B397CA2C-5402-477C-A054-B008250A695D}"/>
            </a:ext>
          </a:extLst>
        </xdr:cNvPr>
        <xdr:cNvSpPr txBox="1"/>
      </xdr:nvSpPr>
      <xdr:spPr>
        <a:xfrm>
          <a:off x="16226867" y="107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82700132-DB54-498B-A921-28310BFA226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CBE5B89-DDFE-4732-BD4B-D859F35A7794}"/>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56602601-4C9D-46FD-89DF-CAD3241D86C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FFD6F601-87BE-4B8B-9CC0-98761A74574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9D3F7CDA-ED29-4D13-9345-9BDF1FEE1C0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8701853D-F7FE-45BA-86A9-9E30F14EDEF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8DFF16E8-E298-4450-9E77-ECA47EAA282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6258B448-EA79-4E00-BCB1-AB6E8327E164}"/>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B0494589-B104-4BB7-AF21-B1B8D6DA304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50531297-1380-4EA2-9AF6-C662F2D2C4B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30F638A1-63F4-4ED5-A0EE-39DDCBD1969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1B29CBC9-2E31-47CB-AE71-9B31C7D553D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8439A4E4-5685-4D56-9A60-D9EC0F36BAB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568543C-58FE-417B-AE39-1579A338255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A655A7D8-1680-45DF-B1C4-CA9ED8E6ED7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DBE8A73D-0650-4535-8B0C-C9DE5D97B6C1}"/>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4B770020-497C-43F5-BE28-2076BAA07BA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B118EB9D-7E73-468E-A816-2F1074D255D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8D71DF22-C56B-48DB-9595-DA6D712090C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89C1DA4C-82C2-436D-86A8-F1CF0C6FD4FD}"/>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96DA5448-017E-4256-97E1-653363ECDE8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C0BF03E8-9819-42D6-B227-5285755538AF}"/>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FBD47851-A36F-47B3-8908-DDABE16E9649}"/>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A3C5D458-546B-4F24-9E39-40DBD9B9C58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5976065D-8C50-4D54-A40C-DB9261795AE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2EBFC74F-B339-4B80-BF7F-47D13A7E15F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65E37085-18A9-4D33-B569-8DD8950B8F95}"/>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2B702373-C7A4-42A9-BF86-2AD8557B3795}"/>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B26ABC2E-3D28-4280-BA37-02A40B6789F5}"/>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7E797F58-88AE-4EEB-BC0F-5188901C89B3}"/>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D3145C6B-B636-48F6-BE9C-AB061D31FA62}"/>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CF4D9667-57E9-4C29-9677-5C68459BF5E1}"/>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117BB029-63CB-4B92-B6B8-84EA3EE0698A}"/>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A8C908A7-5FB8-4A87-B31C-85D2532CD34C}"/>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5675F203-2955-4445-BFB4-EEDE8D8A103D}"/>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C6708EA5-77E4-4953-8C35-FCF195BC116D}"/>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47121256-F3FA-42CE-B19E-7888DA951699}"/>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0195A9CA-0E15-4BD2-B114-40B3D668B64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8BC9D76F-2D05-4E5E-9F1F-6635D15C19FF}"/>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FDD3FB54-5514-4981-8BE6-858170176CF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329F3E77-8C05-47DD-810C-8890D7C34F0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34AE140C-D644-4994-925B-45F6B14AD10A}"/>
            </a:ext>
          </a:extLst>
        </xdr:cNvPr>
        <xdr:cNvCxnSpPr/>
      </xdr:nvCxnSpPr>
      <xdr:spPr>
        <a:xfrm flipV="1">
          <a:off x="14375764" y="16810808"/>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D1905248-23C0-41C7-80ED-B9AD1BFB77E5}"/>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BAFF068C-921E-4268-92E3-1BC134FFE509}"/>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86166B24-C8B7-4753-B145-33EAB5863A20}"/>
            </a:ext>
          </a:extLst>
        </xdr:cNvPr>
        <xdr:cNvSpPr txBox="1"/>
      </xdr:nvSpPr>
      <xdr:spPr>
        <a:xfrm>
          <a:off x="14414500" y="16593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9EA76AC7-2BFA-423C-8567-94EDF3BB378E}"/>
            </a:ext>
          </a:extLst>
        </xdr:cNvPr>
        <xdr:cNvCxnSpPr/>
      </xdr:nvCxnSpPr>
      <xdr:spPr>
        <a:xfrm>
          <a:off x="14287500" y="16810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4" name="【公民館】&#10;有形固定資産減価償却率平均値テキスト">
          <a:extLst>
            <a:ext uri="{FF2B5EF4-FFF2-40B4-BE49-F238E27FC236}">
              <a16:creationId xmlns:a16="http://schemas.microsoft.com/office/drawing/2014/main" id="{C051FCC4-8254-485A-986E-84899F6E7FEB}"/>
            </a:ext>
          </a:extLst>
        </xdr:cNvPr>
        <xdr:cNvSpPr txBox="1"/>
      </xdr:nvSpPr>
      <xdr:spPr>
        <a:xfrm>
          <a:off x="14414500" y="17574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0F8719C2-32CD-4F94-9894-C0B9FA9D3ABC}"/>
            </a:ext>
          </a:extLst>
        </xdr:cNvPr>
        <xdr:cNvSpPr/>
      </xdr:nvSpPr>
      <xdr:spPr>
        <a:xfrm>
          <a:off x="14325600" y="1771903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AFB8AE24-9079-4B83-AA3F-FCE7DDF38358}"/>
            </a:ext>
          </a:extLst>
        </xdr:cNvPr>
        <xdr:cNvSpPr/>
      </xdr:nvSpPr>
      <xdr:spPr>
        <a:xfrm>
          <a:off x="1357884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72E4F998-582E-42AD-A349-11BFC5A12C8C}"/>
            </a:ext>
          </a:extLst>
        </xdr:cNvPr>
        <xdr:cNvSpPr/>
      </xdr:nvSpPr>
      <xdr:spPr>
        <a:xfrm>
          <a:off x="1280414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88A503F0-D518-4859-952B-9D8055B7D4AC}"/>
            </a:ext>
          </a:extLst>
        </xdr:cNvPr>
        <xdr:cNvSpPr/>
      </xdr:nvSpPr>
      <xdr:spPr>
        <a:xfrm>
          <a:off x="12029440" y="17627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C1708CA5-2487-4FC4-9A36-2DFFDF20357B}"/>
            </a:ext>
          </a:extLst>
        </xdr:cNvPr>
        <xdr:cNvSpPr/>
      </xdr:nvSpPr>
      <xdr:spPr>
        <a:xfrm>
          <a:off x="11231880" y="17577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36B58FA2-1FF5-4FC7-A184-52943BD9671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61AD5B3C-95CF-4C91-B6B8-AED5FDC7EF5E}"/>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03D11DE-7296-4FCC-8075-6E989D9804A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45C18895-C3A0-4933-9CB0-ED08C700BAE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1954F2F1-D845-484A-BF5E-0E35C7208CE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144599</xdr:rowOff>
    </xdr:from>
    <xdr:to>
      <xdr:col>85</xdr:col>
      <xdr:colOff>177800</xdr:colOff>
      <xdr:row>108</xdr:row>
      <xdr:rowOff>74749</xdr:rowOff>
    </xdr:to>
    <xdr:sp macro="" textlink="">
      <xdr:nvSpPr>
        <xdr:cNvPr id="685" name="楕円 684">
          <a:extLst>
            <a:ext uri="{FF2B5EF4-FFF2-40B4-BE49-F238E27FC236}">
              <a16:creationId xmlns:a16="http://schemas.microsoft.com/office/drawing/2014/main" id="{7C655CA7-BF71-4FD6-A1F9-3D4C55FE35DA}"/>
            </a:ext>
          </a:extLst>
        </xdr:cNvPr>
        <xdr:cNvSpPr/>
      </xdr:nvSpPr>
      <xdr:spPr>
        <a:xfrm>
          <a:off x="14325600" y="1808207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123026</xdr:rowOff>
    </xdr:from>
    <xdr:ext cx="405111" cy="259045"/>
    <xdr:sp macro="" textlink="">
      <xdr:nvSpPr>
        <xdr:cNvPr id="686" name="【公民館】&#10;有形固定資産減価償却率該当値テキスト">
          <a:extLst>
            <a:ext uri="{FF2B5EF4-FFF2-40B4-BE49-F238E27FC236}">
              <a16:creationId xmlns:a16="http://schemas.microsoft.com/office/drawing/2014/main" id="{82515AE9-5A24-406A-AFB6-239CFF81F402}"/>
            </a:ext>
          </a:extLst>
        </xdr:cNvPr>
        <xdr:cNvSpPr txBox="1"/>
      </xdr:nvSpPr>
      <xdr:spPr>
        <a:xfrm>
          <a:off x="14414500" y="1806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133169</xdr:rowOff>
    </xdr:from>
    <xdr:to>
      <xdr:col>81</xdr:col>
      <xdr:colOff>101600</xdr:colOff>
      <xdr:row>108</xdr:row>
      <xdr:rowOff>63319</xdr:rowOff>
    </xdr:to>
    <xdr:sp macro="" textlink="">
      <xdr:nvSpPr>
        <xdr:cNvPr id="687" name="楕円 686">
          <a:extLst>
            <a:ext uri="{FF2B5EF4-FFF2-40B4-BE49-F238E27FC236}">
              <a16:creationId xmlns:a16="http://schemas.microsoft.com/office/drawing/2014/main" id="{555ED90D-ED19-4B1D-8828-84107DAB045C}"/>
            </a:ext>
          </a:extLst>
        </xdr:cNvPr>
        <xdr:cNvSpPr/>
      </xdr:nvSpPr>
      <xdr:spPr>
        <a:xfrm>
          <a:off x="13578840" y="18070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12519</xdr:rowOff>
    </xdr:from>
    <xdr:to>
      <xdr:col>85</xdr:col>
      <xdr:colOff>127000</xdr:colOff>
      <xdr:row>108</xdr:row>
      <xdr:rowOff>23949</xdr:rowOff>
    </xdr:to>
    <xdr:cxnSp macro="">
      <xdr:nvCxnSpPr>
        <xdr:cNvPr id="688" name="直線コネクタ 687">
          <a:extLst>
            <a:ext uri="{FF2B5EF4-FFF2-40B4-BE49-F238E27FC236}">
              <a16:creationId xmlns:a16="http://schemas.microsoft.com/office/drawing/2014/main" id="{BD2C331E-2D63-4385-B0B0-17F27480EE63}"/>
            </a:ext>
          </a:extLst>
        </xdr:cNvPr>
        <xdr:cNvCxnSpPr/>
      </xdr:nvCxnSpPr>
      <xdr:spPr>
        <a:xfrm>
          <a:off x="13629640" y="18117639"/>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107043</xdr:rowOff>
    </xdr:from>
    <xdr:to>
      <xdr:col>76</xdr:col>
      <xdr:colOff>165100</xdr:colOff>
      <xdr:row>108</xdr:row>
      <xdr:rowOff>37193</xdr:rowOff>
    </xdr:to>
    <xdr:sp macro="" textlink="">
      <xdr:nvSpPr>
        <xdr:cNvPr id="689" name="楕円 688">
          <a:extLst>
            <a:ext uri="{FF2B5EF4-FFF2-40B4-BE49-F238E27FC236}">
              <a16:creationId xmlns:a16="http://schemas.microsoft.com/office/drawing/2014/main" id="{45210572-A88B-4A0D-903C-1A8D7E306D3F}"/>
            </a:ext>
          </a:extLst>
        </xdr:cNvPr>
        <xdr:cNvSpPr/>
      </xdr:nvSpPr>
      <xdr:spPr>
        <a:xfrm>
          <a:off x="12804140" y="180445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157843</xdr:rowOff>
    </xdr:from>
    <xdr:to>
      <xdr:col>81</xdr:col>
      <xdr:colOff>50800</xdr:colOff>
      <xdr:row>108</xdr:row>
      <xdr:rowOff>12519</xdr:rowOff>
    </xdr:to>
    <xdr:cxnSp macro="">
      <xdr:nvCxnSpPr>
        <xdr:cNvPr id="690" name="直線コネクタ 689">
          <a:extLst>
            <a:ext uri="{FF2B5EF4-FFF2-40B4-BE49-F238E27FC236}">
              <a16:creationId xmlns:a16="http://schemas.microsoft.com/office/drawing/2014/main" id="{4304BA00-87DF-44A1-BA8F-7F8128AF99AE}"/>
            </a:ext>
          </a:extLst>
        </xdr:cNvPr>
        <xdr:cNvCxnSpPr/>
      </xdr:nvCxnSpPr>
      <xdr:spPr>
        <a:xfrm>
          <a:off x="12854940" y="18095323"/>
          <a:ext cx="7747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110308</xdr:rowOff>
    </xdr:from>
    <xdr:to>
      <xdr:col>72</xdr:col>
      <xdr:colOff>38100</xdr:colOff>
      <xdr:row>108</xdr:row>
      <xdr:rowOff>40458</xdr:rowOff>
    </xdr:to>
    <xdr:sp macro="" textlink="">
      <xdr:nvSpPr>
        <xdr:cNvPr id="691" name="楕円 690">
          <a:extLst>
            <a:ext uri="{FF2B5EF4-FFF2-40B4-BE49-F238E27FC236}">
              <a16:creationId xmlns:a16="http://schemas.microsoft.com/office/drawing/2014/main" id="{F4E318C7-31AA-46AA-8234-415CEDA37C0E}"/>
            </a:ext>
          </a:extLst>
        </xdr:cNvPr>
        <xdr:cNvSpPr/>
      </xdr:nvSpPr>
      <xdr:spPr>
        <a:xfrm>
          <a:off x="12029440" y="18047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157843</xdr:rowOff>
    </xdr:from>
    <xdr:to>
      <xdr:col>76</xdr:col>
      <xdr:colOff>114300</xdr:colOff>
      <xdr:row>107</xdr:row>
      <xdr:rowOff>161108</xdr:rowOff>
    </xdr:to>
    <xdr:cxnSp macro="">
      <xdr:nvCxnSpPr>
        <xdr:cNvPr id="692" name="直線コネクタ 691">
          <a:extLst>
            <a:ext uri="{FF2B5EF4-FFF2-40B4-BE49-F238E27FC236}">
              <a16:creationId xmlns:a16="http://schemas.microsoft.com/office/drawing/2014/main" id="{C7B9B04F-7E3E-4C5F-9B6E-2A01A9EEA9A8}"/>
            </a:ext>
          </a:extLst>
        </xdr:cNvPr>
        <xdr:cNvCxnSpPr/>
      </xdr:nvCxnSpPr>
      <xdr:spPr>
        <a:xfrm flipV="1">
          <a:off x="12072620" y="18095323"/>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67855</xdr:rowOff>
    </xdr:from>
    <xdr:to>
      <xdr:col>67</xdr:col>
      <xdr:colOff>101600</xdr:colOff>
      <xdr:row>108</xdr:row>
      <xdr:rowOff>169455</xdr:rowOff>
    </xdr:to>
    <xdr:sp macro="" textlink="">
      <xdr:nvSpPr>
        <xdr:cNvPr id="693" name="楕円 692">
          <a:extLst>
            <a:ext uri="{FF2B5EF4-FFF2-40B4-BE49-F238E27FC236}">
              <a16:creationId xmlns:a16="http://schemas.microsoft.com/office/drawing/2014/main" id="{51FFAD7A-6DE2-48FD-AD56-137DE8DA52A1}"/>
            </a:ext>
          </a:extLst>
        </xdr:cNvPr>
        <xdr:cNvSpPr/>
      </xdr:nvSpPr>
      <xdr:spPr>
        <a:xfrm>
          <a:off x="11231880" y="1817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161108</xdr:rowOff>
    </xdr:from>
    <xdr:to>
      <xdr:col>71</xdr:col>
      <xdr:colOff>177800</xdr:colOff>
      <xdr:row>108</xdr:row>
      <xdr:rowOff>118655</xdr:rowOff>
    </xdr:to>
    <xdr:cxnSp macro="">
      <xdr:nvCxnSpPr>
        <xdr:cNvPr id="694" name="直線コネクタ 693">
          <a:extLst>
            <a:ext uri="{FF2B5EF4-FFF2-40B4-BE49-F238E27FC236}">
              <a16:creationId xmlns:a16="http://schemas.microsoft.com/office/drawing/2014/main" id="{ADCE0CC3-B8AD-4A25-B4AD-BE400B141B5B}"/>
            </a:ext>
          </a:extLst>
        </xdr:cNvPr>
        <xdr:cNvCxnSpPr/>
      </xdr:nvCxnSpPr>
      <xdr:spPr>
        <a:xfrm flipV="1">
          <a:off x="11282680" y="18098588"/>
          <a:ext cx="789940" cy="12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5" name="n_1aveValue【公民館】&#10;有形固定資産減価償却率">
          <a:extLst>
            <a:ext uri="{FF2B5EF4-FFF2-40B4-BE49-F238E27FC236}">
              <a16:creationId xmlns:a16="http://schemas.microsoft.com/office/drawing/2014/main" id="{E2B4C26D-9ACE-4FDF-B4C7-CD7574E6E722}"/>
            </a:ext>
          </a:extLst>
        </xdr:cNvPr>
        <xdr:cNvSpPr txBox="1"/>
      </xdr:nvSpPr>
      <xdr:spPr>
        <a:xfrm>
          <a:off x="13437244" y="1743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6" name="n_2aveValue【公民館】&#10;有形固定資産減価償却率">
          <a:extLst>
            <a:ext uri="{FF2B5EF4-FFF2-40B4-BE49-F238E27FC236}">
              <a16:creationId xmlns:a16="http://schemas.microsoft.com/office/drawing/2014/main" id="{BF2A76EA-A739-4848-AB54-90388E2B6F45}"/>
            </a:ext>
          </a:extLst>
        </xdr:cNvPr>
        <xdr:cNvSpPr txBox="1"/>
      </xdr:nvSpPr>
      <xdr:spPr>
        <a:xfrm>
          <a:off x="12675244" y="1742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7" name="n_3aveValue【公民館】&#10;有形固定資産減価償却率">
          <a:extLst>
            <a:ext uri="{FF2B5EF4-FFF2-40B4-BE49-F238E27FC236}">
              <a16:creationId xmlns:a16="http://schemas.microsoft.com/office/drawing/2014/main" id="{416E7DB8-693F-4451-919C-E6EDE1A5E3FA}"/>
            </a:ext>
          </a:extLst>
        </xdr:cNvPr>
        <xdr:cNvSpPr txBox="1"/>
      </xdr:nvSpPr>
      <xdr:spPr>
        <a:xfrm>
          <a:off x="119005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8" name="n_4aveValue【公民館】&#10;有形固定資産減価償却率">
          <a:extLst>
            <a:ext uri="{FF2B5EF4-FFF2-40B4-BE49-F238E27FC236}">
              <a16:creationId xmlns:a16="http://schemas.microsoft.com/office/drawing/2014/main" id="{BFCD80A7-4DA4-4C96-82B1-5E8016312342}"/>
            </a:ext>
          </a:extLst>
        </xdr:cNvPr>
        <xdr:cNvSpPr txBox="1"/>
      </xdr:nvSpPr>
      <xdr:spPr>
        <a:xfrm>
          <a:off x="11102984"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54446</xdr:rowOff>
    </xdr:from>
    <xdr:ext cx="405111" cy="259045"/>
    <xdr:sp macro="" textlink="">
      <xdr:nvSpPr>
        <xdr:cNvPr id="699" name="n_1mainValue【公民館】&#10;有形固定資産減価償却率">
          <a:extLst>
            <a:ext uri="{FF2B5EF4-FFF2-40B4-BE49-F238E27FC236}">
              <a16:creationId xmlns:a16="http://schemas.microsoft.com/office/drawing/2014/main" id="{3A971360-1741-436D-8F7F-3860FD24F227}"/>
            </a:ext>
          </a:extLst>
        </xdr:cNvPr>
        <xdr:cNvSpPr txBox="1"/>
      </xdr:nvSpPr>
      <xdr:spPr>
        <a:xfrm>
          <a:off x="13437244" y="1815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28320</xdr:rowOff>
    </xdr:from>
    <xdr:ext cx="405111" cy="259045"/>
    <xdr:sp macro="" textlink="">
      <xdr:nvSpPr>
        <xdr:cNvPr id="700" name="n_2mainValue【公民館】&#10;有形固定資産減価償却率">
          <a:extLst>
            <a:ext uri="{FF2B5EF4-FFF2-40B4-BE49-F238E27FC236}">
              <a16:creationId xmlns:a16="http://schemas.microsoft.com/office/drawing/2014/main" id="{EF93BF16-C795-492F-A7CA-E77685059470}"/>
            </a:ext>
          </a:extLst>
        </xdr:cNvPr>
        <xdr:cNvSpPr txBox="1"/>
      </xdr:nvSpPr>
      <xdr:spPr>
        <a:xfrm>
          <a:off x="126752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31585</xdr:rowOff>
    </xdr:from>
    <xdr:ext cx="405111" cy="259045"/>
    <xdr:sp macro="" textlink="">
      <xdr:nvSpPr>
        <xdr:cNvPr id="701" name="n_3mainValue【公民館】&#10;有形固定資産減価償却率">
          <a:extLst>
            <a:ext uri="{FF2B5EF4-FFF2-40B4-BE49-F238E27FC236}">
              <a16:creationId xmlns:a16="http://schemas.microsoft.com/office/drawing/2014/main" id="{81255273-2939-4D83-B437-37FE215945CA}"/>
            </a:ext>
          </a:extLst>
        </xdr:cNvPr>
        <xdr:cNvSpPr txBox="1"/>
      </xdr:nvSpPr>
      <xdr:spPr>
        <a:xfrm>
          <a:off x="11900544" y="1813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160582</xdr:rowOff>
    </xdr:from>
    <xdr:ext cx="405111" cy="259045"/>
    <xdr:sp macro="" textlink="">
      <xdr:nvSpPr>
        <xdr:cNvPr id="702" name="n_4mainValue【公民館】&#10;有形固定資産減価償却率">
          <a:extLst>
            <a:ext uri="{FF2B5EF4-FFF2-40B4-BE49-F238E27FC236}">
              <a16:creationId xmlns:a16="http://schemas.microsoft.com/office/drawing/2014/main" id="{2A64987A-AA1A-45DC-967B-5EF79674E2C8}"/>
            </a:ext>
          </a:extLst>
        </xdr:cNvPr>
        <xdr:cNvSpPr txBox="1"/>
      </xdr:nvSpPr>
      <xdr:spPr>
        <a:xfrm>
          <a:off x="11102984" y="1826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377E15A2-D580-4AF2-B341-EBFB3F5E41C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7CF449E0-40AB-41B4-9DE0-2561A03C88D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CC1EB0DC-EA13-43D2-98FD-2F7DCBB1AE0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224FFD8C-F0FA-476C-B943-4372FD7FC37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65CF9BD5-8832-4861-8939-8BFF04501AF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53C2A53C-ECE2-4B1B-B662-951DFC90B28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D69B7152-ABD9-4C60-B0BF-C07D0FA44E9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2FCEAD1A-7225-4A3D-93D3-C010A87388F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A49B0C00-A311-41CC-8653-4BC46C0C4819}"/>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054FBDF5-E83D-4B56-9901-298373F2709E}"/>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9770BDE0-DC59-42C5-952B-72F93FCE33D6}"/>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065B59E2-7820-4FE4-ABDA-3C9CD2D5A262}"/>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28637687-279D-49BB-AF8A-7C3CC44EAA44}"/>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EBE87F7F-3615-4639-8EC8-F0FD3EE0A21F}"/>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48FD94F2-2514-4C53-B094-F240D6D3C4B7}"/>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775BE884-5AC6-4102-BB29-2D2E4E9FFB7E}"/>
            </a:ext>
          </a:extLst>
        </xdr:cNvPr>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9A6A313F-4D17-40A2-AD12-647D6665F8AD}"/>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A6E06B77-603F-4E81-8373-0DBBCAC712D4}"/>
            </a:ext>
          </a:extLst>
        </xdr:cNvPr>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0D0A150D-01E6-44CE-B252-B759A01DCD27}"/>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CCBED3E8-FC3F-4CF6-ABE6-60D692759D45}"/>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456BFB67-87C6-4FB1-9FEF-B17D5F020B3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8B5E152C-FE4A-4F30-81AB-133B15BA0DD4}"/>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21F4B4B-ECAA-499A-9A52-B92D17EF1414}"/>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A68C4A27-8EE1-41AF-A508-BE7FB3C5E4CD}"/>
            </a:ext>
          </a:extLst>
        </xdr:cNvPr>
        <xdr:cNvCxnSpPr/>
      </xdr:nvCxnSpPr>
      <xdr:spPr>
        <a:xfrm flipV="1">
          <a:off x="19509104" y="16969968"/>
          <a:ext cx="0" cy="128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1BDA1159-6A14-4CDD-B950-F77F959A7B47}"/>
            </a:ext>
          </a:extLst>
        </xdr:cNvPr>
        <xdr:cNvSpPr txBox="1"/>
      </xdr:nvSpPr>
      <xdr:spPr>
        <a:xfrm>
          <a:off x="19547840" y="182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70B27260-A003-4E36-94A7-89D83585E5A8}"/>
            </a:ext>
          </a:extLst>
        </xdr:cNvPr>
        <xdr:cNvCxnSpPr/>
      </xdr:nvCxnSpPr>
      <xdr:spPr>
        <a:xfrm>
          <a:off x="19443700" y="18255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77EE688B-F9E3-4BB4-BC56-2E0373C7FC03}"/>
            </a:ext>
          </a:extLst>
        </xdr:cNvPr>
        <xdr:cNvSpPr txBox="1"/>
      </xdr:nvSpPr>
      <xdr:spPr>
        <a:xfrm>
          <a:off x="19547840" y="167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874A3E4A-D309-4253-B8A0-F42CAD099281}"/>
            </a:ext>
          </a:extLst>
        </xdr:cNvPr>
        <xdr:cNvCxnSpPr/>
      </xdr:nvCxnSpPr>
      <xdr:spPr>
        <a:xfrm>
          <a:off x="19443700" y="169699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31" name="【公民館】&#10;一人当たり面積平均値テキスト">
          <a:extLst>
            <a:ext uri="{FF2B5EF4-FFF2-40B4-BE49-F238E27FC236}">
              <a16:creationId xmlns:a16="http://schemas.microsoft.com/office/drawing/2014/main" id="{6212A6DF-DB52-4029-83E8-EEE274F79C36}"/>
            </a:ext>
          </a:extLst>
        </xdr:cNvPr>
        <xdr:cNvSpPr txBox="1"/>
      </xdr:nvSpPr>
      <xdr:spPr>
        <a:xfrm>
          <a:off x="19547840" y="1811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A6264364-2028-4BF9-B563-13296EE1158A}"/>
            </a:ext>
          </a:extLst>
        </xdr:cNvPr>
        <xdr:cNvSpPr/>
      </xdr:nvSpPr>
      <xdr:spPr>
        <a:xfrm>
          <a:off x="19458940" y="1813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FA0635B2-60D9-4448-A04E-039CC3188D62}"/>
            </a:ext>
          </a:extLst>
        </xdr:cNvPr>
        <xdr:cNvSpPr/>
      </xdr:nvSpPr>
      <xdr:spPr>
        <a:xfrm>
          <a:off x="18735040" y="181270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65E53CF2-DD27-459A-BC18-EC8CE02012A0}"/>
            </a:ext>
          </a:extLst>
        </xdr:cNvPr>
        <xdr:cNvSpPr/>
      </xdr:nvSpPr>
      <xdr:spPr>
        <a:xfrm>
          <a:off x="17937480" y="181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2EA374F7-E3DF-4D7C-9BB4-F8DBF70EFEF4}"/>
            </a:ext>
          </a:extLst>
        </xdr:cNvPr>
        <xdr:cNvSpPr/>
      </xdr:nvSpPr>
      <xdr:spPr>
        <a:xfrm>
          <a:off x="17162780" y="1814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C19B2A74-9C3A-40D2-8913-FA2759980888}"/>
            </a:ext>
          </a:extLst>
        </xdr:cNvPr>
        <xdr:cNvSpPr/>
      </xdr:nvSpPr>
      <xdr:spPr>
        <a:xfrm>
          <a:off x="16388080" y="18156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AFD472E-5887-4A36-9AC8-888A1B811885}"/>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8AB076B-6B76-4B9B-8014-D50E8F3E8454}"/>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6298E078-E75F-4F77-932B-6C9F53E3775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F420279-8466-4334-9A60-95741D5FD57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1C631518-2FB0-40E2-89BC-6D757847758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132917</xdr:rowOff>
    </xdr:from>
    <xdr:to>
      <xdr:col>116</xdr:col>
      <xdr:colOff>114300</xdr:colOff>
      <xdr:row>108</xdr:row>
      <xdr:rowOff>63067</xdr:rowOff>
    </xdr:to>
    <xdr:sp macro="" textlink="">
      <xdr:nvSpPr>
        <xdr:cNvPr id="742" name="楕円 741">
          <a:extLst>
            <a:ext uri="{FF2B5EF4-FFF2-40B4-BE49-F238E27FC236}">
              <a16:creationId xmlns:a16="http://schemas.microsoft.com/office/drawing/2014/main" id="{6F3534E5-6F7E-4AA2-9AB8-1066826588CC}"/>
            </a:ext>
          </a:extLst>
        </xdr:cNvPr>
        <xdr:cNvSpPr/>
      </xdr:nvSpPr>
      <xdr:spPr>
        <a:xfrm>
          <a:off x="19458940" y="18070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155794</xdr:rowOff>
    </xdr:from>
    <xdr:ext cx="469744" cy="259045"/>
    <xdr:sp macro="" textlink="">
      <xdr:nvSpPr>
        <xdr:cNvPr id="743" name="【公民館】&#10;一人当たり面積該当値テキスト">
          <a:extLst>
            <a:ext uri="{FF2B5EF4-FFF2-40B4-BE49-F238E27FC236}">
              <a16:creationId xmlns:a16="http://schemas.microsoft.com/office/drawing/2014/main" id="{84644872-7087-4347-A381-3D7924FA4E11}"/>
            </a:ext>
          </a:extLst>
        </xdr:cNvPr>
        <xdr:cNvSpPr txBox="1"/>
      </xdr:nvSpPr>
      <xdr:spPr>
        <a:xfrm>
          <a:off x="19547840" y="1792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134671</xdr:rowOff>
    </xdr:from>
    <xdr:to>
      <xdr:col>112</xdr:col>
      <xdr:colOff>38100</xdr:colOff>
      <xdr:row>108</xdr:row>
      <xdr:rowOff>64821</xdr:rowOff>
    </xdr:to>
    <xdr:sp macro="" textlink="">
      <xdr:nvSpPr>
        <xdr:cNvPr id="744" name="楕円 743">
          <a:extLst>
            <a:ext uri="{FF2B5EF4-FFF2-40B4-BE49-F238E27FC236}">
              <a16:creationId xmlns:a16="http://schemas.microsoft.com/office/drawing/2014/main" id="{B6F130A4-D795-4BFF-BB73-2FEC818711CB}"/>
            </a:ext>
          </a:extLst>
        </xdr:cNvPr>
        <xdr:cNvSpPr/>
      </xdr:nvSpPr>
      <xdr:spPr>
        <a:xfrm>
          <a:off x="18735040" y="180721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12267</xdr:rowOff>
    </xdr:from>
    <xdr:to>
      <xdr:col>116</xdr:col>
      <xdr:colOff>63500</xdr:colOff>
      <xdr:row>108</xdr:row>
      <xdr:rowOff>14021</xdr:rowOff>
    </xdr:to>
    <xdr:cxnSp macro="">
      <xdr:nvCxnSpPr>
        <xdr:cNvPr id="745" name="直線コネクタ 744">
          <a:extLst>
            <a:ext uri="{FF2B5EF4-FFF2-40B4-BE49-F238E27FC236}">
              <a16:creationId xmlns:a16="http://schemas.microsoft.com/office/drawing/2014/main" id="{015BDD04-F9A0-4C74-87FE-C9AFC7067C4A}"/>
            </a:ext>
          </a:extLst>
        </xdr:cNvPr>
        <xdr:cNvCxnSpPr/>
      </xdr:nvCxnSpPr>
      <xdr:spPr>
        <a:xfrm flipV="1">
          <a:off x="18778220" y="18117387"/>
          <a:ext cx="73152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137567</xdr:rowOff>
    </xdr:from>
    <xdr:to>
      <xdr:col>107</xdr:col>
      <xdr:colOff>101600</xdr:colOff>
      <xdr:row>108</xdr:row>
      <xdr:rowOff>67717</xdr:rowOff>
    </xdr:to>
    <xdr:sp macro="" textlink="">
      <xdr:nvSpPr>
        <xdr:cNvPr id="746" name="楕円 745">
          <a:extLst>
            <a:ext uri="{FF2B5EF4-FFF2-40B4-BE49-F238E27FC236}">
              <a16:creationId xmlns:a16="http://schemas.microsoft.com/office/drawing/2014/main" id="{15BB6763-F780-4741-B6BB-00E15688848A}"/>
            </a:ext>
          </a:extLst>
        </xdr:cNvPr>
        <xdr:cNvSpPr/>
      </xdr:nvSpPr>
      <xdr:spPr>
        <a:xfrm>
          <a:off x="17937480" y="18075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14021</xdr:rowOff>
    </xdr:from>
    <xdr:to>
      <xdr:col>111</xdr:col>
      <xdr:colOff>177800</xdr:colOff>
      <xdr:row>108</xdr:row>
      <xdr:rowOff>16917</xdr:rowOff>
    </xdr:to>
    <xdr:cxnSp macro="">
      <xdr:nvCxnSpPr>
        <xdr:cNvPr id="747" name="直線コネクタ 746">
          <a:extLst>
            <a:ext uri="{FF2B5EF4-FFF2-40B4-BE49-F238E27FC236}">
              <a16:creationId xmlns:a16="http://schemas.microsoft.com/office/drawing/2014/main" id="{7D9F2101-B04A-4BAF-8956-8767CFF16820}"/>
            </a:ext>
          </a:extLst>
        </xdr:cNvPr>
        <xdr:cNvCxnSpPr/>
      </xdr:nvCxnSpPr>
      <xdr:spPr>
        <a:xfrm flipV="1">
          <a:off x="17988280" y="18119141"/>
          <a:ext cx="78994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153721</xdr:rowOff>
    </xdr:from>
    <xdr:to>
      <xdr:col>102</xdr:col>
      <xdr:colOff>165100</xdr:colOff>
      <xdr:row>108</xdr:row>
      <xdr:rowOff>83871</xdr:rowOff>
    </xdr:to>
    <xdr:sp macro="" textlink="">
      <xdr:nvSpPr>
        <xdr:cNvPr id="748" name="楕円 747">
          <a:extLst>
            <a:ext uri="{FF2B5EF4-FFF2-40B4-BE49-F238E27FC236}">
              <a16:creationId xmlns:a16="http://schemas.microsoft.com/office/drawing/2014/main" id="{493B2D9A-A9B5-454C-954D-FA4FEC11D669}"/>
            </a:ext>
          </a:extLst>
        </xdr:cNvPr>
        <xdr:cNvSpPr/>
      </xdr:nvSpPr>
      <xdr:spPr>
        <a:xfrm>
          <a:off x="17162780" y="18091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16917</xdr:rowOff>
    </xdr:from>
    <xdr:to>
      <xdr:col>107</xdr:col>
      <xdr:colOff>50800</xdr:colOff>
      <xdr:row>108</xdr:row>
      <xdr:rowOff>33071</xdr:rowOff>
    </xdr:to>
    <xdr:cxnSp macro="">
      <xdr:nvCxnSpPr>
        <xdr:cNvPr id="749" name="直線コネクタ 748">
          <a:extLst>
            <a:ext uri="{FF2B5EF4-FFF2-40B4-BE49-F238E27FC236}">
              <a16:creationId xmlns:a16="http://schemas.microsoft.com/office/drawing/2014/main" id="{F0D5FC33-0D1A-406C-AA70-A9A89824286B}"/>
            </a:ext>
          </a:extLst>
        </xdr:cNvPr>
        <xdr:cNvCxnSpPr/>
      </xdr:nvCxnSpPr>
      <xdr:spPr>
        <a:xfrm flipV="1">
          <a:off x="17213580" y="18122037"/>
          <a:ext cx="7747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54966</xdr:rowOff>
    </xdr:from>
    <xdr:to>
      <xdr:col>98</xdr:col>
      <xdr:colOff>38100</xdr:colOff>
      <xdr:row>108</xdr:row>
      <xdr:rowOff>156566</xdr:rowOff>
    </xdr:to>
    <xdr:sp macro="" textlink="">
      <xdr:nvSpPr>
        <xdr:cNvPr id="750" name="楕円 749">
          <a:extLst>
            <a:ext uri="{FF2B5EF4-FFF2-40B4-BE49-F238E27FC236}">
              <a16:creationId xmlns:a16="http://schemas.microsoft.com/office/drawing/2014/main" id="{2F94CC45-21D8-4F74-A0AB-692972D2DB3C}"/>
            </a:ext>
          </a:extLst>
        </xdr:cNvPr>
        <xdr:cNvSpPr/>
      </xdr:nvSpPr>
      <xdr:spPr>
        <a:xfrm>
          <a:off x="16388080" y="181600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33071</xdr:rowOff>
    </xdr:from>
    <xdr:to>
      <xdr:col>102</xdr:col>
      <xdr:colOff>114300</xdr:colOff>
      <xdr:row>108</xdr:row>
      <xdr:rowOff>105766</xdr:rowOff>
    </xdr:to>
    <xdr:cxnSp macro="">
      <xdr:nvCxnSpPr>
        <xdr:cNvPr id="751" name="直線コネクタ 750">
          <a:extLst>
            <a:ext uri="{FF2B5EF4-FFF2-40B4-BE49-F238E27FC236}">
              <a16:creationId xmlns:a16="http://schemas.microsoft.com/office/drawing/2014/main" id="{1FD039F0-2334-4CCA-B6C4-6E15CDC8078F}"/>
            </a:ext>
          </a:extLst>
        </xdr:cNvPr>
        <xdr:cNvCxnSpPr/>
      </xdr:nvCxnSpPr>
      <xdr:spPr>
        <a:xfrm flipV="1">
          <a:off x="16431260" y="18138191"/>
          <a:ext cx="78232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52" name="n_1aveValue【公民館】&#10;一人当たり面積">
          <a:extLst>
            <a:ext uri="{FF2B5EF4-FFF2-40B4-BE49-F238E27FC236}">
              <a16:creationId xmlns:a16="http://schemas.microsoft.com/office/drawing/2014/main" id="{0D10D5AB-E5E6-4BEF-B8C9-F4D11E51CF8E}"/>
            </a:ext>
          </a:extLst>
        </xdr:cNvPr>
        <xdr:cNvSpPr txBox="1"/>
      </xdr:nvSpPr>
      <xdr:spPr>
        <a:xfrm>
          <a:off x="18561127" y="182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53" name="n_2aveValue【公民館】&#10;一人当たり面積">
          <a:extLst>
            <a:ext uri="{FF2B5EF4-FFF2-40B4-BE49-F238E27FC236}">
              <a16:creationId xmlns:a16="http://schemas.microsoft.com/office/drawing/2014/main" id="{8EA60244-1726-46B7-BB92-C3C5A216C181}"/>
            </a:ext>
          </a:extLst>
        </xdr:cNvPr>
        <xdr:cNvSpPr txBox="1"/>
      </xdr:nvSpPr>
      <xdr:spPr>
        <a:xfrm>
          <a:off x="17776267" y="182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54" name="n_3aveValue【公民館】&#10;一人当たり面積">
          <a:extLst>
            <a:ext uri="{FF2B5EF4-FFF2-40B4-BE49-F238E27FC236}">
              <a16:creationId xmlns:a16="http://schemas.microsoft.com/office/drawing/2014/main" id="{144AF2C4-83AA-401E-A14F-317B733D0F89}"/>
            </a:ext>
          </a:extLst>
        </xdr:cNvPr>
        <xdr:cNvSpPr txBox="1"/>
      </xdr:nvSpPr>
      <xdr:spPr>
        <a:xfrm>
          <a:off x="17001567" y="1823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55" name="n_4aveValue【公民館】&#10;一人当たり面積">
          <a:extLst>
            <a:ext uri="{FF2B5EF4-FFF2-40B4-BE49-F238E27FC236}">
              <a16:creationId xmlns:a16="http://schemas.microsoft.com/office/drawing/2014/main" id="{E08F5120-5662-4E94-AE12-E232E91506FB}"/>
            </a:ext>
          </a:extLst>
        </xdr:cNvPr>
        <xdr:cNvSpPr txBox="1"/>
      </xdr:nvSpPr>
      <xdr:spPr>
        <a:xfrm>
          <a:off x="16226867" y="179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81348</xdr:rowOff>
    </xdr:from>
    <xdr:ext cx="469744" cy="259045"/>
    <xdr:sp macro="" textlink="">
      <xdr:nvSpPr>
        <xdr:cNvPr id="756" name="n_1mainValue【公民館】&#10;一人当たり面積">
          <a:extLst>
            <a:ext uri="{FF2B5EF4-FFF2-40B4-BE49-F238E27FC236}">
              <a16:creationId xmlns:a16="http://schemas.microsoft.com/office/drawing/2014/main" id="{32043E28-31B0-4A54-AECC-F138163C2DE3}"/>
            </a:ext>
          </a:extLst>
        </xdr:cNvPr>
        <xdr:cNvSpPr txBox="1"/>
      </xdr:nvSpPr>
      <xdr:spPr>
        <a:xfrm>
          <a:off x="18561127" y="178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84244</xdr:rowOff>
    </xdr:from>
    <xdr:ext cx="469744" cy="259045"/>
    <xdr:sp macro="" textlink="">
      <xdr:nvSpPr>
        <xdr:cNvPr id="757" name="n_2mainValue【公民館】&#10;一人当たり面積">
          <a:extLst>
            <a:ext uri="{FF2B5EF4-FFF2-40B4-BE49-F238E27FC236}">
              <a16:creationId xmlns:a16="http://schemas.microsoft.com/office/drawing/2014/main" id="{02D56EE0-D02E-4E43-A28F-5E60EBBF26C9}"/>
            </a:ext>
          </a:extLst>
        </xdr:cNvPr>
        <xdr:cNvSpPr txBox="1"/>
      </xdr:nvSpPr>
      <xdr:spPr>
        <a:xfrm>
          <a:off x="17776267" y="17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100398</xdr:rowOff>
    </xdr:from>
    <xdr:ext cx="469744" cy="259045"/>
    <xdr:sp macro="" textlink="">
      <xdr:nvSpPr>
        <xdr:cNvPr id="758" name="n_3mainValue【公民館】&#10;一人当たり面積">
          <a:extLst>
            <a:ext uri="{FF2B5EF4-FFF2-40B4-BE49-F238E27FC236}">
              <a16:creationId xmlns:a16="http://schemas.microsoft.com/office/drawing/2014/main" id="{EE403276-5EC0-4141-9419-3213E5FBC06D}"/>
            </a:ext>
          </a:extLst>
        </xdr:cNvPr>
        <xdr:cNvSpPr txBox="1"/>
      </xdr:nvSpPr>
      <xdr:spPr>
        <a:xfrm>
          <a:off x="17001567" y="1787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147693</xdr:rowOff>
    </xdr:from>
    <xdr:ext cx="469744" cy="259045"/>
    <xdr:sp macro="" textlink="">
      <xdr:nvSpPr>
        <xdr:cNvPr id="759" name="n_4mainValue【公民館】&#10;一人当たり面積">
          <a:extLst>
            <a:ext uri="{FF2B5EF4-FFF2-40B4-BE49-F238E27FC236}">
              <a16:creationId xmlns:a16="http://schemas.microsoft.com/office/drawing/2014/main" id="{4D67363E-E870-48F7-B740-F0E459B13B5C}"/>
            </a:ext>
          </a:extLst>
        </xdr:cNvPr>
        <xdr:cNvSpPr txBox="1"/>
      </xdr:nvSpPr>
      <xdr:spPr>
        <a:xfrm>
          <a:off x="16226867" y="182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90F9B58B-1E7B-43C7-AFEB-99508238FD9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7BF96B7-7158-4BB2-AC0B-F485B2088A8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241B9057-DEB4-4CFB-BAA1-D7AB99C2A1F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橋りょう以外では、有形固定資産減価償却率が類似団体内平均と比較して高くなっている。償却率が高い施設については、策定される個別施設計画に基づき、安全性と住民サービスの維持を検討しながら資金計画を立て計画的な改善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152EDC-BEC3-4913-B44F-536E3A348723}"/>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0E20AC-5D77-4B31-9A60-6089E843E94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26E5483-91A5-4CDE-B2EA-0E2570C56ED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93A6A5-0CEA-4067-BEA9-D3CD5A60037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027B895-76CE-436E-83E0-AF837F5674D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235B187-A1F4-4AD8-AB73-5F2932338C5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87CDE6-3A36-43ED-9B50-7318589B295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C6D1CB-12C8-4E63-9664-95A0D7F30D5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B11102F-B0CE-4DDC-B8D0-E16D1B80986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8A12C8F-655B-4FFB-B348-231D9207379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3,812
3,803
171.73
4,592,221
4,560,995
30,156
2,301,903
3,100,695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D2257F-0C6E-4B8B-8F2C-597AE926BA4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7EB492-C78B-4CCF-870A-6975BF36206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80218A-2299-4A03-BC29-56790BC84AF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9DDE468-E3BD-48DC-AAA5-B0BC08F8D01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AC27189-43C6-44A5-8E67-2DB13E0F7B4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801D3D-9BCE-41CE-8081-E093C811043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37F9E7C-02AE-41E9-B8E4-B877B30D5BF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29AB74C-7DBD-438C-94C7-CDBE1156F8EC}"/>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871E7A-E218-424F-9E90-19919EED9D8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3B2260-73D5-49C9-BD48-2093DA33025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A6797DC-D6CF-4CF8-9429-0B277339709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1BF47F-06BD-40D2-8EBE-B5076EB48FD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E887573-09C9-4838-83E6-A552F254177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7B16C82-09ED-4FA2-9243-4EA996F3E66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E2003A-C2F1-4049-A7E9-F4F0B171194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4E8E52-5FD8-4FDB-9314-08DB9DE5A5F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9718644-A725-403E-B5BA-7B3D9612270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4718B2-65D8-424F-B7EC-AE459B8093D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4693C9-E69F-421F-AB60-0DD94ABCE4C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5DC41EE-4275-4E62-828D-DDB31C85F598}"/>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94F2F42-F027-4CE4-A03A-BBAC6A04363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1864E27-E79E-4F6E-BC8C-7C7E10B9416A}"/>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E4110DC-5A17-4F7E-B3BB-9E2E1C06A702}"/>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DD486F0-C072-4D60-A8DB-6ADEC581868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41DE47B-5027-40BD-B8A4-C2A33B54285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63F231B-4B66-4CF3-95AA-A669F9CD9B4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40E185F-CEBD-4E92-9D16-4759F8B9676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D51E1C3-E6F0-41EC-B116-A8CDBB391B96}"/>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877C8B-9163-4395-A275-109120315398}"/>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1DFD017-3584-47C2-B731-D9EE03BCD3DE}"/>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52163F0-779E-41FB-9D4C-F31DF4FB3A0C}"/>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1979A7F-9A2F-4006-97C0-D5DB548964F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44C5B46-21B4-4992-8656-F290C0F7FBE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31C2D52-0CB6-4EF9-B0F8-A2CD2320FDB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7A72D7D-515B-424A-8F4D-CCA9634B588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A06A262-CC26-42A5-9C0F-AF3049FE8329}"/>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91E5E7C-1D06-4F58-9D2E-8F5E829A811B}"/>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6845E30-B1F8-40CF-89F1-CB2BE423F6C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C307EFB-D425-4C74-8EB2-938302CCAA3C}"/>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A2A5309-F55A-4ECD-9059-DC8D4F72689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0DFED9C-05F1-4642-AD75-DB22A01C51A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4B152D5-FB59-4BA1-9859-3BC421707AA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CFF90DA-A3AE-42E5-B6C3-907B50E192D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4232AB0-6D74-4E71-9B5F-EA91E9E8B22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54CCB6C-262B-47EF-A2C6-010F0D0264C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C02AD22-0E15-46CC-81B8-65208442334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E23856D-2751-4350-9112-43E9B3081F9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69BD719-028A-42F3-905A-4DF0111C93C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AFDEF58-8B0F-4A2E-B0E2-F4F12570DB19}"/>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EE9756E-24A9-4D10-A2BC-AF77DBCAD5CD}"/>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CFC5A55-2668-4086-8941-526F5303D26C}"/>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2CC7F987-0FBB-4D15-B528-6F998AF85D39}"/>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CE1E883-5B9A-4626-A037-8782216EC35D}"/>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6A0ACC5-93C0-4347-AF8D-D112B9644402}"/>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2EE61D8-E76A-4FE5-83DC-D6B08F8AF467}"/>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08CB2ED-7C3F-4848-A809-91085D9B3428}"/>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EECD84A9-4BE7-4737-8E30-DE04E613BCA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9C8CEBD-3B7C-4A71-B807-529AFF8EE17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2D87A754-122C-45F8-9DBC-8E0C6201ED48}"/>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60BBBC9-639E-4E7C-B384-AFD18758243A}"/>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41361A11-6A17-44D0-838B-670FA8CF488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7E48C1F-713F-49CA-BED3-9F3588A6575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208B0E3B-AC41-4AFC-A6EF-3D0E7B065C7B}"/>
            </a:ext>
          </a:extLst>
        </xdr:cNvPr>
        <xdr:cNvCxnSpPr/>
      </xdr:nvCxnSpPr>
      <xdr:spPr>
        <a:xfrm flipV="1">
          <a:off x="4086225" y="9431927"/>
          <a:ext cx="0" cy="142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5D3157F-AD59-4854-9617-051083A129C6}"/>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803E881-4E6D-4631-89FA-E739D45F1D5E}"/>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CD7A2AA7-C312-4F0A-8830-19D47A3919C5}"/>
            </a:ext>
          </a:extLst>
        </xdr:cNvPr>
        <xdr:cNvSpPr txBox="1"/>
      </xdr:nvSpPr>
      <xdr:spPr>
        <a:xfrm>
          <a:off x="4124960" y="9214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FC753B82-91EB-4BF3-9C4C-7432DB632864}"/>
            </a:ext>
          </a:extLst>
        </xdr:cNvPr>
        <xdr:cNvCxnSpPr/>
      </xdr:nvCxnSpPr>
      <xdr:spPr>
        <a:xfrm>
          <a:off x="4020820" y="9431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BBC850B3-39D0-47E3-9C4D-1BD4BFEED12B}"/>
            </a:ext>
          </a:extLst>
        </xdr:cNvPr>
        <xdr:cNvSpPr txBox="1"/>
      </xdr:nvSpPr>
      <xdr:spPr>
        <a:xfrm>
          <a:off x="4124960" y="10321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502476D5-3178-464F-BDE5-4E3B211F950B}"/>
            </a:ext>
          </a:extLst>
        </xdr:cNvPr>
        <xdr:cNvSpPr/>
      </xdr:nvSpPr>
      <xdr:spPr>
        <a:xfrm>
          <a:off x="4036060" y="10343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55219B0B-565F-4AE6-883B-652C6EE9FBD8}"/>
            </a:ext>
          </a:extLst>
        </xdr:cNvPr>
        <xdr:cNvSpPr/>
      </xdr:nvSpPr>
      <xdr:spPr>
        <a:xfrm>
          <a:off x="3312160" y="103189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443C543E-85AD-40E2-A234-2FE405A361FF}"/>
            </a:ext>
          </a:extLst>
        </xdr:cNvPr>
        <xdr:cNvSpPr/>
      </xdr:nvSpPr>
      <xdr:spPr>
        <a:xfrm>
          <a:off x="2514600" y="1026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CD6CE7A4-D4C2-4FE0-BAA4-557D8C05A6E7}"/>
            </a:ext>
          </a:extLst>
        </xdr:cNvPr>
        <xdr:cNvSpPr/>
      </xdr:nvSpPr>
      <xdr:spPr>
        <a:xfrm>
          <a:off x="17399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E2EDA65A-C08F-445C-8B8C-BFB54752D9BC}"/>
            </a:ext>
          </a:extLst>
        </xdr:cNvPr>
        <xdr:cNvSpPr/>
      </xdr:nvSpPr>
      <xdr:spPr>
        <a:xfrm>
          <a:off x="965200" y="10245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F88E5A0-73D0-4B22-A353-86BA97E4415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E796D01-7731-4978-A9EB-9C4C68E8573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6AA01A0-074D-4886-91CD-D8B2F1771C6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7EF64B1-0AEA-4DD5-923A-5443AC64AB6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06029AE-187C-4EA2-92FA-4E7CD476B1DA}"/>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90" name="楕円 89">
          <a:extLst>
            <a:ext uri="{FF2B5EF4-FFF2-40B4-BE49-F238E27FC236}">
              <a16:creationId xmlns:a16="http://schemas.microsoft.com/office/drawing/2014/main" id="{8CF72965-8489-4847-B69A-E5434880B111}"/>
            </a:ext>
          </a:extLst>
        </xdr:cNvPr>
        <xdr:cNvSpPr/>
      </xdr:nvSpPr>
      <xdr:spPr>
        <a:xfrm>
          <a:off x="4036060" y="987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4AC1C32E-E26E-4DE5-81AC-788131FE7AB1}"/>
            </a:ext>
          </a:extLst>
        </xdr:cNvPr>
        <xdr:cNvSpPr txBox="1"/>
      </xdr:nvSpPr>
      <xdr:spPr>
        <a:xfrm>
          <a:off x="412496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119017</xdr:rowOff>
    </xdr:from>
    <xdr:to>
      <xdr:col>20</xdr:col>
      <xdr:colOff>38100</xdr:colOff>
      <xdr:row>59</xdr:row>
      <xdr:rowOff>49167</xdr:rowOff>
    </xdr:to>
    <xdr:sp macro="" textlink="">
      <xdr:nvSpPr>
        <xdr:cNvPr id="92" name="楕円 91">
          <a:extLst>
            <a:ext uri="{FF2B5EF4-FFF2-40B4-BE49-F238E27FC236}">
              <a16:creationId xmlns:a16="http://schemas.microsoft.com/office/drawing/2014/main" id="{5D43024C-7903-43BC-AD10-871E5E4E7AF5}"/>
            </a:ext>
          </a:extLst>
        </xdr:cNvPr>
        <xdr:cNvSpPr/>
      </xdr:nvSpPr>
      <xdr:spPr>
        <a:xfrm>
          <a:off x="3312160" y="98421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169817</xdr:rowOff>
    </xdr:from>
    <xdr:to>
      <xdr:col>24</xdr:col>
      <xdr:colOff>63500</xdr:colOff>
      <xdr:row>59</xdr:row>
      <xdr:rowOff>34290</xdr:rowOff>
    </xdr:to>
    <xdr:cxnSp macro="">
      <xdr:nvCxnSpPr>
        <xdr:cNvPr id="93" name="直線コネクタ 92">
          <a:extLst>
            <a:ext uri="{FF2B5EF4-FFF2-40B4-BE49-F238E27FC236}">
              <a16:creationId xmlns:a16="http://schemas.microsoft.com/office/drawing/2014/main" id="{02FBD326-B538-4762-8550-62D9C5E8D9DF}"/>
            </a:ext>
          </a:extLst>
        </xdr:cNvPr>
        <xdr:cNvCxnSpPr/>
      </xdr:nvCxnSpPr>
      <xdr:spPr>
        <a:xfrm>
          <a:off x="3355340" y="9892937"/>
          <a:ext cx="7315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94" name="楕円 93">
          <a:extLst>
            <a:ext uri="{FF2B5EF4-FFF2-40B4-BE49-F238E27FC236}">
              <a16:creationId xmlns:a16="http://schemas.microsoft.com/office/drawing/2014/main" id="{1D89CD19-9CAF-4683-B40C-87FB5280815E}"/>
            </a:ext>
          </a:extLst>
        </xdr:cNvPr>
        <xdr:cNvSpPr/>
      </xdr:nvSpPr>
      <xdr:spPr>
        <a:xfrm>
          <a:off x="2514600" y="9809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58</xdr:row>
      <xdr:rowOff>169817</xdr:rowOff>
    </xdr:to>
    <xdr:cxnSp macro="">
      <xdr:nvCxnSpPr>
        <xdr:cNvPr id="95" name="直線コネクタ 94">
          <a:extLst>
            <a:ext uri="{FF2B5EF4-FFF2-40B4-BE49-F238E27FC236}">
              <a16:creationId xmlns:a16="http://schemas.microsoft.com/office/drawing/2014/main" id="{1966D0C2-1036-4F68-AC9B-A04B6AECCEAB}"/>
            </a:ext>
          </a:extLst>
        </xdr:cNvPr>
        <xdr:cNvCxnSpPr/>
      </xdr:nvCxnSpPr>
      <xdr:spPr>
        <a:xfrm>
          <a:off x="2565400" y="986028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96" name="楕円 95">
          <a:extLst>
            <a:ext uri="{FF2B5EF4-FFF2-40B4-BE49-F238E27FC236}">
              <a16:creationId xmlns:a16="http://schemas.microsoft.com/office/drawing/2014/main" id="{AA7DD357-C624-41EE-A7A2-8667A93E2A64}"/>
            </a:ext>
          </a:extLst>
        </xdr:cNvPr>
        <xdr:cNvSpPr/>
      </xdr:nvSpPr>
      <xdr:spPr>
        <a:xfrm>
          <a:off x="1739900"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137160</xdr:rowOff>
    </xdr:from>
    <xdr:to>
      <xdr:col>15</xdr:col>
      <xdr:colOff>50800</xdr:colOff>
      <xdr:row>61</xdr:row>
      <xdr:rowOff>125730</xdr:rowOff>
    </xdr:to>
    <xdr:cxnSp macro="">
      <xdr:nvCxnSpPr>
        <xdr:cNvPr id="97" name="直線コネクタ 96">
          <a:extLst>
            <a:ext uri="{FF2B5EF4-FFF2-40B4-BE49-F238E27FC236}">
              <a16:creationId xmlns:a16="http://schemas.microsoft.com/office/drawing/2014/main" id="{80DEB721-5F9F-49B6-A76E-60DA67E04AA8}"/>
            </a:ext>
          </a:extLst>
        </xdr:cNvPr>
        <xdr:cNvCxnSpPr/>
      </xdr:nvCxnSpPr>
      <xdr:spPr>
        <a:xfrm flipV="1">
          <a:off x="1790700" y="9860280"/>
          <a:ext cx="7747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98" name="n_1aveValue【体育館・プール】&#10;有形固定資産減価償却率">
          <a:extLst>
            <a:ext uri="{FF2B5EF4-FFF2-40B4-BE49-F238E27FC236}">
              <a16:creationId xmlns:a16="http://schemas.microsoft.com/office/drawing/2014/main" id="{FB877F5C-51B1-4729-B3A1-297B03AFD6C1}"/>
            </a:ext>
          </a:extLst>
        </xdr:cNvPr>
        <xdr:cNvSpPr txBox="1"/>
      </xdr:nvSpPr>
      <xdr:spPr>
        <a:xfrm>
          <a:off x="3170564" y="10407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99" name="n_2aveValue【体育館・プール】&#10;有形固定資産減価償却率">
          <a:extLst>
            <a:ext uri="{FF2B5EF4-FFF2-40B4-BE49-F238E27FC236}">
              <a16:creationId xmlns:a16="http://schemas.microsoft.com/office/drawing/2014/main" id="{13915C7A-B11F-4BF4-8E44-95019FC5D18D}"/>
            </a:ext>
          </a:extLst>
        </xdr:cNvPr>
        <xdr:cNvSpPr txBox="1"/>
      </xdr:nvSpPr>
      <xdr:spPr>
        <a:xfrm>
          <a:off x="2385704" y="103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0" name="n_3aveValue【体育館・プール】&#10;有形固定資産減価償却率">
          <a:extLst>
            <a:ext uri="{FF2B5EF4-FFF2-40B4-BE49-F238E27FC236}">
              <a16:creationId xmlns:a16="http://schemas.microsoft.com/office/drawing/2014/main" id="{D9838C1C-72C2-4EEA-9D64-34C8C763E587}"/>
            </a:ext>
          </a:extLst>
        </xdr:cNvPr>
        <xdr:cNvSpPr txBox="1"/>
      </xdr:nvSpPr>
      <xdr:spPr>
        <a:xfrm>
          <a:off x="1611004" y="1004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a:extLst>
            <a:ext uri="{FF2B5EF4-FFF2-40B4-BE49-F238E27FC236}">
              <a16:creationId xmlns:a16="http://schemas.microsoft.com/office/drawing/2014/main" id="{84371CAC-C5C0-456E-8588-598E47FE7B68}"/>
            </a:ext>
          </a:extLst>
        </xdr:cNvPr>
        <xdr:cNvSpPr txBox="1"/>
      </xdr:nvSpPr>
      <xdr:spPr>
        <a:xfrm>
          <a:off x="836304" y="10028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65694</xdr:rowOff>
    </xdr:from>
    <xdr:ext cx="405111" cy="259045"/>
    <xdr:sp macro="" textlink="">
      <xdr:nvSpPr>
        <xdr:cNvPr id="102" name="n_1mainValue【体育館・プール】&#10;有形固定資産減価償却率">
          <a:extLst>
            <a:ext uri="{FF2B5EF4-FFF2-40B4-BE49-F238E27FC236}">
              <a16:creationId xmlns:a16="http://schemas.microsoft.com/office/drawing/2014/main" id="{3C593D0B-A920-4B51-B79F-97AE4A61DBB0}"/>
            </a:ext>
          </a:extLst>
        </xdr:cNvPr>
        <xdr:cNvSpPr txBox="1"/>
      </xdr:nvSpPr>
      <xdr:spPr>
        <a:xfrm>
          <a:off x="317056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103" name="n_2mainValue【体育館・プール】&#10;有形固定資産減価償却率">
          <a:extLst>
            <a:ext uri="{FF2B5EF4-FFF2-40B4-BE49-F238E27FC236}">
              <a16:creationId xmlns:a16="http://schemas.microsoft.com/office/drawing/2014/main" id="{63E6C235-AE4D-4CE6-BFAF-6DDE11880B5A}"/>
            </a:ext>
          </a:extLst>
        </xdr:cNvPr>
        <xdr:cNvSpPr txBox="1"/>
      </xdr:nvSpPr>
      <xdr:spPr>
        <a:xfrm>
          <a:off x="238570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104" name="n_3mainValue【体育館・プール】&#10;有形固定資産減価償却率">
          <a:extLst>
            <a:ext uri="{FF2B5EF4-FFF2-40B4-BE49-F238E27FC236}">
              <a16:creationId xmlns:a16="http://schemas.microsoft.com/office/drawing/2014/main" id="{3E541F29-2C77-453E-BEE0-17978EB3FEEA}"/>
            </a:ext>
          </a:extLst>
        </xdr:cNvPr>
        <xdr:cNvSpPr txBox="1"/>
      </xdr:nvSpPr>
      <xdr:spPr>
        <a:xfrm>
          <a:off x="161100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F0F3AE00-BFA0-4201-B9E7-E88BE9B808C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569D1085-F271-4743-860C-0D8BEDD311F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4636CFB6-C2F4-4D57-A43C-B5EE1B4445D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C5758613-9395-481C-8B89-02272F88E22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476724F2-00A0-4C87-BFB8-731DBDBE768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F2600F6C-D6A5-4497-80DB-F32E629E2F8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F8F65C0-66F8-4616-813E-ECCC84CB3C6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F4362379-F431-4ECF-9C2B-8260DAF6F95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6001F524-000F-4191-9EB9-619A952C7AC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740156C4-F3DC-407A-BF1E-70E9029767A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240ECAE4-18D2-46CB-A036-4F59ABE9D942}"/>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7FF36AB1-C03F-4A86-8BFD-047EBC6C50F7}"/>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1724B528-6288-47A9-B10C-18FFFE76EA93}"/>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C6866B84-B115-476B-8543-4E1BCD33EB77}"/>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096A5A8E-54F0-4CF3-A84E-C3960F8E2462}"/>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CBF266D0-CCB5-4F77-94F9-548E5AC5BB4D}"/>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9C2A29B2-E372-4438-BFF6-B0A74FC8B07F}"/>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B4EB75B5-8EF7-4953-A0C9-C7890716DA11}"/>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730FF36F-9D0A-4D28-9D13-F6F6088FAC07}"/>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45ADACF2-C14D-4A4A-A201-16B04DC99B52}"/>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4202AED4-8204-4D4B-ADEA-891D53145023}"/>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a:extLst>
            <a:ext uri="{FF2B5EF4-FFF2-40B4-BE49-F238E27FC236}">
              <a16:creationId xmlns:a16="http://schemas.microsoft.com/office/drawing/2014/main" id="{DEBBB90C-0336-4915-B399-4C69575B0EF5}"/>
            </a:ext>
          </a:extLst>
        </xdr:cNvPr>
        <xdr:cNvSpPr txBox="1"/>
      </xdr:nvSpPr>
      <xdr:spPr>
        <a:xfrm>
          <a:off x="536404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F12D5004-2131-49A7-B223-27D54B75FF3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48C12205-5399-47F0-AE3B-7866EA53B160}"/>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B3792AC1-7269-4791-BCDB-FF0B2DF9BA6A}"/>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a:extLst>
            <a:ext uri="{FF2B5EF4-FFF2-40B4-BE49-F238E27FC236}">
              <a16:creationId xmlns:a16="http://schemas.microsoft.com/office/drawing/2014/main" id="{CBB1066A-4622-4F78-AE38-5545A63AB6AA}"/>
            </a:ext>
          </a:extLst>
        </xdr:cNvPr>
        <xdr:cNvCxnSpPr/>
      </xdr:nvCxnSpPr>
      <xdr:spPr>
        <a:xfrm flipV="1">
          <a:off x="9219565" y="9281922"/>
          <a:ext cx="0" cy="156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a:extLst>
            <a:ext uri="{FF2B5EF4-FFF2-40B4-BE49-F238E27FC236}">
              <a16:creationId xmlns:a16="http://schemas.microsoft.com/office/drawing/2014/main" id="{7D6A2621-1A28-4C7C-8C70-8032B6352C67}"/>
            </a:ext>
          </a:extLst>
        </xdr:cNvPr>
        <xdr:cNvSpPr txBox="1"/>
      </xdr:nvSpPr>
      <xdr:spPr>
        <a:xfrm>
          <a:off x="9258300" y="1085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a:extLst>
            <a:ext uri="{FF2B5EF4-FFF2-40B4-BE49-F238E27FC236}">
              <a16:creationId xmlns:a16="http://schemas.microsoft.com/office/drawing/2014/main" id="{553365AA-EBAF-4032-9C3D-2BBF65ABD352}"/>
            </a:ext>
          </a:extLst>
        </xdr:cNvPr>
        <xdr:cNvCxnSpPr/>
      </xdr:nvCxnSpPr>
      <xdr:spPr>
        <a:xfrm>
          <a:off x="9154160" y="10846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a:extLst>
            <a:ext uri="{FF2B5EF4-FFF2-40B4-BE49-F238E27FC236}">
              <a16:creationId xmlns:a16="http://schemas.microsoft.com/office/drawing/2014/main" id="{3A54EB3E-DAAB-4E3E-9BAE-CB470B1A8569}"/>
            </a:ext>
          </a:extLst>
        </xdr:cNvPr>
        <xdr:cNvSpPr txBox="1"/>
      </xdr:nvSpPr>
      <xdr:spPr>
        <a:xfrm>
          <a:off x="9258300" y="906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a:extLst>
            <a:ext uri="{FF2B5EF4-FFF2-40B4-BE49-F238E27FC236}">
              <a16:creationId xmlns:a16="http://schemas.microsoft.com/office/drawing/2014/main" id="{F0C6C423-925C-4566-80C3-97F8142C7663}"/>
            </a:ext>
          </a:extLst>
        </xdr:cNvPr>
        <xdr:cNvCxnSpPr/>
      </xdr:nvCxnSpPr>
      <xdr:spPr>
        <a:xfrm>
          <a:off x="9154160" y="9281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5" name="【体育館・プール】&#10;一人当たり面積平均値テキスト">
          <a:extLst>
            <a:ext uri="{FF2B5EF4-FFF2-40B4-BE49-F238E27FC236}">
              <a16:creationId xmlns:a16="http://schemas.microsoft.com/office/drawing/2014/main" id="{5F2C8ADA-1A6B-4BB2-A0B2-3143FB54DD15}"/>
            </a:ext>
          </a:extLst>
        </xdr:cNvPr>
        <xdr:cNvSpPr txBox="1"/>
      </xdr:nvSpPr>
      <xdr:spPr>
        <a:xfrm>
          <a:off x="9258300" y="1050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a:extLst>
            <a:ext uri="{FF2B5EF4-FFF2-40B4-BE49-F238E27FC236}">
              <a16:creationId xmlns:a16="http://schemas.microsoft.com/office/drawing/2014/main" id="{5EC1BF05-E879-4E7D-9B09-81DFB6FB3D0E}"/>
            </a:ext>
          </a:extLst>
        </xdr:cNvPr>
        <xdr:cNvSpPr/>
      </xdr:nvSpPr>
      <xdr:spPr>
        <a:xfrm>
          <a:off x="9192260" y="106458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a:extLst>
            <a:ext uri="{FF2B5EF4-FFF2-40B4-BE49-F238E27FC236}">
              <a16:creationId xmlns:a16="http://schemas.microsoft.com/office/drawing/2014/main" id="{146F7FAE-3801-45A2-B224-C2B0268BEE2B}"/>
            </a:ext>
          </a:extLst>
        </xdr:cNvPr>
        <xdr:cNvSpPr/>
      </xdr:nvSpPr>
      <xdr:spPr>
        <a:xfrm>
          <a:off x="8445500" y="10641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a:extLst>
            <a:ext uri="{FF2B5EF4-FFF2-40B4-BE49-F238E27FC236}">
              <a16:creationId xmlns:a16="http://schemas.microsoft.com/office/drawing/2014/main" id="{5EAB5F96-4317-4C48-B683-28A5C2A5D37C}"/>
            </a:ext>
          </a:extLst>
        </xdr:cNvPr>
        <xdr:cNvSpPr/>
      </xdr:nvSpPr>
      <xdr:spPr>
        <a:xfrm>
          <a:off x="7670800" y="106411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a:extLst>
            <a:ext uri="{FF2B5EF4-FFF2-40B4-BE49-F238E27FC236}">
              <a16:creationId xmlns:a16="http://schemas.microsoft.com/office/drawing/2014/main" id="{378E53B9-81AE-4EC0-99CA-04BEA73129D5}"/>
            </a:ext>
          </a:extLst>
        </xdr:cNvPr>
        <xdr:cNvSpPr/>
      </xdr:nvSpPr>
      <xdr:spPr>
        <a:xfrm>
          <a:off x="6873240" y="10637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a:extLst>
            <a:ext uri="{FF2B5EF4-FFF2-40B4-BE49-F238E27FC236}">
              <a16:creationId xmlns:a16="http://schemas.microsoft.com/office/drawing/2014/main" id="{AD66131E-B852-48F5-9BA1-B902BC60ED06}"/>
            </a:ext>
          </a:extLst>
        </xdr:cNvPr>
        <xdr:cNvSpPr/>
      </xdr:nvSpPr>
      <xdr:spPr>
        <a:xfrm>
          <a:off x="6098540" y="1066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D18B490-8E12-4B0A-86B5-2C6BD72F173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B2C6ACE-5A80-4D7D-A63F-1D49162B6211}"/>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56286B6-B9B7-4042-AC42-101B62E248E2}"/>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497A03F-A3B4-4605-AE48-CC38DA5E80F7}"/>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2D30E5FD-5D3F-4FD0-BAD0-D157262CAEC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152491</xdr:rowOff>
    </xdr:from>
    <xdr:to>
      <xdr:col>55</xdr:col>
      <xdr:colOff>50800</xdr:colOff>
      <xdr:row>64</xdr:row>
      <xdr:rowOff>82641</xdr:rowOff>
    </xdr:to>
    <xdr:sp macro="" textlink="">
      <xdr:nvSpPr>
        <xdr:cNvPr id="146" name="楕円 145">
          <a:extLst>
            <a:ext uri="{FF2B5EF4-FFF2-40B4-BE49-F238E27FC236}">
              <a16:creationId xmlns:a16="http://schemas.microsoft.com/office/drawing/2014/main" id="{839A90C8-B946-4B80-9871-726F46998DAD}"/>
            </a:ext>
          </a:extLst>
        </xdr:cNvPr>
        <xdr:cNvSpPr/>
      </xdr:nvSpPr>
      <xdr:spPr>
        <a:xfrm>
          <a:off x="9192260" y="107138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67418</xdr:rowOff>
    </xdr:from>
    <xdr:ext cx="469744" cy="259045"/>
    <xdr:sp macro="" textlink="">
      <xdr:nvSpPr>
        <xdr:cNvPr id="147" name="【体育館・プール】&#10;一人当たり面積該当値テキスト">
          <a:extLst>
            <a:ext uri="{FF2B5EF4-FFF2-40B4-BE49-F238E27FC236}">
              <a16:creationId xmlns:a16="http://schemas.microsoft.com/office/drawing/2014/main" id="{06F2959F-E212-4415-B601-57352B6B18A9}"/>
            </a:ext>
          </a:extLst>
        </xdr:cNvPr>
        <xdr:cNvSpPr txBox="1"/>
      </xdr:nvSpPr>
      <xdr:spPr>
        <a:xfrm>
          <a:off x="9258300" y="1062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154777</xdr:rowOff>
    </xdr:from>
    <xdr:to>
      <xdr:col>50</xdr:col>
      <xdr:colOff>165100</xdr:colOff>
      <xdr:row>64</xdr:row>
      <xdr:rowOff>84927</xdr:rowOff>
    </xdr:to>
    <xdr:sp macro="" textlink="">
      <xdr:nvSpPr>
        <xdr:cNvPr id="148" name="楕円 147">
          <a:extLst>
            <a:ext uri="{FF2B5EF4-FFF2-40B4-BE49-F238E27FC236}">
              <a16:creationId xmlns:a16="http://schemas.microsoft.com/office/drawing/2014/main" id="{E590D462-BF6F-45D0-AEAD-1A1F81E16AA4}"/>
            </a:ext>
          </a:extLst>
        </xdr:cNvPr>
        <xdr:cNvSpPr/>
      </xdr:nvSpPr>
      <xdr:spPr>
        <a:xfrm>
          <a:off x="8445500" y="10716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31841</xdr:rowOff>
    </xdr:from>
    <xdr:to>
      <xdr:col>55</xdr:col>
      <xdr:colOff>0</xdr:colOff>
      <xdr:row>64</xdr:row>
      <xdr:rowOff>34127</xdr:rowOff>
    </xdr:to>
    <xdr:cxnSp macro="">
      <xdr:nvCxnSpPr>
        <xdr:cNvPr id="149" name="直線コネクタ 148">
          <a:extLst>
            <a:ext uri="{FF2B5EF4-FFF2-40B4-BE49-F238E27FC236}">
              <a16:creationId xmlns:a16="http://schemas.microsoft.com/office/drawing/2014/main" id="{246B0649-74C2-470D-90ED-155DE50F7362}"/>
            </a:ext>
          </a:extLst>
        </xdr:cNvPr>
        <xdr:cNvCxnSpPr/>
      </xdr:nvCxnSpPr>
      <xdr:spPr>
        <a:xfrm flipV="1">
          <a:off x="8496300" y="10760801"/>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156736</xdr:rowOff>
    </xdr:from>
    <xdr:to>
      <xdr:col>46</xdr:col>
      <xdr:colOff>38100</xdr:colOff>
      <xdr:row>64</xdr:row>
      <xdr:rowOff>86886</xdr:rowOff>
    </xdr:to>
    <xdr:sp macro="" textlink="">
      <xdr:nvSpPr>
        <xdr:cNvPr id="150" name="楕円 149">
          <a:extLst>
            <a:ext uri="{FF2B5EF4-FFF2-40B4-BE49-F238E27FC236}">
              <a16:creationId xmlns:a16="http://schemas.microsoft.com/office/drawing/2014/main" id="{AC36E386-DB1B-4FAA-8E4A-706640BB0326}"/>
            </a:ext>
          </a:extLst>
        </xdr:cNvPr>
        <xdr:cNvSpPr/>
      </xdr:nvSpPr>
      <xdr:spPr>
        <a:xfrm>
          <a:off x="7670800" y="107180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34127</xdr:rowOff>
    </xdr:from>
    <xdr:to>
      <xdr:col>50</xdr:col>
      <xdr:colOff>114300</xdr:colOff>
      <xdr:row>64</xdr:row>
      <xdr:rowOff>36086</xdr:rowOff>
    </xdr:to>
    <xdr:cxnSp macro="">
      <xdr:nvCxnSpPr>
        <xdr:cNvPr id="151" name="直線コネクタ 150">
          <a:extLst>
            <a:ext uri="{FF2B5EF4-FFF2-40B4-BE49-F238E27FC236}">
              <a16:creationId xmlns:a16="http://schemas.microsoft.com/office/drawing/2014/main" id="{712BB37E-FC3F-48EA-9036-B23A9588C062}"/>
            </a:ext>
          </a:extLst>
        </xdr:cNvPr>
        <xdr:cNvCxnSpPr/>
      </xdr:nvCxnSpPr>
      <xdr:spPr>
        <a:xfrm flipV="1">
          <a:off x="7713980" y="10763087"/>
          <a:ext cx="78232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60234</xdr:rowOff>
    </xdr:from>
    <xdr:to>
      <xdr:col>41</xdr:col>
      <xdr:colOff>101600</xdr:colOff>
      <xdr:row>64</xdr:row>
      <xdr:rowOff>161834</xdr:rowOff>
    </xdr:to>
    <xdr:sp macro="" textlink="">
      <xdr:nvSpPr>
        <xdr:cNvPr id="152" name="楕円 151">
          <a:extLst>
            <a:ext uri="{FF2B5EF4-FFF2-40B4-BE49-F238E27FC236}">
              <a16:creationId xmlns:a16="http://schemas.microsoft.com/office/drawing/2014/main" id="{6DF7AF42-63D4-494F-A79E-0B0F58A5DD9C}"/>
            </a:ext>
          </a:extLst>
        </xdr:cNvPr>
        <xdr:cNvSpPr/>
      </xdr:nvSpPr>
      <xdr:spPr>
        <a:xfrm>
          <a:off x="6873240" y="107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36086</xdr:rowOff>
    </xdr:from>
    <xdr:to>
      <xdr:col>45</xdr:col>
      <xdr:colOff>177800</xdr:colOff>
      <xdr:row>64</xdr:row>
      <xdr:rowOff>111034</xdr:rowOff>
    </xdr:to>
    <xdr:cxnSp macro="">
      <xdr:nvCxnSpPr>
        <xdr:cNvPr id="153" name="直線コネクタ 152">
          <a:extLst>
            <a:ext uri="{FF2B5EF4-FFF2-40B4-BE49-F238E27FC236}">
              <a16:creationId xmlns:a16="http://schemas.microsoft.com/office/drawing/2014/main" id="{AD019829-6759-46D4-A17A-BD09E115E369}"/>
            </a:ext>
          </a:extLst>
        </xdr:cNvPr>
        <xdr:cNvCxnSpPr/>
      </xdr:nvCxnSpPr>
      <xdr:spPr>
        <a:xfrm flipV="1">
          <a:off x="6924040" y="10765046"/>
          <a:ext cx="78994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4" name="n_1aveValue【体育館・プール】&#10;一人当たり面積">
          <a:extLst>
            <a:ext uri="{FF2B5EF4-FFF2-40B4-BE49-F238E27FC236}">
              <a16:creationId xmlns:a16="http://schemas.microsoft.com/office/drawing/2014/main" id="{8DF04014-EBEF-49FC-9474-92B97D58C2D6}"/>
            </a:ext>
          </a:extLst>
        </xdr:cNvPr>
        <xdr:cNvSpPr txBox="1"/>
      </xdr:nvSpPr>
      <xdr:spPr>
        <a:xfrm>
          <a:off x="8271587" y="1042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55" name="n_2aveValue【体育館・プール】&#10;一人当たり面積">
          <a:extLst>
            <a:ext uri="{FF2B5EF4-FFF2-40B4-BE49-F238E27FC236}">
              <a16:creationId xmlns:a16="http://schemas.microsoft.com/office/drawing/2014/main" id="{0A2E9A45-559F-42CD-93F9-81629BB82E6D}"/>
            </a:ext>
          </a:extLst>
        </xdr:cNvPr>
        <xdr:cNvSpPr txBox="1"/>
      </xdr:nvSpPr>
      <xdr:spPr>
        <a:xfrm>
          <a:off x="7509587" y="1042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56" name="n_3aveValue【体育館・プール】&#10;一人当たり面積">
          <a:extLst>
            <a:ext uri="{FF2B5EF4-FFF2-40B4-BE49-F238E27FC236}">
              <a16:creationId xmlns:a16="http://schemas.microsoft.com/office/drawing/2014/main" id="{06AFBDFE-D2AC-4B5B-9527-4B31A8787854}"/>
            </a:ext>
          </a:extLst>
        </xdr:cNvPr>
        <xdr:cNvSpPr txBox="1"/>
      </xdr:nvSpPr>
      <xdr:spPr>
        <a:xfrm>
          <a:off x="6712027" y="10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7" name="n_4aveValue【体育館・プール】&#10;一人当たり面積">
          <a:extLst>
            <a:ext uri="{FF2B5EF4-FFF2-40B4-BE49-F238E27FC236}">
              <a16:creationId xmlns:a16="http://schemas.microsoft.com/office/drawing/2014/main" id="{BA6DF4E8-2962-4845-BED1-8623CF67A797}"/>
            </a:ext>
          </a:extLst>
        </xdr:cNvPr>
        <xdr:cNvSpPr txBox="1"/>
      </xdr:nvSpPr>
      <xdr:spPr>
        <a:xfrm>
          <a:off x="5937327" y="1044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76054</xdr:rowOff>
    </xdr:from>
    <xdr:ext cx="469744" cy="259045"/>
    <xdr:sp macro="" textlink="">
      <xdr:nvSpPr>
        <xdr:cNvPr id="158" name="n_1mainValue【体育館・プール】&#10;一人当たり面積">
          <a:extLst>
            <a:ext uri="{FF2B5EF4-FFF2-40B4-BE49-F238E27FC236}">
              <a16:creationId xmlns:a16="http://schemas.microsoft.com/office/drawing/2014/main" id="{1C005387-3256-43D8-AB58-6CB49889374B}"/>
            </a:ext>
          </a:extLst>
        </xdr:cNvPr>
        <xdr:cNvSpPr txBox="1"/>
      </xdr:nvSpPr>
      <xdr:spPr>
        <a:xfrm>
          <a:off x="8271587" y="1080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78013</xdr:rowOff>
    </xdr:from>
    <xdr:ext cx="469744" cy="259045"/>
    <xdr:sp macro="" textlink="">
      <xdr:nvSpPr>
        <xdr:cNvPr id="159" name="n_2mainValue【体育館・プール】&#10;一人当たり面積">
          <a:extLst>
            <a:ext uri="{FF2B5EF4-FFF2-40B4-BE49-F238E27FC236}">
              <a16:creationId xmlns:a16="http://schemas.microsoft.com/office/drawing/2014/main" id="{818399E9-35BF-422D-96BE-52934739CCB2}"/>
            </a:ext>
          </a:extLst>
        </xdr:cNvPr>
        <xdr:cNvSpPr txBox="1"/>
      </xdr:nvSpPr>
      <xdr:spPr>
        <a:xfrm>
          <a:off x="7509587" y="108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152961</xdr:rowOff>
    </xdr:from>
    <xdr:ext cx="469744" cy="259045"/>
    <xdr:sp macro="" textlink="">
      <xdr:nvSpPr>
        <xdr:cNvPr id="160" name="n_3mainValue【体育館・プール】&#10;一人当たり面積">
          <a:extLst>
            <a:ext uri="{FF2B5EF4-FFF2-40B4-BE49-F238E27FC236}">
              <a16:creationId xmlns:a16="http://schemas.microsoft.com/office/drawing/2014/main" id="{5CA23295-A8A9-408B-8A60-9D1094D906BB}"/>
            </a:ext>
          </a:extLst>
        </xdr:cNvPr>
        <xdr:cNvSpPr txBox="1"/>
      </xdr:nvSpPr>
      <xdr:spPr>
        <a:xfrm>
          <a:off x="6712027" y="108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97AAD249-7808-483C-93DC-484785D9319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2ADE6D2D-2E97-467D-8E97-A05090817384}"/>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64E1FE8-534D-4278-BD31-747C8C90270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EB2898E-4CD5-4113-B102-37C16B98321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12F5F8F0-D1F0-4E9C-A470-E931685A4319}"/>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86D51ECB-B3F2-49CC-AB58-0B429012A78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6B784D0B-2303-47F3-A596-D0D8F3FF5B5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ED7131D8-64E5-458B-AAD0-3B787FE9BB6A}"/>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2B787940-E19E-439B-B62D-1F45A2F1DE4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E329E2F9-4EC7-494E-A507-CAF7BFA2632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FBFA4E9F-0FA6-4447-9614-B717F182F81E}"/>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06F9A1F7-B013-4C5D-A410-50D684C1C86E}"/>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DE1D2336-F1F9-496F-9D4B-A5FDEF77EB45}"/>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9881A198-902B-40C7-95C6-04FEB9291A41}"/>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7E3EF1A1-82A7-4B25-8395-CC5259015108}"/>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C7866C23-062D-4A40-87F2-10196B2A056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AF559ED6-2625-4EA6-ACE4-F6FC24E36E18}"/>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40B22356-8ED8-4EAD-9E15-47EA5C3489DB}"/>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AA9F7121-2857-4E99-B336-28216580B0B4}"/>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6AD083A5-F268-44EE-B3E1-42EF45621FF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64B2EAB4-9D6F-4603-983C-0C2AB326F9CE}"/>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AE188DCA-499E-481F-A185-55DCE602CB2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6A1EE591-67AB-4B7E-9143-652BB36EA2D6}"/>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0F62C70B-076C-4374-A796-3FC40DDBA82C}"/>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898E0699-D019-447C-8C20-AC10BCCDF3FE}"/>
            </a:ext>
          </a:extLst>
        </xdr:cNvPr>
        <xdr:cNvCxnSpPr/>
      </xdr:nvCxnSpPr>
      <xdr:spPr>
        <a:xfrm flipV="1">
          <a:off x="4086225" y="13035916"/>
          <a:ext cx="0" cy="1495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12FA123C-1D0A-4B46-BD70-657F8D422952}"/>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E22112F7-C6AA-4748-9C69-2CCE69C7634A}"/>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66909BF8-03A3-4C8E-9EAF-B028AB56F975}"/>
            </a:ext>
          </a:extLst>
        </xdr:cNvPr>
        <xdr:cNvSpPr txBox="1"/>
      </xdr:nvSpPr>
      <xdr:spPr>
        <a:xfrm>
          <a:off x="4124960" y="12814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89" name="直線コネクタ 188">
          <a:extLst>
            <a:ext uri="{FF2B5EF4-FFF2-40B4-BE49-F238E27FC236}">
              <a16:creationId xmlns:a16="http://schemas.microsoft.com/office/drawing/2014/main" id="{78780CD5-935F-4DB1-95F5-B46486A05BC6}"/>
            </a:ext>
          </a:extLst>
        </xdr:cNvPr>
        <xdr:cNvCxnSpPr/>
      </xdr:nvCxnSpPr>
      <xdr:spPr>
        <a:xfrm>
          <a:off x="4020820" y="13035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777F8812-EE14-4BE9-9D28-1A3F4434C99D}"/>
            </a:ext>
          </a:extLst>
        </xdr:cNvPr>
        <xdr:cNvSpPr txBox="1"/>
      </xdr:nvSpPr>
      <xdr:spPr>
        <a:xfrm>
          <a:off x="4124960" y="13559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1" name="フローチャート: 判断 190">
          <a:extLst>
            <a:ext uri="{FF2B5EF4-FFF2-40B4-BE49-F238E27FC236}">
              <a16:creationId xmlns:a16="http://schemas.microsoft.com/office/drawing/2014/main" id="{B5F60CFA-BC6D-4AB5-A507-C676DF7B8325}"/>
            </a:ext>
          </a:extLst>
        </xdr:cNvPr>
        <xdr:cNvSpPr/>
      </xdr:nvSpPr>
      <xdr:spPr>
        <a:xfrm>
          <a:off x="403606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2" name="フローチャート: 判断 191">
          <a:extLst>
            <a:ext uri="{FF2B5EF4-FFF2-40B4-BE49-F238E27FC236}">
              <a16:creationId xmlns:a16="http://schemas.microsoft.com/office/drawing/2014/main" id="{CFFD0936-4E60-446D-9521-6BA46E5861BF}"/>
            </a:ext>
          </a:extLst>
        </xdr:cNvPr>
        <xdr:cNvSpPr/>
      </xdr:nvSpPr>
      <xdr:spPr>
        <a:xfrm>
          <a:off x="3312160" y="13543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3" name="フローチャート: 判断 192">
          <a:extLst>
            <a:ext uri="{FF2B5EF4-FFF2-40B4-BE49-F238E27FC236}">
              <a16:creationId xmlns:a16="http://schemas.microsoft.com/office/drawing/2014/main" id="{96A246B8-FBB6-4AEB-A233-4332EE96F129}"/>
            </a:ext>
          </a:extLst>
        </xdr:cNvPr>
        <xdr:cNvSpPr/>
      </xdr:nvSpPr>
      <xdr:spPr>
        <a:xfrm>
          <a:off x="2514600" y="1348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94" name="フローチャート: 判断 193">
          <a:extLst>
            <a:ext uri="{FF2B5EF4-FFF2-40B4-BE49-F238E27FC236}">
              <a16:creationId xmlns:a16="http://schemas.microsoft.com/office/drawing/2014/main" id="{5F6F7BF6-B352-4F4F-A2A9-A72A0E68F154}"/>
            </a:ext>
          </a:extLst>
        </xdr:cNvPr>
        <xdr:cNvSpPr/>
      </xdr:nvSpPr>
      <xdr:spPr>
        <a:xfrm>
          <a:off x="1739900" y="1346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95" name="フローチャート: 判断 194">
          <a:extLst>
            <a:ext uri="{FF2B5EF4-FFF2-40B4-BE49-F238E27FC236}">
              <a16:creationId xmlns:a16="http://schemas.microsoft.com/office/drawing/2014/main" id="{72E4B67C-9A45-436E-AB27-F04869CA5898}"/>
            </a:ext>
          </a:extLst>
        </xdr:cNvPr>
        <xdr:cNvSpPr/>
      </xdr:nvSpPr>
      <xdr:spPr>
        <a:xfrm>
          <a:off x="965200" y="134880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22F50C76-8DA6-4B63-BEA4-9E02AAEECA54}"/>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3CA2B334-277D-44BA-AAAB-F66ED2B9854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3F2AA7BE-23E4-4C1D-8C63-6F0BC2CC8F9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76F7F76C-5A58-4707-A7D0-8786659B7BBC}"/>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5164AA59-4E62-4C1C-9C7E-7D61612E7F1C}"/>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01" name="楕円 200">
          <a:extLst>
            <a:ext uri="{FF2B5EF4-FFF2-40B4-BE49-F238E27FC236}">
              <a16:creationId xmlns:a16="http://schemas.microsoft.com/office/drawing/2014/main" id="{E6F0FCF4-6DEA-4D9B-82A5-ABED681BBA7B}"/>
            </a:ext>
          </a:extLst>
        </xdr:cNvPr>
        <xdr:cNvSpPr/>
      </xdr:nvSpPr>
      <xdr:spPr>
        <a:xfrm>
          <a:off x="4036060" y="1351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126382</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9C741503-8B76-48A7-B2CD-225B9ED6EECD}"/>
            </a:ext>
          </a:extLst>
        </xdr:cNvPr>
        <xdr:cNvSpPr txBox="1"/>
      </xdr:nvSpPr>
      <xdr:spPr>
        <a:xfrm>
          <a:off x="4124960"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84455</xdr:rowOff>
    </xdr:from>
    <xdr:to>
      <xdr:col>20</xdr:col>
      <xdr:colOff>38100</xdr:colOff>
      <xdr:row>81</xdr:row>
      <xdr:rowOff>14605</xdr:rowOff>
    </xdr:to>
    <xdr:sp macro="" textlink="">
      <xdr:nvSpPr>
        <xdr:cNvPr id="203" name="楕円 202">
          <a:extLst>
            <a:ext uri="{FF2B5EF4-FFF2-40B4-BE49-F238E27FC236}">
              <a16:creationId xmlns:a16="http://schemas.microsoft.com/office/drawing/2014/main" id="{CE71DB3C-BDF9-497C-A5C7-176E92A41EA8}"/>
            </a:ext>
          </a:extLst>
        </xdr:cNvPr>
        <xdr:cNvSpPr/>
      </xdr:nvSpPr>
      <xdr:spPr>
        <a:xfrm>
          <a:off x="3312160" y="134956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135255</xdr:rowOff>
    </xdr:from>
    <xdr:to>
      <xdr:col>24</xdr:col>
      <xdr:colOff>63500</xdr:colOff>
      <xdr:row>80</xdr:row>
      <xdr:rowOff>154305</xdr:rowOff>
    </xdr:to>
    <xdr:cxnSp macro="">
      <xdr:nvCxnSpPr>
        <xdr:cNvPr id="204" name="直線コネクタ 203">
          <a:extLst>
            <a:ext uri="{FF2B5EF4-FFF2-40B4-BE49-F238E27FC236}">
              <a16:creationId xmlns:a16="http://schemas.microsoft.com/office/drawing/2014/main" id="{C37413A7-2E11-4D27-A15C-7084A4A0976F}"/>
            </a:ext>
          </a:extLst>
        </xdr:cNvPr>
        <xdr:cNvCxnSpPr/>
      </xdr:nvCxnSpPr>
      <xdr:spPr>
        <a:xfrm>
          <a:off x="3355340" y="13546455"/>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42545</xdr:rowOff>
    </xdr:from>
    <xdr:to>
      <xdr:col>15</xdr:col>
      <xdr:colOff>101600</xdr:colOff>
      <xdr:row>80</xdr:row>
      <xdr:rowOff>144145</xdr:rowOff>
    </xdr:to>
    <xdr:sp macro="" textlink="">
      <xdr:nvSpPr>
        <xdr:cNvPr id="205" name="楕円 204">
          <a:extLst>
            <a:ext uri="{FF2B5EF4-FFF2-40B4-BE49-F238E27FC236}">
              <a16:creationId xmlns:a16="http://schemas.microsoft.com/office/drawing/2014/main" id="{E44D4497-33FB-475C-A98F-F46A00C10810}"/>
            </a:ext>
          </a:extLst>
        </xdr:cNvPr>
        <xdr:cNvSpPr/>
      </xdr:nvSpPr>
      <xdr:spPr>
        <a:xfrm>
          <a:off x="25146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93345</xdr:rowOff>
    </xdr:from>
    <xdr:to>
      <xdr:col>19</xdr:col>
      <xdr:colOff>177800</xdr:colOff>
      <xdr:row>80</xdr:row>
      <xdr:rowOff>135255</xdr:rowOff>
    </xdr:to>
    <xdr:cxnSp macro="">
      <xdr:nvCxnSpPr>
        <xdr:cNvPr id="206" name="直線コネクタ 205">
          <a:extLst>
            <a:ext uri="{FF2B5EF4-FFF2-40B4-BE49-F238E27FC236}">
              <a16:creationId xmlns:a16="http://schemas.microsoft.com/office/drawing/2014/main" id="{D027FE63-9A1A-480E-9092-77D073E6B5D5}"/>
            </a:ext>
          </a:extLst>
        </xdr:cNvPr>
        <xdr:cNvCxnSpPr/>
      </xdr:nvCxnSpPr>
      <xdr:spPr>
        <a:xfrm>
          <a:off x="2565400" y="1350454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207" name="楕円 206">
          <a:extLst>
            <a:ext uri="{FF2B5EF4-FFF2-40B4-BE49-F238E27FC236}">
              <a16:creationId xmlns:a16="http://schemas.microsoft.com/office/drawing/2014/main" id="{73B89666-C7C4-463B-B746-B63CF8A10676}"/>
            </a:ext>
          </a:extLst>
        </xdr:cNvPr>
        <xdr:cNvSpPr/>
      </xdr:nvSpPr>
      <xdr:spPr>
        <a:xfrm>
          <a:off x="1739900" y="13743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93345</xdr:rowOff>
    </xdr:from>
    <xdr:to>
      <xdr:col>15</xdr:col>
      <xdr:colOff>50800</xdr:colOff>
      <xdr:row>82</xdr:row>
      <xdr:rowOff>43814</xdr:rowOff>
    </xdr:to>
    <xdr:cxnSp macro="">
      <xdr:nvCxnSpPr>
        <xdr:cNvPr id="208" name="直線コネクタ 207">
          <a:extLst>
            <a:ext uri="{FF2B5EF4-FFF2-40B4-BE49-F238E27FC236}">
              <a16:creationId xmlns:a16="http://schemas.microsoft.com/office/drawing/2014/main" id="{52D50CDA-DA6B-4FDF-BF27-2C1AE0988808}"/>
            </a:ext>
          </a:extLst>
        </xdr:cNvPr>
        <xdr:cNvCxnSpPr/>
      </xdr:nvCxnSpPr>
      <xdr:spPr>
        <a:xfrm flipV="1">
          <a:off x="1790700" y="13504545"/>
          <a:ext cx="774700" cy="28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46355</xdr:rowOff>
    </xdr:from>
    <xdr:to>
      <xdr:col>6</xdr:col>
      <xdr:colOff>38100</xdr:colOff>
      <xdr:row>81</xdr:row>
      <xdr:rowOff>147955</xdr:rowOff>
    </xdr:to>
    <xdr:sp macro="" textlink="">
      <xdr:nvSpPr>
        <xdr:cNvPr id="209" name="楕円 208">
          <a:extLst>
            <a:ext uri="{FF2B5EF4-FFF2-40B4-BE49-F238E27FC236}">
              <a16:creationId xmlns:a16="http://schemas.microsoft.com/office/drawing/2014/main" id="{FA0A6264-825C-48D7-82EF-31229CEAEEDA}"/>
            </a:ext>
          </a:extLst>
        </xdr:cNvPr>
        <xdr:cNvSpPr/>
      </xdr:nvSpPr>
      <xdr:spPr>
        <a:xfrm>
          <a:off x="965200" y="13625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97155</xdr:rowOff>
    </xdr:from>
    <xdr:to>
      <xdr:col>10</xdr:col>
      <xdr:colOff>114300</xdr:colOff>
      <xdr:row>82</xdr:row>
      <xdr:rowOff>43814</xdr:rowOff>
    </xdr:to>
    <xdr:cxnSp macro="">
      <xdr:nvCxnSpPr>
        <xdr:cNvPr id="210" name="直線コネクタ 209">
          <a:extLst>
            <a:ext uri="{FF2B5EF4-FFF2-40B4-BE49-F238E27FC236}">
              <a16:creationId xmlns:a16="http://schemas.microsoft.com/office/drawing/2014/main" id="{97D82EFF-DB44-44B1-9046-99267B4B1F08}"/>
            </a:ext>
          </a:extLst>
        </xdr:cNvPr>
        <xdr:cNvCxnSpPr/>
      </xdr:nvCxnSpPr>
      <xdr:spPr>
        <a:xfrm>
          <a:off x="1008380" y="13675995"/>
          <a:ext cx="78232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211" name="n_1aveValue【福祉施設】&#10;有形固定資産減価償却率">
          <a:extLst>
            <a:ext uri="{FF2B5EF4-FFF2-40B4-BE49-F238E27FC236}">
              <a16:creationId xmlns:a16="http://schemas.microsoft.com/office/drawing/2014/main" id="{2E5A2AE3-4E3C-45A0-8F8C-E2A011DE0B68}"/>
            </a:ext>
          </a:extLst>
        </xdr:cNvPr>
        <xdr:cNvSpPr txBox="1"/>
      </xdr:nvSpPr>
      <xdr:spPr>
        <a:xfrm>
          <a:off x="3170564"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212" name="n_2aveValue【福祉施設】&#10;有形固定資産減価償却率">
          <a:extLst>
            <a:ext uri="{FF2B5EF4-FFF2-40B4-BE49-F238E27FC236}">
              <a16:creationId xmlns:a16="http://schemas.microsoft.com/office/drawing/2014/main" id="{B21D5F83-FDC3-4396-9FB1-086867C4FE9D}"/>
            </a:ext>
          </a:extLst>
        </xdr:cNvPr>
        <xdr:cNvSpPr txBox="1"/>
      </xdr:nvSpPr>
      <xdr:spPr>
        <a:xfrm>
          <a:off x="2385704" y="1357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3" name="n_3aveValue【福祉施設】&#10;有形固定資産減価償却率">
          <a:extLst>
            <a:ext uri="{FF2B5EF4-FFF2-40B4-BE49-F238E27FC236}">
              <a16:creationId xmlns:a16="http://schemas.microsoft.com/office/drawing/2014/main" id="{9062EE58-AA29-4F72-9DF4-271C11112BD4}"/>
            </a:ext>
          </a:extLst>
        </xdr:cNvPr>
        <xdr:cNvSpPr txBox="1"/>
      </xdr:nvSpPr>
      <xdr:spPr>
        <a:xfrm>
          <a:off x="1611004" y="132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14" name="n_4aveValue【福祉施設】&#10;有形固定資産減価償却率">
          <a:extLst>
            <a:ext uri="{FF2B5EF4-FFF2-40B4-BE49-F238E27FC236}">
              <a16:creationId xmlns:a16="http://schemas.microsoft.com/office/drawing/2014/main" id="{43FF9D07-9B66-47A8-B7A0-B440A59E3B9C}"/>
            </a:ext>
          </a:extLst>
        </xdr:cNvPr>
        <xdr:cNvSpPr txBox="1"/>
      </xdr:nvSpPr>
      <xdr:spPr>
        <a:xfrm>
          <a:off x="836304" y="1326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31132</xdr:rowOff>
    </xdr:from>
    <xdr:ext cx="405111" cy="259045"/>
    <xdr:sp macro="" textlink="">
      <xdr:nvSpPr>
        <xdr:cNvPr id="215" name="n_1mainValue【福祉施設】&#10;有形固定資産減価償却率">
          <a:extLst>
            <a:ext uri="{FF2B5EF4-FFF2-40B4-BE49-F238E27FC236}">
              <a16:creationId xmlns:a16="http://schemas.microsoft.com/office/drawing/2014/main" id="{9FE8F83A-FE1F-4C86-B333-2ED36E36AF6A}"/>
            </a:ext>
          </a:extLst>
        </xdr:cNvPr>
        <xdr:cNvSpPr txBox="1"/>
      </xdr:nvSpPr>
      <xdr:spPr>
        <a:xfrm>
          <a:off x="3170564" y="1327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160672</xdr:rowOff>
    </xdr:from>
    <xdr:ext cx="405111" cy="259045"/>
    <xdr:sp macro="" textlink="">
      <xdr:nvSpPr>
        <xdr:cNvPr id="216" name="n_2mainValue【福祉施設】&#10;有形固定資産減価償却率">
          <a:extLst>
            <a:ext uri="{FF2B5EF4-FFF2-40B4-BE49-F238E27FC236}">
              <a16:creationId xmlns:a16="http://schemas.microsoft.com/office/drawing/2014/main" id="{61E86C48-E49B-4B6C-90F0-13F4F1B2A818}"/>
            </a:ext>
          </a:extLst>
        </xdr:cNvPr>
        <xdr:cNvSpPr txBox="1"/>
      </xdr:nvSpPr>
      <xdr:spPr>
        <a:xfrm>
          <a:off x="2385704" y="1323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85741</xdr:rowOff>
    </xdr:from>
    <xdr:ext cx="405111" cy="259045"/>
    <xdr:sp macro="" textlink="">
      <xdr:nvSpPr>
        <xdr:cNvPr id="217" name="n_3mainValue【福祉施設】&#10;有形固定資産減価償却率">
          <a:extLst>
            <a:ext uri="{FF2B5EF4-FFF2-40B4-BE49-F238E27FC236}">
              <a16:creationId xmlns:a16="http://schemas.microsoft.com/office/drawing/2014/main" id="{862C61E5-FEE5-4858-A602-3575AEB82285}"/>
            </a:ext>
          </a:extLst>
        </xdr:cNvPr>
        <xdr:cNvSpPr txBox="1"/>
      </xdr:nvSpPr>
      <xdr:spPr>
        <a:xfrm>
          <a:off x="1611004" y="138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139082</xdr:rowOff>
    </xdr:from>
    <xdr:ext cx="405111" cy="259045"/>
    <xdr:sp macro="" textlink="">
      <xdr:nvSpPr>
        <xdr:cNvPr id="218" name="n_4mainValue【福祉施設】&#10;有形固定資産減価償却率">
          <a:extLst>
            <a:ext uri="{FF2B5EF4-FFF2-40B4-BE49-F238E27FC236}">
              <a16:creationId xmlns:a16="http://schemas.microsoft.com/office/drawing/2014/main" id="{382956E9-0FCE-4A95-92BF-2DB707589E28}"/>
            </a:ext>
          </a:extLst>
        </xdr:cNvPr>
        <xdr:cNvSpPr txBox="1"/>
      </xdr:nvSpPr>
      <xdr:spPr>
        <a:xfrm>
          <a:off x="836304" y="1371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656DC6EA-5672-462E-A3EA-A27ACEF074E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75970F07-6E62-4A24-A607-23E594BC9C0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E8616215-EEB2-4A93-BADD-96918275C9A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B8B5BCF4-8BC0-4418-94B6-0991E596F207}"/>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B9E985DB-9E92-4F4E-8A08-EC0BABBD952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F6202975-3A3F-4E06-AEA3-59900F3D3BA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A3B3E509-83FC-4913-AEF8-123374547142}"/>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BAAE90E4-E5D6-4BFA-B5F7-43F89494690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E711FB9C-9CF0-4A04-BA6F-BEE478D864A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9BEE9D22-CCAF-4CDB-B20F-49B469A59B5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9" name="直線コネクタ 228">
          <a:extLst>
            <a:ext uri="{FF2B5EF4-FFF2-40B4-BE49-F238E27FC236}">
              <a16:creationId xmlns:a16="http://schemas.microsoft.com/office/drawing/2014/main" id="{0B29A888-7ABE-498E-BC11-55CBAB530B14}"/>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0" name="テキスト ボックス 229">
          <a:extLst>
            <a:ext uri="{FF2B5EF4-FFF2-40B4-BE49-F238E27FC236}">
              <a16:creationId xmlns:a16="http://schemas.microsoft.com/office/drawing/2014/main" id="{ACB1DEC5-F2F7-4E4E-9AAE-D3CAA8023B2F}"/>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1" name="直線コネクタ 230">
          <a:extLst>
            <a:ext uri="{FF2B5EF4-FFF2-40B4-BE49-F238E27FC236}">
              <a16:creationId xmlns:a16="http://schemas.microsoft.com/office/drawing/2014/main" id="{094AC1B8-BFAC-4F64-B921-C41C9A15AFFF}"/>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2" name="テキスト ボックス 231">
          <a:extLst>
            <a:ext uri="{FF2B5EF4-FFF2-40B4-BE49-F238E27FC236}">
              <a16:creationId xmlns:a16="http://schemas.microsoft.com/office/drawing/2014/main" id="{9E993890-40DA-475B-9E6E-C4485490F186}"/>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3" name="直線コネクタ 232">
          <a:extLst>
            <a:ext uri="{FF2B5EF4-FFF2-40B4-BE49-F238E27FC236}">
              <a16:creationId xmlns:a16="http://schemas.microsoft.com/office/drawing/2014/main" id="{D2578684-4282-425F-8F7E-E7FA9A2E419D}"/>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4" name="テキスト ボックス 233">
          <a:extLst>
            <a:ext uri="{FF2B5EF4-FFF2-40B4-BE49-F238E27FC236}">
              <a16:creationId xmlns:a16="http://schemas.microsoft.com/office/drawing/2014/main" id="{CA65B442-72E2-4543-B1C8-844289519A7D}"/>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5" name="直線コネクタ 234">
          <a:extLst>
            <a:ext uri="{FF2B5EF4-FFF2-40B4-BE49-F238E27FC236}">
              <a16:creationId xmlns:a16="http://schemas.microsoft.com/office/drawing/2014/main" id="{B5E028E8-A62C-4489-9BF2-02766FB44138}"/>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6" name="テキスト ボックス 235">
          <a:extLst>
            <a:ext uri="{FF2B5EF4-FFF2-40B4-BE49-F238E27FC236}">
              <a16:creationId xmlns:a16="http://schemas.microsoft.com/office/drawing/2014/main" id="{DB2ECB69-1490-4FA3-A28C-EDBA21DFCFF7}"/>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7" name="直線コネクタ 236">
          <a:extLst>
            <a:ext uri="{FF2B5EF4-FFF2-40B4-BE49-F238E27FC236}">
              <a16:creationId xmlns:a16="http://schemas.microsoft.com/office/drawing/2014/main" id="{D3FD2436-585A-49C6-B196-E965EE676A82}"/>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8" name="テキスト ボックス 237">
          <a:extLst>
            <a:ext uri="{FF2B5EF4-FFF2-40B4-BE49-F238E27FC236}">
              <a16:creationId xmlns:a16="http://schemas.microsoft.com/office/drawing/2014/main" id="{314267B1-870E-4C12-BF02-2E7DD18C42B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91485B7D-FD10-4B70-9C7C-F54BB4DC2216}"/>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85484C40-6F82-4915-8B5A-9217AFFBC6CD}"/>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F5E05155-A55B-4DA7-B528-63C264F39E2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2" name="直線コネクタ 241">
          <a:extLst>
            <a:ext uri="{FF2B5EF4-FFF2-40B4-BE49-F238E27FC236}">
              <a16:creationId xmlns:a16="http://schemas.microsoft.com/office/drawing/2014/main" id="{BB999424-EC5C-44C2-ACA5-E4C7118A090E}"/>
            </a:ext>
          </a:extLst>
        </xdr:cNvPr>
        <xdr:cNvCxnSpPr/>
      </xdr:nvCxnSpPr>
      <xdr:spPr>
        <a:xfrm flipV="1">
          <a:off x="9219565" y="13041249"/>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3" name="【福祉施設】&#10;一人当たり面積最小値テキスト">
          <a:extLst>
            <a:ext uri="{FF2B5EF4-FFF2-40B4-BE49-F238E27FC236}">
              <a16:creationId xmlns:a16="http://schemas.microsoft.com/office/drawing/2014/main" id="{64D10008-BF9B-43AE-BC3E-4DE5DA769114}"/>
            </a:ext>
          </a:extLst>
        </xdr:cNvPr>
        <xdr:cNvSpPr txBox="1"/>
      </xdr:nvSpPr>
      <xdr:spPr>
        <a:xfrm>
          <a:off x="9258300" y="1452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4" name="直線コネクタ 243">
          <a:extLst>
            <a:ext uri="{FF2B5EF4-FFF2-40B4-BE49-F238E27FC236}">
              <a16:creationId xmlns:a16="http://schemas.microsoft.com/office/drawing/2014/main" id="{D856C96A-5DDA-4DFD-8C1C-ECB74EEE1705}"/>
            </a:ext>
          </a:extLst>
        </xdr:cNvPr>
        <xdr:cNvCxnSpPr/>
      </xdr:nvCxnSpPr>
      <xdr:spPr>
        <a:xfrm>
          <a:off x="9154160" y="145202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5" name="【福祉施設】&#10;一人当たり面積最大値テキスト">
          <a:extLst>
            <a:ext uri="{FF2B5EF4-FFF2-40B4-BE49-F238E27FC236}">
              <a16:creationId xmlns:a16="http://schemas.microsoft.com/office/drawing/2014/main" id="{43C40F2A-6C74-4E36-931F-F2AFFEBB4A73}"/>
            </a:ext>
          </a:extLst>
        </xdr:cNvPr>
        <xdr:cNvSpPr txBox="1"/>
      </xdr:nvSpPr>
      <xdr:spPr>
        <a:xfrm>
          <a:off x="9258300" y="1282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6" name="直線コネクタ 245">
          <a:extLst>
            <a:ext uri="{FF2B5EF4-FFF2-40B4-BE49-F238E27FC236}">
              <a16:creationId xmlns:a16="http://schemas.microsoft.com/office/drawing/2014/main" id="{FA4FE690-0BC4-4682-9943-654B0874883D}"/>
            </a:ext>
          </a:extLst>
        </xdr:cNvPr>
        <xdr:cNvCxnSpPr/>
      </xdr:nvCxnSpPr>
      <xdr:spPr>
        <a:xfrm>
          <a:off x="9154160" y="130412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47" name="【福祉施設】&#10;一人当たり面積平均値テキスト">
          <a:extLst>
            <a:ext uri="{FF2B5EF4-FFF2-40B4-BE49-F238E27FC236}">
              <a16:creationId xmlns:a16="http://schemas.microsoft.com/office/drawing/2014/main" id="{C678ACFE-CAD7-4878-95C3-A52F4A02AB45}"/>
            </a:ext>
          </a:extLst>
        </xdr:cNvPr>
        <xdr:cNvSpPr txBox="1"/>
      </xdr:nvSpPr>
      <xdr:spPr>
        <a:xfrm>
          <a:off x="9258300" y="1401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48" name="フローチャート: 判断 247">
          <a:extLst>
            <a:ext uri="{FF2B5EF4-FFF2-40B4-BE49-F238E27FC236}">
              <a16:creationId xmlns:a16="http://schemas.microsoft.com/office/drawing/2014/main" id="{5C3853B4-E640-4505-9F7A-B68BCEC75502}"/>
            </a:ext>
          </a:extLst>
        </xdr:cNvPr>
        <xdr:cNvSpPr/>
      </xdr:nvSpPr>
      <xdr:spPr>
        <a:xfrm>
          <a:off x="9192260" y="14155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49" name="フローチャート: 判断 248">
          <a:extLst>
            <a:ext uri="{FF2B5EF4-FFF2-40B4-BE49-F238E27FC236}">
              <a16:creationId xmlns:a16="http://schemas.microsoft.com/office/drawing/2014/main" id="{9A2C2C65-B1F9-4163-9774-F008204B31CC}"/>
            </a:ext>
          </a:extLst>
        </xdr:cNvPr>
        <xdr:cNvSpPr/>
      </xdr:nvSpPr>
      <xdr:spPr>
        <a:xfrm>
          <a:off x="8445500" y="141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0" name="フローチャート: 判断 249">
          <a:extLst>
            <a:ext uri="{FF2B5EF4-FFF2-40B4-BE49-F238E27FC236}">
              <a16:creationId xmlns:a16="http://schemas.microsoft.com/office/drawing/2014/main" id="{279E009F-E97F-43C6-8993-544366BF4A4D}"/>
            </a:ext>
          </a:extLst>
        </xdr:cNvPr>
        <xdr:cNvSpPr/>
      </xdr:nvSpPr>
      <xdr:spPr>
        <a:xfrm>
          <a:off x="7670800" y="141513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1" name="フローチャート: 判断 250">
          <a:extLst>
            <a:ext uri="{FF2B5EF4-FFF2-40B4-BE49-F238E27FC236}">
              <a16:creationId xmlns:a16="http://schemas.microsoft.com/office/drawing/2014/main" id="{F28F9B79-A9EC-4880-A48A-5C57581FC183}"/>
            </a:ext>
          </a:extLst>
        </xdr:cNvPr>
        <xdr:cNvSpPr/>
      </xdr:nvSpPr>
      <xdr:spPr>
        <a:xfrm>
          <a:off x="6873240" y="141631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2" name="フローチャート: 判断 251">
          <a:extLst>
            <a:ext uri="{FF2B5EF4-FFF2-40B4-BE49-F238E27FC236}">
              <a16:creationId xmlns:a16="http://schemas.microsoft.com/office/drawing/2014/main" id="{252BF81C-FA74-4DBF-984A-B8255489BACE}"/>
            </a:ext>
          </a:extLst>
        </xdr:cNvPr>
        <xdr:cNvSpPr/>
      </xdr:nvSpPr>
      <xdr:spPr>
        <a:xfrm>
          <a:off x="6098540" y="14189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79E5809A-BCC3-415F-B283-890EF1735FD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4A0667B1-0D77-44CD-839C-EB9DDDC7FAA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2C7AB291-1A12-49B3-8EE6-8B2ECEC5450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B2A164F1-F17D-4944-A844-12364AD734A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B791989-498B-41CD-B7A5-D58FAEDD577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117602</xdr:rowOff>
    </xdr:from>
    <xdr:to>
      <xdr:col>55</xdr:col>
      <xdr:colOff>50800</xdr:colOff>
      <xdr:row>85</xdr:row>
      <xdr:rowOff>47752</xdr:rowOff>
    </xdr:to>
    <xdr:sp macro="" textlink="">
      <xdr:nvSpPr>
        <xdr:cNvPr id="258" name="楕円 257">
          <a:extLst>
            <a:ext uri="{FF2B5EF4-FFF2-40B4-BE49-F238E27FC236}">
              <a16:creationId xmlns:a16="http://schemas.microsoft.com/office/drawing/2014/main" id="{37E021BD-3B42-44B0-806A-3A5C86244885}"/>
            </a:ext>
          </a:extLst>
        </xdr:cNvPr>
        <xdr:cNvSpPr/>
      </xdr:nvSpPr>
      <xdr:spPr>
        <a:xfrm>
          <a:off x="9192260" y="14199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96029</xdr:rowOff>
    </xdr:from>
    <xdr:ext cx="469744" cy="259045"/>
    <xdr:sp macro="" textlink="">
      <xdr:nvSpPr>
        <xdr:cNvPr id="259" name="【福祉施設】&#10;一人当たり面積該当値テキスト">
          <a:extLst>
            <a:ext uri="{FF2B5EF4-FFF2-40B4-BE49-F238E27FC236}">
              <a16:creationId xmlns:a16="http://schemas.microsoft.com/office/drawing/2014/main" id="{FB93EFBC-119E-4069-BB0C-A2F677C35D9E}"/>
            </a:ext>
          </a:extLst>
        </xdr:cNvPr>
        <xdr:cNvSpPr txBox="1"/>
      </xdr:nvSpPr>
      <xdr:spPr>
        <a:xfrm>
          <a:off x="9258300" y="141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124079</xdr:rowOff>
    </xdr:from>
    <xdr:to>
      <xdr:col>50</xdr:col>
      <xdr:colOff>165100</xdr:colOff>
      <xdr:row>85</xdr:row>
      <xdr:rowOff>54229</xdr:rowOff>
    </xdr:to>
    <xdr:sp macro="" textlink="">
      <xdr:nvSpPr>
        <xdr:cNvPr id="260" name="楕円 259">
          <a:extLst>
            <a:ext uri="{FF2B5EF4-FFF2-40B4-BE49-F238E27FC236}">
              <a16:creationId xmlns:a16="http://schemas.microsoft.com/office/drawing/2014/main" id="{63CABC33-369E-4839-9C67-3DC88864D1BD}"/>
            </a:ext>
          </a:extLst>
        </xdr:cNvPr>
        <xdr:cNvSpPr/>
      </xdr:nvSpPr>
      <xdr:spPr>
        <a:xfrm>
          <a:off x="8445500" y="14205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168402</xdr:rowOff>
    </xdr:from>
    <xdr:to>
      <xdr:col>55</xdr:col>
      <xdr:colOff>0</xdr:colOff>
      <xdr:row>85</xdr:row>
      <xdr:rowOff>3429</xdr:rowOff>
    </xdr:to>
    <xdr:cxnSp macro="">
      <xdr:nvCxnSpPr>
        <xdr:cNvPr id="261" name="直線コネクタ 260">
          <a:extLst>
            <a:ext uri="{FF2B5EF4-FFF2-40B4-BE49-F238E27FC236}">
              <a16:creationId xmlns:a16="http://schemas.microsoft.com/office/drawing/2014/main" id="{A8050136-5018-4364-8390-CCC86E2E7AD9}"/>
            </a:ext>
          </a:extLst>
        </xdr:cNvPr>
        <xdr:cNvCxnSpPr/>
      </xdr:nvCxnSpPr>
      <xdr:spPr>
        <a:xfrm flipV="1">
          <a:off x="8496300" y="14250162"/>
          <a:ext cx="7239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262" name="楕円 261">
          <a:extLst>
            <a:ext uri="{FF2B5EF4-FFF2-40B4-BE49-F238E27FC236}">
              <a16:creationId xmlns:a16="http://schemas.microsoft.com/office/drawing/2014/main" id="{E9BF9132-AAFE-4DF0-ABB6-4B3895465E38}"/>
            </a:ext>
          </a:extLst>
        </xdr:cNvPr>
        <xdr:cNvSpPr/>
      </xdr:nvSpPr>
      <xdr:spPr>
        <a:xfrm>
          <a:off x="7670800" y="14211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3429</xdr:rowOff>
    </xdr:from>
    <xdr:to>
      <xdr:col>50</xdr:col>
      <xdr:colOff>114300</xdr:colOff>
      <xdr:row>85</xdr:row>
      <xdr:rowOff>9525</xdr:rowOff>
    </xdr:to>
    <xdr:cxnSp macro="">
      <xdr:nvCxnSpPr>
        <xdr:cNvPr id="263" name="直線コネクタ 262">
          <a:extLst>
            <a:ext uri="{FF2B5EF4-FFF2-40B4-BE49-F238E27FC236}">
              <a16:creationId xmlns:a16="http://schemas.microsoft.com/office/drawing/2014/main" id="{9D3381A1-B15B-4FE8-A6CA-8B879C612678}"/>
            </a:ext>
          </a:extLst>
        </xdr:cNvPr>
        <xdr:cNvCxnSpPr/>
      </xdr:nvCxnSpPr>
      <xdr:spPr>
        <a:xfrm flipV="1">
          <a:off x="7713980" y="14252829"/>
          <a:ext cx="78232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72644</xdr:rowOff>
    </xdr:from>
    <xdr:to>
      <xdr:col>41</xdr:col>
      <xdr:colOff>101600</xdr:colOff>
      <xdr:row>86</xdr:row>
      <xdr:rowOff>2794</xdr:rowOff>
    </xdr:to>
    <xdr:sp macro="" textlink="">
      <xdr:nvSpPr>
        <xdr:cNvPr id="264" name="楕円 263">
          <a:extLst>
            <a:ext uri="{FF2B5EF4-FFF2-40B4-BE49-F238E27FC236}">
              <a16:creationId xmlns:a16="http://schemas.microsoft.com/office/drawing/2014/main" id="{34214FA3-6A24-44A9-81DC-45E85EC1C349}"/>
            </a:ext>
          </a:extLst>
        </xdr:cNvPr>
        <xdr:cNvSpPr/>
      </xdr:nvSpPr>
      <xdr:spPr>
        <a:xfrm>
          <a:off x="6873240" y="14322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xdr:rowOff>
    </xdr:from>
    <xdr:to>
      <xdr:col>45</xdr:col>
      <xdr:colOff>177800</xdr:colOff>
      <xdr:row>85</xdr:row>
      <xdr:rowOff>123444</xdr:rowOff>
    </xdr:to>
    <xdr:cxnSp macro="">
      <xdr:nvCxnSpPr>
        <xdr:cNvPr id="265" name="直線コネクタ 264">
          <a:extLst>
            <a:ext uri="{FF2B5EF4-FFF2-40B4-BE49-F238E27FC236}">
              <a16:creationId xmlns:a16="http://schemas.microsoft.com/office/drawing/2014/main" id="{A2B5B833-CAF0-4B2F-BD9E-B916BCE9171A}"/>
            </a:ext>
          </a:extLst>
        </xdr:cNvPr>
        <xdr:cNvCxnSpPr/>
      </xdr:nvCxnSpPr>
      <xdr:spPr>
        <a:xfrm flipV="1">
          <a:off x="6924040" y="14258925"/>
          <a:ext cx="78994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113412</xdr:rowOff>
    </xdr:from>
    <xdr:to>
      <xdr:col>36</xdr:col>
      <xdr:colOff>165100</xdr:colOff>
      <xdr:row>86</xdr:row>
      <xdr:rowOff>43562</xdr:rowOff>
    </xdr:to>
    <xdr:sp macro="" textlink="">
      <xdr:nvSpPr>
        <xdr:cNvPr id="266" name="楕円 265">
          <a:extLst>
            <a:ext uri="{FF2B5EF4-FFF2-40B4-BE49-F238E27FC236}">
              <a16:creationId xmlns:a16="http://schemas.microsoft.com/office/drawing/2014/main" id="{0FD1FC65-EFEF-4F4F-9107-D25AED23B665}"/>
            </a:ext>
          </a:extLst>
        </xdr:cNvPr>
        <xdr:cNvSpPr/>
      </xdr:nvSpPr>
      <xdr:spPr>
        <a:xfrm>
          <a:off x="6098540" y="14362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123444</xdr:rowOff>
    </xdr:from>
    <xdr:to>
      <xdr:col>41</xdr:col>
      <xdr:colOff>50800</xdr:colOff>
      <xdr:row>85</xdr:row>
      <xdr:rowOff>164212</xdr:rowOff>
    </xdr:to>
    <xdr:cxnSp macro="">
      <xdr:nvCxnSpPr>
        <xdr:cNvPr id="267" name="直線コネクタ 266">
          <a:extLst>
            <a:ext uri="{FF2B5EF4-FFF2-40B4-BE49-F238E27FC236}">
              <a16:creationId xmlns:a16="http://schemas.microsoft.com/office/drawing/2014/main" id="{D0193961-67AB-45C6-ABCD-4B588DEA9129}"/>
            </a:ext>
          </a:extLst>
        </xdr:cNvPr>
        <xdr:cNvCxnSpPr/>
      </xdr:nvCxnSpPr>
      <xdr:spPr>
        <a:xfrm flipV="1">
          <a:off x="6149340" y="14372844"/>
          <a:ext cx="7747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68" name="n_1aveValue【福祉施設】&#10;一人当たり面積">
          <a:extLst>
            <a:ext uri="{FF2B5EF4-FFF2-40B4-BE49-F238E27FC236}">
              <a16:creationId xmlns:a16="http://schemas.microsoft.com/office/drawing/2014/main" id="{EB4B7170-0640-4609-9A33-886B53FA8068}"/>
            </a:ext>
          </a:extLst>
        </xdr:cNvPr>
        <xdr:cNvSpPr txBox="1"/>
      </xdr:nvSpPr>
      <xdr:spPr>
        <a:xfrm>
          <a:off x="8271587" y="1390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69" name="n_2aveValue【福祉施設】&#10;一人当たり面積">
          <a:extLst>
            <a:ext uri="{FF2B5EF4-FFF2-40B4-BE49-F238E27FC236}">
              <a16:creationId xmlns:a16="http://schemas.microsoft.com/office/drawing/2014/main" id="{BEF85260-A8EC-450E-A2E4-6D64B94AC3EE}"/>
            </a:ext>
          </a:extLst>
        </xdr:cNvPr>
        <xdr:cNvSpPr txBox="1"/>
      </xdr:nvSpPr>
      <xdr:spPr>
        <a:xfrm>
          <a:off x="7509587" y="139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70" name="n_3aveValue【福祉施設】&#10;一人当たり面積">
          <a:extLst>
            <a:ext uri="{FF2B5EF4-FFF2-40B4-BE49-F238E27FC236}">
              <a16:creationId xmlns:a16="http://schemas.microsoft.com/office/drawing/2014/main" id="{54AF19D5-4593-4F55-81A2-A15CE0D6C6F3}"/>
            </a:ext>
          </a:extLst>
        </xdr:cNvPr>
        <xdr:cNvSpPr txBox="1"/>
      </xdr:nvSpPr>
      <xdr:spPr>
        <a:xfrm>
          <a:off x="6712027" y="139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1" name="n_4aveValue【福祉施設】&#10;一人当たり面積">
          <a:extLst>
            <a:ext uri="{FF2B5EF4-FFF2-40B4-BE49-F238E27FC236}">
              <a16:creationId xmlns:a16="http://schemas.microsoft.com/office/drawing/2014/main" id="{5FAE76CA-68C7-4705-BDF4-CEA6272803A3}"/>
            </a:ext>
          </a:extLst>
        </xdr:cNvPr>
        <xdr:cNvSpPr txBox="1"/>
      </xdr:nvSpPr>
      <xdr:spPr>
        <a:xfrm>
          <a:off x="5937327" y="1396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45356</xdr:rowOff>
    </xdr:from>
    <xdr:ext cx="469744" cy="259045"/>
    <xdr:sp macro="" textlink="">
      <xdr:nvSpPr>
        <xdr:cNvPr id="272" name="n_1mainValue【福祉施設】&#10;一人当たり面積">
          <a:extLst>
            <a:ext uri="{FF2B5EF4-FFF2-40B4-BE49-F238E27FC236}">
              <a16:creationId xmlns:a16="http://schemas.microsoft.com/office/drawing/2014/main" id="{47D8CEF2-7FB0-45E8-9E4A-68686EECC963}"/>
            </a:ext>
          </a:extLst>
        </xdr:cNvPr>
        <xdr:cNvSpPr txBox="1"/>
      </xdr:nvSpPr>
      <xdr:spPr>
        <a:xfrm>
          <a:off x="8271587" y="1429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273" name="n_2mainValue【福祉施設】&#10;一人当たり面積">
          <a:extLst>
            <a:ext uri="{FF2B5EF4-FFF2-40B4-BE49-F238E27FC236}">
              <a16:creationId xmlns:a16="http://schemas.microsoft.com/office/drawing/2014/main" id="{9B17CA16-F86C-46B0-9E01-259C83FB2230}"/>
            </a:ext>
          </a:extLst>
        </xdr:cNvPr>
        <xdr:cNvSpPr txBox="1"/>
      </xdr:nvSpPr>
      <xdr:spPr>
        <a:xfrm>
          <a:off x="7509587" y="1430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165371</xdr:rowOff>
    </xdr:from>
    <xdr:ext cx="469744" cy="259045"/>
    <xdr:sp macro="" textlink="">
      <xdr:nvSpPr>
        <xdr:cNvPr id="274" name="n_3mainValue【福祉施設】&#10;一人当たり面積">
          <a:extLst>
            <a:ext uri="{FF2B5EF4-FFF2-40B4-BE49-F238E27FC236}">
              <a16:creationId xmlns:a16="http://schemas.microsoft.com/office/drawing/2014/main" id="{E2B166DA-3BE9-4CE7-AB34-3D3D3204C394}"/>
            </a:ext>
          </a:extLst>
        </xdr:cNvPr>
        <xdr:cNvSpPr txBox="1"/>
      </xdr:nvSpPr>
      <xdr:spPr>
        <a:xfrm>
          <a:off x="6712027" y="1441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34689</xdr:rowOff>
    </xdr:from>
    <xdr:ext cx="469744" cy="259045"/>
    <xdr:sp macro="" textlink="">
      <xdr:nvSpPr>
        <xdr:cNvPr id="275" name="n_4mainValue【福祉施設】&#10;一人当たり面積">
          <a:extLst>
            <a:ext uri="{FF2B5EF4-FFF2-40B4-BE49-F238E27FC236}">
              <a16:creationId xmlns:a16="http://schemas.microsoft.com/office/drawing/2014/main" id="{E7590831-133B-434F-A9E8-2399795BD718}"/>
            </a:ext>
          </a:extLst>
        </xdr:cNvPr>
        <xdr:cNvSpPr txBox="1"/>
      </xdr:nvSpPr>
      <xdr:spPr>
        <a:xfrm>
          <a:off x="5937327" y="1445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AFE35357-635D-4BB0-9472-5BD72F8B1C2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4CEF9B11-0DED-47F4-9488-D425D2AD9DF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2C42F67B-5768-488B-AB2F-C17A516AE17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F31B5513-7C89-4D50-80B6-504D9DDCAD5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5408B660-957A-44EA-8DA3-B3BC50254A2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1EA56C7D-F90A-4364-96E1-BF54F9560AC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B5F0AA7A-8850-47C1-9F4D-E508CF66387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91966693-5FA2-4CAA-B60B-41FC6AFFEFC8}"/>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E546982F-16A8-4B61-8653-2BC1055CA621}"/>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4FA9C3BF-9FCE-40E8-8DB9-FD7AB668FD71}"/>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0CE2BDB4-3123-47A2-88C1-0A4EAEBF15F1}"/>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7" name="直線コネクタ 286">
          <a:extLst>
            <a:ext uri="{FF2B5EF4-FFF2-40B4-BE49-F238E27FC236}">
              <a16:creationId xmlns:a16="http://schemas.microsoft.com/office/drawing/2014/main" id="{1F07173A-98CD-4A40-8941-A71ED5619DBE}"/>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8" name="テキスト ボックス 287">
          <a:extLst>
            <a:ext uri="{FF2B5EF4-FFF2-40B4-BE49-F238E27FC236}">
              <a16:creationId xmlns:a16="http://schemas.microsoft.com/office/drawing/2014/main" id="{87151F40-4191-4453-A80F-A766E87D464D}"/>
            </a:ext>
          </a:extLst>
        </xdr:cNvPr>
        <xdr:cNvSpPr txBox="1"/>
      </xdr:nvSpPr>
      <xdr:spPr>
        <a:xfrm>
          <a:off x="27196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9" name="直線コネクタ 288">
          <a:extLst>
            <a:ext uri="{FF2B5EF4-FFF2-40B4-BE49-F238E27FC236}">
              <a16:creationId xmlns:a16="http://schemas.microsoft.com/office/drawing/2014/main" id="{79A5EDFA-283B-4799-B718-64226D9758BA}"/>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0" name="テキスト ボックス 289">
          <a:extLst>
            <a:ext uri="{FF2B5EF4-FFF2-40B4-BE49-F238E27FC236}">
              <a16:creationId xmlns:a16="http://schemas.microsoft.com/office/drawing/2014/main" id="{05F0D296-D623-46A7-8BC9-B42F95D7A309}"/>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1" name="直線コネクタ 290">
          <a:extLst>
            <a:ext uri="{FF2B5EF4-FFF2-40B4-BE49-F238E27FC236}">
              <a16:creationId xmlns:a16="http://schemas.microsoft.com/office/drawing/2014/main" id="{296E6E15-7A96-4AD1-8CAA-FCF441DC8053}"/>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2" name="テキスト ボックス 291">
          <a:extLst>
            <a:ext uri="{FF2B5EF4-FFF2-40B4-BE49-F238E27FC236}">
              <a16:creationId xmlns:a16="http://schemas.microsoft.com/office/drawing/2014/main" id="{7E59FD27-2B1E-4F2A-AD56-D58CC0AD5D01}"/>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3" name="直線コネクタ 292">
          <a:extLst>
            <a:ext uri="{FF2B5EF4-FFF2-40B4-BE49-F238E27FC236}">
              <a16:creationId xmlns:a16="http://schemas.microsoft.com/office/drawing/2014/main" id="{B453A59B-29F0-453C-86A0-DE556435755A}"/>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4" name="テキスト ボックス 293">
          <a:extLst>
            <a:ext uri="{FF2B5EF4-FFF2-40B4-BE49-F238E27FC236}">
              <a16:creationId xmlns:a16="http://schemas.microsoft.com/office/drawing/2014/main" id="{8ECEA761-7342-4520-83BA-27B5682A7F4B}"/>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5" name="直線コネクタ 294">
          <a:extLst>
            <a:ext uri="{FF2B5EF4-FFF2-40B4-BE49-F238E27FC236}">
              <a16:creationId xmlns:a16="http://schemas.microsoft.com/office/drawing/2014/main" id="{87FDD3D2-7E92-478E-BECE-E4C935749826}"/>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6" name="テキスト ボックス 295">
          <a:extLst>
            <a:ext uri="{FF2B5EF4-FFF2-40B4-BE49-F238E27FC236}">
              <a16:creationId xmlns:a16="http://schemas.microsoft.com/office/drawing/2014/main" id="{1DE81307-A91C-4E9F-BD3C-2DC536B08882}"/>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7" name="【市民会館】&#10;有形固定資産減価償却率グラフ枠">
          <a:extLst>
            <a:ext uri="{FF2B5EF4-FFF2-40B4-BE49-F238E27FC236}">
              <a16:creationId xmlns:a16="http://schemas.microsoft.com/office/drawing/2014/main" id="{E06EFA7F-8DE6-4B58-AF75-89BFE040EF8C}"/>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298" name="直線コネクタ 297">
          <a:extLst>
            <a:ext uri="{FF2B5EF4-FFF2-40B4-BE49-F238E27FC236}">
              <a16:creationId xmlns:a16="http://schemas.microsoft.com/office/drawing/2014/main" id="{14B196EC-4774-427A-A0C1-005AD5A0E10A}"/>
            </a:ext>
          </a:extLst>
        </xdr:cNvPr>
        <xdr:cNvCxnSpPr/>
      </xdr:nvCxnSpPr>
      <xdr:spPr>
        <a:xfrm flipV="1">
          <a:off x="4086225" y="16805911"/>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99" name="【市民会館】&#10;有形固定資産減価償却率最小値テキスト">
          <a:extLst>
            <a:ext uri="{FF2B5EF4-FFF2-40B4-BE49-F238E27FC236}">
              <a16:creationId xmlns:a16="http://schemas.microsoft.com/office/drawing/2014/main" id="{7A641C4C-C375-4E78-BB76-E760856A4B30}"/>
            </a:ext>
          </a:extLst>
        </xdr:cNvPr>
        <xdr:cNvSpPr txBox="1"/>
      </xdr:nvSpPr>
      <xdr:spPr>
        <a:xfrm>
          <a:off x="412496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0" name="直線コネクタ 299">
          <a:extLst>
            <a:ext uri="{FF2B5EF4-FFF2-40B4-BE49-F238E27FC236}">
              <a16:creationId xmlns:a16="http://schemas.microsoft.com/office/drawing/2014/main" id="{D1064081-EDC0-4CCF-AC1E-D5324FB3CEC1}"/>
            </a:ext>
          </a:extLst>
        </xdr:cNvPr>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01" name="【市民会館】&#10;有形固定資産減価償却率最大値テキスト">
          <a:extLst>
            <a:ext uri="{FF2B5EF4-FFF2-40B4-BE49-F238E27FC236}">
              <a16:creationId xmlns:a16="http://schemas.microsoft.com/office/drawing/2014/main" id="{91A64CB4-7757-45CB-89CE-0E8F0854F7E3}"/>
            </a:ext>
          </a:extLst>
        </xdr:cNvPr>
        <xdr:cNvSpPr txBox="1"/>
      </xdr:nvSpPr>
      <xdr:spPr>
        <a:xfrm>
          <a:off x="4124960" y="16588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02" name="直線コネクタ 301">
          <a:extLst>
            <a:ext uri="{FF2B5EF4-FFF2-40B4-BE49-F238E27FC236}">
              <a16:creationId xmlns:a16="http://schemas.microsoft.com/office/drawing/2014/main" id="{3E3659BA-EB5E-4E54-8793-F902405F1DE7}"/>
            </a:ext>
          </a:extLst>
        </xdr:cNvPr>
        <xdr:cNvCxnSpPr/>
      </xdr:nvCxnSpPr>
      <xdr:spPr>
        <a:xfrm>
          <a:off x="4020820" y="16805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303" name="【市民会館】&#10;有形固定資産減価償却率平均値テキスト">
          <a:extLst>
            <a:ext uri="{FF2B5EF4-FFF2-40B4-BE49-F238E27FC236}">
              <a16:creationId xmlns:a16="http://schemas.microsoft.com/office/drawing/2014/main" id="{F491338B-EB64-4701-8F1E-C8805FBE9170}"/>
            </a:ext>
          </a:extLst>
        </xdr:cNvPr>
        <xdr:cNvSpPr txBox="1"/>
      </xdr:nvSpPr>
      <xdr:spPr>
        <a:xfrm>
          <a:off x="4124960" y="17091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04" name="フローチャート: 判断 303">
          <a:extLst>
            <a:ext uri="{FF2B5EF4-FFF2-40B4-BE49-F238E27FC236}">
              <a16:creationId xmlns:a16="http://schemas.microsoft.com/office/drawing/2014/main" id="{193B8D98-A168-43C2-9371-AA456E6437AF}"/>
            </a:ext>
          </a:extLst>
        </xdr:cNvPr>
        <xdr:cNvSpPr/>
      </xdr:nvSpPr>
      <xdr:spPr>
        <a:xfrm>
          <a:off x="4036060" y="1723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05" name="フローチャート: 判断 304">
          <a:extLst>
            <a:ext uri="{FF2B5EF4-FFF2-40B4-BE49-F238E27FC236}">
              <a16:creationId xmlns:a16="http://schemas.microsoft.com/office/drawing/2014/main" id="{705866B6-80D3-4C39-9A5A-E093A25A41CF}"/>
            </a:ext>
          </a:extLst>
        </xdr:cNvPr>
        <xdr:cNvSpPr/>
      </xdr:nvSpPr>
      <xdr:spPr>
        <a:xfrm>
          <a:off x="3312160" y="17186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06" name="フローチャート: 判断 305">
          <a:extLst>
            <a:ext uri="{FF2B5EF4-FFF2-40B4-BE49-F238E27FC236}">
              <a16:creationId xmlns:a16="http://schemas.microsoft.com/office/drawing/2014/main" id="{49A70AD5-E36F-4E2A-98D3-F6C74B1381F9}"/>
            </a:ext>
          </a:extLst>
        </xdr:cNvPr>
        <xdr:cNvSpPr/>
      </xdr:nvSpPr>
      <xdr:spPr>
        <a:xfrm>
          <a:off x="2514600" y="171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07" name="フローチャート: 判断 306">
          <a:extLst>
            <a:ext uri="{FF2B5EF4-FFF2-40B4-BE49-F238E27FC236}">
              <a16:creationId xmlns:a16="http://schemas.microsoft.com/office/drawing/2014/main" id="{B5789D65-4441-4633-B623-0070E2288CB2}"/>
            </a:ext>
          </a:extLst>
        </xdr:cNvPr>
        <xdr:cNvSpPr/>
      </xdr:nvSpPr>
      <xdr:spPr>
        <a:xfrm>
          <a:off x="1739900" y="1712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08" name="フローチャート: 判断 307">
          <a:extLst>
            <a:ext uri="{FF2B5EF4-FFF2-40B4-BE49-F238E27FC236}">
              <a16:creationId xmlns:a16="http://schemas.microsoft.com/office/drawing/2014/main" id="{9C4E0DCB-E8F8-4181-B481-0A02A4194E99}"/>
            </a:ext>
          </a:extLst>
        </xdr:cNvPr>
        <xdr:cNvSpPr/>
      </xdr:nvSpPr>
      <xdr:spPr>
        <a:xfrm>
          <a:off x="965200" y="17025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3926F7B7-9485-4700-9ABF-733975CFC93E}"/>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DCFBA8A6-573B-4C51-868A-4A41A8D64A5F}"/>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DD2EBE1B-6A36-4BBF-8BDD-84C714E285E5}"/>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D26C74D-799A-44B1-96C4-AE1F8D3F864E}"/>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D50B4990-8CD3-418A-A20C-EB65E2563C34}"/>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23113</xdr:rowOff>
    </xdr:from>
    <xdr:to>
      <xdr:col>24</xdr:col>
      <xdr:colOff>114300</xdr:colOff>
      <xdr:row>107</xdr:row>
      <xdr:rowOff>124713</xdr:rowOff>
    </xdr:to>
    <xdr:sp macro="" textlink="">
      <xdr:nvSpPr>
        <xdr:cNvPr id="314" name="楕円 313">
          <a:extLst>
            <a:ext uri="{FF2B5EF4-FFF2-40B4-BE49-F238E27FC236}">
              <a16:creationId xmlns:a16="http://schemas.microsoft.com/office/drawing/2014/main" id="{ABD6779D-F2B5-4798-BF04-BC949BFA2F65}"/>
            </a:ext>
          </a:extLst>
        </xdr:cNvPr>
        <xdr:cNvSpPr/>
      </xdr:nvSpPr>
      <xdr:spPr>
        <a:xfrm>
          <a:off x="4036060" y="17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1540</xdr:rowOff>
    </xdr:from>
    <xdr:ext cx="405111" cy="259045"/>
    <xdr:sp macro="" textlink="">
      <xdr:nvSpPr>
        <xdr:cNvPr id="315" name="【市民会館】&#10;有形固定資産減価償却率該当値テキスト">
          <a:extLst>
            <a:ext uri="{FF2B5EF4-FFF2-40B4-BE49-F238E27FC236}">
              <a16:creationId xmlns:a16="http://schemas.microsoft.com/office/drawing/2014/main" id="{577F4A85-C95E-480C-B1DC-ECB86A21BF7C}"/>
            </a:ext>
          </a:extLst>
        </xdr:cNvPr>
        <xdr:cNvSpPr txBox="1"/>
      </xdr:nvSpPr>
      <xdr:spPr>
        <a:xfrm>
          <a:off x="4124960" y="17939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144272</xdr:rowOff>
    </xdr:from>
    <xdr:to>
      <xdr:col>20</xdr:col>
      <xdr:colOff>38100</xdr:colOff>
      <xdr:row>107</xdr:row>
      <xdr:rowOff>74422</xdr:rowOff>
    </xdr:to>
    <xdr:sp macro="" textlink="">
      <xdr:nvSpPr>
        <xdr:cNvPr id="316" name="楕円 315">
          <a:extLst>
            <a:ext uri="{FF2B5EF4-FFF2-40B4-BE49-F238E27FC236}">
              <a16:creationId xmlns:a16="http://schemas.microsoft.com/office/drawing/2014/main" id="{C045671B-5DBC-41EF-BA1E-36F9FA5003F6}"/>
            </a:ext>
          </a:extLst>
        </xdr:cNvPr>
        <xdr:cNvSpPr/>
      </xdr:nvSpPr>
      <xdr:spPr>
        <a:xfrm>
          <a:off x="3312160" y="179141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23622</xdr:rowOff>
    </xdr:from>
    <xdr:to>
      <xdr:col>24</xdr:col>
      <xdr:colOff>63500</xdr:colOff>
      <xdr:row>107</xdr:row>
      <xdr:rowOff>73913</xdr:rowOff>
    </xdr:to>
    <xdr:cxnSp macro="">
      <xdr:nvCxnSpPr>
        <xdr:cNvPr id="317" name="直線コネクタ 316">
          <a:extLst>
            <a:ext uri="{FF2B5EF4-FFF2-40B4-BE49-F238E27FC236}">
              <a16:creationId xmlns:a16="http://schemas.microsoft.com/office/drawing/2014/main" id="{9D29BA15-2302-451E-B0BC-426F25623C0C}"/>
            </a:ext>
          </a:extLst>
        </xdr:cNvPr>
        <xdr:cNvCxnSpPr/>
      </xdr:nvCxnSpPr>
      <xdr:spPr>
        <a:xfrm>
          <a:off x="3355340" y="17961102"/>
          <a:ext cx="73152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93980</xdr:rowOff>
    </xdr:from>
    <xdr:to>
      <xdr:col>15</xdr:col>
      <xdr:colOff>101600</xdr:colOff>
      <xdr:row>107</xdr:row>
      <xdr:rowOff>24130</xdr:rowOff>
    </xdr:to>
    <xdr:sp macro="" textlink="">
      <xdr:nvSpPr>
        <xdr:cNvPr id="318" name="楕円 317">
          <a:extLst>
            <a:ext uri="{FF2B5EF4-FFF2-40B4-BE49-F238E27FC236}">
              <a16:creationId xmlns:a16="http://schemas.microsoft.com/office/drawing/2014/main" id="{14881CE7-E95E-4B9D-9E0E-A8CB85C682C8}"/>
            </a:ext>
          </a:extLst>
        </xdr:cNvPr>
        <xdr:cNvSpPr/>
      </xdr:nvSpPr>
      <xdr:spPr>
        <a:xfrm>
          <a:off x="251460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144780</xdr:rowOff>
    </xdr:from>
    <xdr:to>
      <xdr:col>19</xdr:col>
      <xdr:colOff>177800</xdr:colOff>
      <xdr:row>107</xdr:row>
      <xdr:rowOff>23622</xdr:rowOff>
    </xdr:to>
    <xdr:cxnSp macro="">
      <xdr:nvCxnSpPr>
        <xdr:cNvPr id="319" name="直線コネクタ 318">
          <a:extLst>
            <a:ext uri="{FF2B5EF4-FFF2-40B4-BE49-F238E27FC236}">
              <a16:creationId xmlns:a16="http://schemas.microsoft.com/office/drawing/2014/main" id="{DF7EB392-085C-43B1-A55F-78BABB9A76C9}"/>
            </a:ext>
          </a:extLst>
        </xdr:cNvPr>
        <xdr:cNvCxnSpPr/>
      </xdr:nvCxnSpPr>
      <xdr:spPr>
        <a:xfrm>
          <a:off x="2565400" y="17914620"/>
          <a:ext cx="78994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43687</xdr:rowOff>
    </xdr:from>
    <xdr:to>
      <xdr:col>10</xdr:col>
      <xdr:colOff>165100</xdr:colOff>
      <xdr:row>106</xdr:row>
      <xdr:rowOff>145287</xdr:rowOff>
    </xdr:to>
    <xdr:sp macro="" textlink="">
      <xdr:nvSpPr>
        <xdr:cNvPr id="320" name="楕円 319">
          <a:extLst>
            <a:ext uri="{FF2B5EF4-FFF2-40B4-BE49-F238E27FC236}">
              <a16:creationId xmlns:a16="http://schemas.microsoft.com/office/drawing/2014/main" id="{54A7F757-7D97-4C06-A8C6-AA2AFAA02899}"/>
            </a:ext>
          </a:extLst>
        </xdr:cNvPr>
        <xdr:cNvSpPr/>
      </xdr:nvSpPr>
      <xdr:spPr>
        <a:xfrm>
          <a:off x="1739900" y="178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94487</xdr:rowOff>
    </xdr:from>
    <xdr:to>
      <xdr:col>15</xdr:col>
      <xdr:colOff>50800</xdr:colOff>
      <xdr:row>106</xdr:row>
      <xdr:rowOff>144780</xdr:rowOff>
    </xdr:to>
    <xdr:cxnSp macro="">
      <xdr:nvCxnSpPr>
        <xdr:cNvPr id="321" name="直線コネクタ 320">
          <a:extLst>
            <a:ext uri="{FF2B5EF4-FFF2-40B4-BE49-F238E27FC236}">
              <a16:creationId xmlns:a16="http://schemas.microsoft.com/office/drawing/2014/main" id="{60C48705-D151-452C-8429-718B0277DFD8}"/>
            </a:ext>
          </a:extLst>
        </xdr:cNvPr>
        <xdr:cNvCxnSpPr/>
      </xdr:nvCxnSpPr>
      <xdr:spPr>
        <a:xfrm>
          <a:off x="1790700" y="17864327"/>
          <a:ext cx="7747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164846</xdr:rowOff>
    </xdr:from>
    <xdr:to>
      <xdr:col>6</xdr:col>
      <xdr:colOff>38100</xdr:colOff>
      <xdr:row>106</xdr:row>
      <xdr:rowOff>94996</xdr:rowOff>
    </xdr:to>
    <xdr:sp macro="" textlink="">
      <xdr:nvSpPr>
        <xdr:cNvPr id="322" name="楕円 321">
          <a:extLst>
            <a:ext uri="{FF2B5EF4-FFF2-40B4-BE49-F238E27FC236}">
              <a16:creationId xmlns:a16="http://schemas.microsoft.com/office/drawing/2014/main" id="{11908781-2A5A-40B6-B6A6-731293A3D1F6}"/>
            </a:ext>
          </a:extLst>
        </xdr:cNvPr>
        <xdr:cNvSpPr/>
      </xdr:nvSpPr>
      <xdr:spPr>
        <a:xfrm>
          <a:off x="965200" y="17767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44196</xdr:rowOff>
    </xdr:from>
    <xdr:to>
      <xdr:col>10</xdr:col>
      <xdr:colOff>114300</xdr:colOff>
      <xdr:row>106</xdr:row>
      <xdr:rowOff>94487</xdr:rowOff>
    </xdr:to>
    <xdr:cxnSp macro="">
      <xdr:nvCxnSpPr>
        <xdr:cNvPr id="323" name="直線コネクタ 322">
          <a:extLst>
            <a:ext uri="{FF2B5EF4-FFF2-40B4-BE49-F238E27FC236}">
              <a16:creationId xmlns:a16="http://schemas.microsoft.com/office/drawing/2014/main" id="{539915EA-0A3C-4BBD-BE8F-3108C1403649}"/>
            </a:ext>
          </a:extLst>
        </xdr:cNvPr>
        <xdr:cNvCxnSpPr/>
      </xdr:nvCxnSpPr>
      <xdr:spPr>
        <a:xfrm>
          <a:off x="1008380" y="17814036"/>
          <a:ext cx="78232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324" name="n_1aveValue【市民会館】&#10;有形固定資産減価償却率">
          <a:extLst>
            <a:ext uri="{FF2B5EF4-FFF2-40B4-BE49-F238E27FC236}">
              <a16:creationId xmlns:a16="http://schemas.microsoft.com/office/drawing/2014/main" id="{BA268884-D3A2-400E-804B-6CC2008C45EB}"/>
            </a:ext>
          </a:extLst>
        </xdr:cNvPr>
        <xdr:cNvSpPr txBox="1"/>
      </xdr:nvSpPr>
      <xdr:spPr>
        <a:xfrm>
          <a:off x="3170564" y="1696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25" name="n_2aveValue【市民会館】&#10;有形固定資産減価償却率">
          <a:extLst>
            <a:ext uri="{FF2B5EF4-FFF2-40B4-BE49-F238E27FC236}">
              <a16:creationId xmlns:a16="http://schemas.microsoft.com/office/drawing/2014/main" id="{9A441BFB-873A-4E12-9EC7-A2F49FC09E4E}"/>
            </a:ext>
          </a:extLst>
        </xdr:cNvPr>
        <xdr:cNvSpPr txBox="1"/>
      </xdr:nvSpPr>
      <xdr:spPr>
        <a:xfrm>
          <a:off x="2385704" y="1689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326" name="n_3aveValue【市民会館】&#10;有形固定資産減価償却率">
          <a:extLst>
            <a:ext uri="{FF2B5EF4-FFF2-40B4-BE49-F238E27FC236}">
              <a16:creationId xmlns:a16="http://schemas.microsoft.com/office/drawing/2014/main" id="{40135F28-10F6-41BC-B91C-F88A53731662}"/>
            </a:ext>
          </a:extLst>
        </xdr:cNvPr>
        <xdr:cNvSpPr txBox="1"/>
      </xdr:nvSpPr>
      <xdr:spPr>
        <a:xfrm>
          <a:off x="1611004" y="1690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327" name="n_4aveValue【市民会館】&#10;有形固定資産減価償却率">
          <a:extLst>
            <a:ext uri="{FF2B5EF4-FFF2-40B4-BE49-F238E27FC236}">
              <a16:creationId xmlns:a16="http://schemas.microsoft.com/office/drawing/2014/main" id="{2EDA4B78-EB3B-4974-844E-B172BF8F4F40}"/>
            </a:ext>
          </a:extLst>
        </xdr:cNvPr>
        <xdr:cNvSpPr txBox="1"/>
      </xdr:nvSpPr>
      <xdr:spPr>
        <a:xfrm>
          <a:off x="836304" y="1680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65549</xdr:rowOff>
    </xdr:from>
    <xdr:ext cx="405111" cy="259045"/>
    <xdr:sp macro="" textlink="">
      <xdr:nvSpPr>
        <xdr:cNvPr id="328" name="n_1mainValue【市民会館】&#10;有形固定資産減価償却率">
          <a:extLst>
            <a:ext uri="{FF2B5EF4-FFF2-40B4-BE49-F238E27FC236}">
              <a16:creationId xmlns:a16="http://schemas.microsoft.com/office/drawing/2014/main" id="{117D931F-E585-4E31-8302-223D284F015A}"/>
            </a:ext>
          </a:extLst>
        </xdr:cNvPr>
        <xdr:cNvSpPr txBox="1"/>
      </xdr:nvSpPr>
      <xdr:spPr>
        <a:xfrm>
          <a:off x="3170564" y="1800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15257</xdr:rowOff>
    </xdr:from>
    <xdr:ext cx="405111" cy="259045"/>
    <xdr:sp macro="" textlink="">
      <xdr:nvSpPr>
        <xdr:cNvPr id="329" name="n_2mainValue【市民会館】&#10;有形固定資産減価償却率">
          <a:extLst>
            <a:ext uri="{FF2B5EF4-FFF2-40B4-BE49-F238E27FC236}">
              <a16:creationId xmlns:a16="http://schemas.microsoft.com/office/drawing/2014/main" id="{8C9C1566-2E92-4B78-9B92-326E023D2329}"/>
            </a:ext>
          </a:extLst>
        </xdr:cNvPr>
        <xdr:cNvSpPr txBox="1"/>
      </xdr:nvSpPr>
      <xdr:spPr>
        <a:xfrm>
          <a:off x="2385704" y="1795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136414</xdr:rowOff>
    </xdr:from>
    <xdr:ext cx="405111" cy="259045"/>
    <xdr:sp macro="" textlink="">
      <xdr:nvSpPr>
        <xdr:cNvPr id="330" name="n_3mainValue【市民会館】&#10;有形固定資産減価償却率">
          <a:extLst>
            <a:ext uri="{FF2B5EF4-FFF2-40B4-BE49-F238E27FC236}">
              <a16:creationId xmlns:a16="http://schemas.microsoft.com/office/drawing/2014/main" id="{47FEADCD-7167-4086-A007-382A558F6881}"/>
            </a:ext>
          </a:extLst>
        </xdr:cNvPr>
        <xdr:cNvSpPr txBox="1"/>
      </xdr:nvSpPr>
      <xdr:spPr>
        <a:xfrm>
          <a:off x="1611004" y="179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86123</xdr:rowOff>
    </xdr:from>
    <xdr:ext cx="405111" cy="259045"/>
    <xdr:sp macro="" textlink="">
      <xdr:nvSpPr>
        <xdr:cNvPr id="331" name="n_4mainValue【市民会館】&#10;有形固定資産減価償却率">
          <a:extLst>
            <a:ext uri="{FF2B5EF4-FFF2-40B4-BE49-F238E27FC236}">
              <a16:creationId xmlns:a16="http://schemas.microsoft.com/office/drawing/2014/main" id="{35F581DB-48E4-49C4-9107-BA048AD4E01D}"/>
            </a:ext>
          </a:extLst>
        </xdr:cNvPr>
        <xdr:cNvSpPr txBox="1"/>
      </xdr:nvSpPr>
      <xdr:spPr>
        <a:xfrm>
          <a:off x="836304" y="1785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45B69FC2-804C-48AA-8E5A-FD32DF08FFB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9D6A49BA-DEA8-4DFD-B1B2-C3DAC7E43FE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6BE81AF8-F6D5-456F-85A4-10EB2A30600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CBBEB344-8E7F-42B0-8BD6-31FD32289EC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1780C216-3943-4F8C-83B6-08F82B31A331}"/>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92EB09A8-319D-46EB-ADBD-F62C9A4D9EA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6CE56770-BB87-4EF0-ACEC-577B3DE1951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3A2F26E5-54AC-48F5-94B0-540A8B51EC25}"/>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a:extLst>
            <a:ext uri="{FF2B5EF4-FFF2-40B4-BE49-F238E27FC236}">
              <a16:creationId xmlns:a16="http://schemas.microsoft.com/office/drawing/2014/main" id="{086B5649-452B-4782-9EB4-91CCE2A0BC3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a:extLst>
            <a:ext uri="{FF2B5EF4-FFF2-40B4-BE49-F238E27FC236}">
              <a16:creationId xmlns:a16="http://schemas.microsoft.com/office/drawing/2014/main" id="{C49897AA-B61F-4A1E-80F7-DBEDD4D64412}"/>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2" name="直線コネクタ 341">
          <a:extLst>
            <a:ext uri="{FF2B5EF4-FFF2-40B4-BE49-F238E27FC236}">
              <a16:creationId xmlns:a16="http://schemas.microsoft.com/office/drawing/2014/main" id="{62FA192A-4DEA-4F7C-9F4A-310C101652A7}"/>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3" name="テキスト ボックス 342">
          <a:extLst>
            <a:ext uri="{FF2B5EF4-FFF2-40B4-BE49-F238E27FC236}">
              <a16:creationId xmlns:a16="http://schemas.microsoft.com/office/drawing/2014/main" id="{E37441EB-BF56-456E-867D-5481AA983236}"/>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4" name="直線コネクタ 343">
          <a:extLst>
            <a:ext uri="{FF2B5EF4-FFF2-40B4-BE49-F238E27FC236}">
              <a16:creationId xmlns:a16="http://schemas.microsoft.com/office/drawing/2014/main" id="{E28BE2D6-FDA0-4DD0-8C8A-A986FDA27F38}"/>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5" name="テキスト ボックス 344">
          <a:extLst>
            <a:ext uri="{FF2B5EF4-FFF2-40B4-BE49-F238E27FC236}">
              <a16:creationId xmlns:a16="http://schemas.microsoft.com/office/drawing/2014/main" id="{A70D855A-95BB-4694-931C-3EA7043FCEE2}"/>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6" name="直線コネクタ 345">
          <a:extLst>
            <a:ext uri="{FF2B5EF4-FFF2-40B4-BE49-F238E27FC236}">
              <a16:creationId xmlns:a16="http://schemas.microsoft.com/office/drawing/2014/main" id="{E788E032-52DF-4313-9E1C-717B31F3E429}"/>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7" name="テキスト ボックス 346">
          <a:extLst>
            <a:ext uri="{FF2B5EF4-FFF2-40B4-BE49-F238E27FC236}">
              <a16:creationId xmlns:a16="http://schemas.microsoft.com/office/drawing/2014/main" id="{39D5FC79-E568-47B0-A238-80CDBF661A19}"/>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8" name="直線コネクタ 347">
          <a:extLst>
            <a:ext uri="{FF2B5EF4-FFF2-40B4-BE49-F238E27FC236}">
              <a16:creationId xmlns:a16="http://schemas.microsoft.com/office/drawing/2014/main" id="{6E6D1B45-F410-4DBC-B90B-562CAD624D5C}"/>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9" name="テキスト ボックス 348">
          <a:extLst>
            <a:ext uri="{FF2B5EF4-FFF2-40B4-BE49-F238E27FC236}">
              <a16:creationId xmlns:a16="http://schemas.microsoft.com/office/drawing/2014/main" id="{797AD86A-904C-4599-A84A-19D2BD0F1B68}"/>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a:extLst>
            <a:ext uri="{FF2B5EF4-FFF2-40B4-BE49-F238E27FC236}">
              <a16:creationId xmlns:a16="http://schemas.microsoft.com/office/drawing/2014/main" id="{BC96C822-BBA6-4F67-A08E-640CC8586FF6}"/>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637A0BBA-27AB-4CA6-90F0-1FA110CFEB74}"/>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市民会館】&#10;一人当たり面積グラフ枠">
          <a:extLst>
            <a:ext uri="{FF2B5EF4-FFF2-40B4-BE49-F238E27FC236}">
              <a16:creationId xmlns:a16="http://schemas.microsoft.com/office/drawing/2014/main" id="{353688F2-6827-4A7F-B5C0-767D665B915F}"/>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53" name="直線コネクタ 352">
          <a:extLst>
            <a:ext uri="{FF2B5EF4-FFF2-40B4-BE49-F238E27FC236}">
              <a16:creationId xmlns:a16="http://schemas.microsoft.com/office/drawing/2014/main" id="{F9892856-D8CF-4A8D-B387-7BC758DE9371}"/>
            </a:ext>
          </a:extLst>
        </xdr:cNvPr>
        <xdr:cNvCxnSpPr/>
      </xdr:nvCxnSpPr>
      <xdr:spPr>
        <a:xfrm flipV="1">
          <a:off x="9219565" y="16717365"/>
          <a:ext cx="0" cy="1436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54" name="【市民会館】&#10;一人当たり面積最小値テキスト">
          <a:extLst>
            <a:ext uri="{FF2B5EF4-FFF2-40B4-BE49-F238E27FC236}">
              <a16:creationId xmlns:a16="http://schemas.microsoft.com/office/drawing/2014/main" id="{B60CB4DE-0195-4A0F-8F1C-310C7461122E}"/>
            </a:ext>
          </a:extLst>
        </xdr:cNvPr>
        <xdr:cNvSpPr txBox="1"/>
      </xdr:nvSpPr>
      <xdr:spPr>
        <a:xfrm>
          <a:off x="9258300" y="181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55" name="直線コネクタ 354">
          <a:extLst>
            <a:ext uri="{FF2B5EF4-FFF2-40B4-BE49-F238E27FC236}">
              <a16:creationId xmlns:a16="http://schemas.microsoft.com/office/drawing/2014/main" id="{DD7C6F0D-64EF-46B7-B18D-EA3188544AD0}"/>
            </a:ext>
          </a:extLst>
        </xdr:cNvPr>
        <xdr:cNvCxnSpPr/>
      </xdr:nvCxnSpPr>
      <xdr:spPr>
        <a:xfrm>
          <a:off x="9154160" y="18153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56" name="【市民会館】&#10;一人当たり面積最大値テキスト">
          <a:extLst>
            <a:ext uri="{FF2B5EF4-FFF2-40B4-BE49-F238E27FC236}">
              <a16:creationId xmlns:a16="http://schemas.microsoft.com/office/drawing/2014/main" id="{BECD7BB9-DF7D-4BAF-A9A6-66C08CE4713F}"/>
            </a:ext>
          </a:extLst>
        </xdr:cNvPr>
        <xdr:cNvSpPr txBox="1"/>
      </xdr:nvSpPr>
      <xdr:spPr>
        <a:xfrm>
          <a:off x="9258300" y="1649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57" name="直線コネクタ 356">
          <a:extLst>
            <a:ext uri="{FF2B5EF4-FFF2-40B4-BE49-F238E27FC236}">
              <a16:creationId xmlns:a16="http://schemas.microsoft.com/office/drawing/2014/main" id="{34D4E4CE-CB7A-41AF-9660-E8899968166B}"/>
            </a:ext>
          </a:extLst>
        </xdr:cNvPr>
        <xdr:cNvCxnSpPr/>
      </xdr:nvCxnSpPr>
      <xdr:spPr>
        <a:xfrm>
          <a:off x="9154160" y="16717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358" name="【市民会館】&#10;一人当たり面積平均値テキスト">
          <a:extLst>
            <a:ext uri="{FF2B5EF4-FFF2-40B4-BE49-F238E27FC236}">
              <a16:creationId xmlns:a16="http://schemas.microsoft.com/office/drawing/2014/main" id="{DF59934E-A24A-40FF-A4A2-39B591A98CFB}"/>
            </a:ext>
          </a:extLst>
        </xdr:cNvPr>
        <xdr:cNvSpPr txBox="1"/>
      </xdr:nvSpPr>
      <xdr:spPr>
        <a:xfrm>
          <a:off x="9258300" y="1758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59" name="フローチャート: 判断 358">
          <a:extLst>
            <a:ext uri="{FF2B5EF4-FFF2-40B4-BE49-F238E27FC236}">
              <a16:creationId xmlns:a16="http://schemas.microsoft.com/office/drawing/2014/main" id="{7E95E246-0A98-4CA4-B3F5-32B3FC292653}"/>
            </a:ext>
          </a:extLst>
        </xdr:cNvPr>
        <xdr:cNvSpPr/>
      </xdr:nvSpPr>
      <xdr:spPr>
        <a:xfrm>
          <a:off x="9192260" y="177268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60" name="フローチャート: 判断 359">
          <a:extLst>
            <a:ext uri="{FF2B5EF4-FFF2-40B4-BE49-F238E27FC236}">
              <a16:creationId xmlns:a16="http://schemas.microsoft.com/office/drawing/2014/main" id="{732CF384-0344-4407-A8FB-0C93612DCCCF}"/>
            </a:ext>
          </a:extLst>
        </xdr:cNvPr>
        <xdr:cNvSpPr/>
      </xdr:nvSpPr>
      <xdr:spPr>
        <a:xfrm>
          <a:off x="8445500" y="177016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61" name="フローチャート: 判断 360">
          <a:extLst>
            <a:ext uri="{FF2B5EF4-FFF2-40B4-BE49-F238E27FC236}">
              <a16:creationId xmlns:a16="http://schemas.microsoft.com/office/drawing/2014/main" id="{E1A5B0F4-6868-41D6-AE05-FBFB1BEEFA8E}"/>
            </a:ext>
          </a:extLst>
        </xdr:cNvPr>
        <xdr:cNvSpPr/>
      </xdr:nvSpPr>
      <xdr:spPr>
        <a:xfrm>
          <a:off x="7670800" y="177208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62" name="フローチャート: 判断 361">
          <a:extLst>
            <a:ext uri="{FF2B5EF4-FFF2-40B4-BE49-F238E27FC236}">
              <a16:creationId xmlns:a16="http://schemas.microsoft.com/office/drawing/2014/main" id="{28859B97-3CCE-4ECF-A1CF-2229C09EC8E1}"/>
            </a:ext>
          </a:extLst>
        </xdr:cNvPr>
        <xdr:cNvSpPr/>
      </xdr:nvSpPr>
      <xdr:spPr>
        <a:xfrm>
          <a:off x="6873240" y="1777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63" name="フローチャート: 判断 362">
          <a:extLst>
            <a:ext uri="{FF2B5EF4-FFF2-40B4-BE49-F238E27FC236}">
              <a16:creationId xmlns:a16="http://schemas.microsoft.com/office/drawing/2014/main" id="{282A565F-A9F4-4E8E-88C5-EFDA1868691B}"/>
            </a:ext>
          </a:extLst>
        </xdr:cNvPr>
        <xdr:cNvSpPr/>
      </xdr:nvSpPr>
      <xdr:spPr>
        <a:xfrm>
          <a:off x="6098540" y="1781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66E75EA3-9420-438F-8751-73BE46772541}"/>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880F3A06-2931-4B6A-837D-D55723DB16D6}"/>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4732382C-D92A-4F90-B1DB-6A95D28C6BD1}"/>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334CC7E8-8947-43B5-BFDE-5CB445B3185E}"/>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3DADD69F-06D8-40D2-AA8F-A178B9A8F0F7}"/>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141072</xdr:rowOff>
    </xdr:from>
    <xdr:to>
      <xdr:col>55</xdr:col>
      <xdr:colOff>50800</xdr:colOff>
      <xdr:row>107</xdr:row>
      <xdr:rowOff>71222</xdr:rowOff>
    </xdr:to>
    <xdr:sp macro="" textlink="">
      <xdr:nvSpPr>
        <xdr:cNvPr id="369" name="楕円 368">
          <a:extLst>
            <a:ext uri="{FF2B5EF4-FFF2-40B4-BE49-F238E27FC236}">
              <a16:creationId xmlns:a16="http://schemas.microsoft.com/office/drawing/2014/main" id="{C8FF9E53-98AC-498D-85E3-CB80E5E3BF80}"/>
            </a:ext>
          </a:extLst>
        </xdr:cNvPr>
        <xdr:cNvSpPr/>
      </xdr:nvSpPr>
      <xdr:spPr>
        <a:xfrm>
          <a:off x="9192260" y="179109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119499</xdr:rowOff>
    </xdr:from>
    <xdr:ext cx="469744" cy="259045"/>
    <xdr:sp macro="" textlink="">
      <xdr:nvSpPr>
        <xdr:cNvPr id="370" name="【市民会館】&#10;一人当たり面積該当値テキスト">
          <a:extLst>
            <a:ext uri="{FF2B5EF4-FFF2-40B4-BE49-F238E27FC236}">
              <a16:creationId xmlns:a16="http://schemas.microsoft.com/office/drawing/2014/main" id="{ABF3B8E7-6BB0-4912-8CFA-751F648C8DED}"/>
            </a:ext>
          </a:extLst>
        </xdr:cNvPr>
        <xdr:cNvSpPr txBox="1"/>
      </xdr:nvSpPr>
      <xdr:spPr>
        <a:xfrm>
          <a:off x="9258300" y="1788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146101</xdr:rowOff>
    </xdr:from>
    <xdr:to>
      <xdr:col>50</xdr:col>
      <xdr:colOff>165100</xdr:colOff>
      <xdr:row>107</xdr:row>
      <xdr:rowOff>76251</xdr:rowOff>
    </xdr:to>
    <xdr:sp macro="" textlink="">
      <xdr:nvSpPr>
        <xdr:cNvPr id="371" name="楕円 370">
          <a:extLst>
            <a:ext uri="{FF2B5EF4-FFF2-40B4-BE49-F238E27FC236}">
              <a16:creationId xmlns:a16="http://schemas.microsoft.com/office/drawing/2014/main" id="{448D15AF-E116-4B13-A528-509D8CAFB512}"/>
            </a:ext>
          </a:extLst>
        </xdr:cNvPr>
        <xdr:cNvSpPr/>
      </xdr:nvSpPr>
      <xdr:spPr>
        <a:xfrm>
          <a:off x="8445500" y="17915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20422</xdr:rowOff>
    </xdr:from>
    <xdr:to>
      <xdr:col>55</xdr:col>
      <xdr:colOff>0</xdr:colOff>
      <xdr:row>107</xdr:row>
      <xdr:rowOff>25451</xdr:rowOff>
    </xdr:to>
    <xdr:cxnSp macro="">
      <xdr:nvCxnSpPr>
        <xdr:cNvPr id="372" name="直線コネクタ 371">
          <a:extLst>
            <a:ext uri="{FF2B5EF4-FFF2-40B4-BE49-F238E27FC236}">
              <a16:creationId xmlns:a16="http://schemas.microsoft.com/office/drawing/2014/main" id="{03C41FBB-D3D0-45DA-B31D-A90478670C2D}"/>
            </a:ext>
          </a:extLst>
        </xdr:cNvPr>
        <xdr:cNvCxnSpPr/>
      </xdr:nvCxnSpPr>
      <xdr:spPr>
        <a:xfrm flipV="1">
          <a:off x="8496300" y="17957902"/>
          <a:ext cx="7239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150673</xdr:rowOff>
    </xdr:from>
    <xdr:to>
      <xdr:col>46</xdr:col>
      <xdr:colOff>38100</xdr:colOff>
      <xdr:row>107</xdr:row>
      <xdr:rowOff>80823</xdr:rowOff>
    </xdr:to>
    <xdr:sp macro="" textlink="">
      <xdr:nvSpPr>
        <xdr:cNvPr id="373" name="楕円 372">
          <a:extLst>
            <a:ext uri="{FF2B5EF4-FFF2-40B4-BE49-F238E27FC236}">
              <a16:creationId xmlns:a16="http://schemas.microsoft.com/office/drawing/2014/main" id="{A7AF31FA-6BEF-4724-884D-2A65D67C5A3E}"/>
            </a:ext>
          </a:extLst>
        </xdr:cNvPr>
        <xdr:cNvSpPr/>
      </xdr:nvSpPr>
      <xdr:spPr>
        <a:xfrm>
          <a:off x="7670800" y="17920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25451</xdr:rowOff>
    </xdr:from>
    <xdr:to>
      <xdr:col>50</xdr:col>
      <xdr:colOff>114300</xdr:colOff>
      <xdr:row>107</xdr:row>
      <xdr:rowOff>30023</xdr:rowOff>
    </xdr:to>
    <xdr:cxnSp macro="">
      <xdr:nvCxnSpPr>
        <xdr:cNvPr id="374" name="直線コネクタ 373">
          <a:extLst>
            <a:ext uri="{FF2B5EF4-FFF2-40B4-BE49-F238E27FC236}">
              <a16:creationId xmlns:a16="http://schemas.microsoft.com/office/drawing/2014/main" id="{23D85C7D-A801-4690-A465-A859EF58A5F1}"/>
            </a:ext>
          </a:extLst>
        </xdr:cNvPr>
        <xdr:cNvCxnSpPr/>
      </xdr:nvCxnSpPr>
      <xdr:spPr>
        <a:xfrm flipV="1">
          <a:off x="7713980" y="17962931"/>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156159</xdr:rowOff>
    </xdr:from>
    <xdr:to>
      <xdr:col>41</xdr:col>
      <xdr:colOff>101600</xdr:colOff>
      <xdr:row>107</xdr:row>
      <xdr:rowOff>86309</xdr:rowOff>
    </xdr:to>
    <xdr:sp macro="" textlink="">
      <xdr:nvSpPr>
        <xdr:cNvPr id="375" name="楕円 374">
          <a:extLst>
            <a:ext uri="{FF2B5EF4-FFF2-40B4-BE49-F238E27FC236}">
              <a16:creationId xmlns:a16="http://schemas.microsoft.com/office/drawing/2014/main" id="{0BCDC7FC-F566-4360-8F7E-1B747CD27F81}"/>
            </a:ext>
          </a:extLst>
        </xdr:cNvPr>
        <xdr:cNvSpPr/>
      </xdr:nvSpPr>
      <xdr:spPr>
        <a:xfrm>
          <a:off x="6873240" y="179259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30023</xdr:rowOff>
    </xdr:from>
    <xdr:to>
      <xdr:col>45</xdr:col>
      <xdr:colOff>177800</xdr:colOff>
      <xdr:row>107</xdr:row>
      <xdr:rowOff>35509</xdr:rowOff>
    </xdr:to>
    <xdr:cxnSp macro="">
      <xdr:nvCxnSpPr>
        <xdr:cNvPr id="376" name="直線コネクタ 375">
          <a:extLst>
            <a:ext uri="{FF2B5EF4-FFF2-40B4-BE49-F238E27FC236}">
              <a16:creationId xmlns:a16="http://schemas.microsoft.com/office/drawing/2014/main" id="{5D4E778F-DCF5-46C8-A435-AB9AC9567E16}"/>
            </a:ext>
          </a:extLst>
        </xdr:cNvPr>
        <xdr:cNvCxnSpPr/>
      </xdr:nvCxnSpPr>
      <xdr:spPr>
        <a:xfrm flipV="1">
          <a:off x="6924040" y="17967503"/>
          <a:ext cx="78994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160274</xdr:rowOff>
    </xdr:from>
    <xdr:to>
      <xdr:col>36</xdr:col>
      <xdr:colOff>165100</xdr:colOff>
      <xdr:row>107</xdr:row>
      <xdr:rowOff>90424</xdr:rowOff>
    </xdr:to>
    <xdr:sp macro="" textlink="">
      <xdr:nvSpPr>
        <xdr:cNvPr id="377" name="楕円 376">
          <a:extLst>
            <a:ext uri="{FF2B5EF4-FFF2-40B4-BE49-F238E27FC236}">
              <a16:creationId xmlns:a16="http://schemas.microsoft.com/office/drawing/2014/main" id="{7AB76899-CE8F-4153-8BAC-6B2F8B485A03}"/>
            </a:ext>
          </a:extLst>
        </xdr:cNvPr>
        <xdr:cNvSpPr/>
      </xdr:nvSpPr>
      <xdr:spPr>
        <a:xfrm>
          <a:off x="6098540" y="17930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35509</xdr:rowOff>
    </xdr:from>
    <xdr:to>
      <xdr:col>41</xdr:col>
      <xdr:colOff>50800</xdr:colOff>
      <xdr:row>107</xdr:row>
      <xdr:rowOff>39624</xdr:rowOff>
    </xdr:to>
    <xdr:cxnSp macro="">
      <xdr:nvCxnSpPr>
        <xdr:cNvPr id="378" name="直線コネクタ 377">
          <a:extLst>
            <a:ext uri="{FF2B5EF4-FFF2-40B4-BE49-F238E27FC236}">
              <a16:creationId xmlns:a16="http://schemas.microsoft.com/office/drawing/2014/main" id="{2B4380ED-63DF-4136-99BB-62477985A968}"/>
            </a:ext>
          </a:extLst>
        </xdr:cNvPr>
        <xdr:cNvCxnSpPr/>
      </xdr:nvCxnSpPr>
      <xdr:spPr>
        <a:xfrm flipV="1">
          <a:off x="6149340" y="17972989"/>
          <a:ext cx="7747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379" name="n_1aveValue【市民会館】&#10;一人当たり面積">
          <a:extLst>
            <a:ext uri="{FF2B5EF4-FFF2-40B4-BE49-F238E27FC236}">
              <a16:creationId xmlns:a16="http://schemas.microsoft.com/office/drawing/2014/main" id="{088C7271-A1ED-4066-8122-6042E2813DCA}"/>
            </a:ext>
          </a:extLst>
        </xdr:cNvPr>
        <xdr:cNvSpPr txBox="1"/>
      </xdr:nvSpPr>
      <xdr:spPr>
        <a:xfrm>
          <a:off x="8271587" y="1748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80" name="n_2aveValue【市民会館】&#10;一人当たり面積">
          <a:extLst>
            <a:ext uri="{FF2B5EF4-FFF2-40B4-BE49-F238E27FC236}">
              <a16:creationId xmlns:a16="http://schemas.microsoft.com/office/drawing/2014/main" id="{A5FB7953-59C3-4D07-8363-74B6FD9ABFDD}"/>
            </a:ext>
          </a:extLst>
        </xdr:cNvPr>
        <xdr:cNvSpPr txBox="1"/>
      </xdr:nvSpPr>
      <xdr:spPr>
        <a:xfrm>
          <a:off x="7509587" y="1749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81" name="n_3aveValue【市民会館】&#10;一人当たり面積">
          <a:extLst>
            <a:ext uri="{FF2B5EF4-FFF2-40B4-BE49-F238E27FC236}">
              <a16:creationId xmlns:a16="http://schemas.microsoft.com/office/drawing/2014/main" id="{F579C7FD-EDB0-462B-9111-33844DEF97C9}"/>
            </a:ext>
          </a:extLst>
        </xdr:cNvPr>
        <xdr:cNvSpPr txBox="1"/>
      </xdr:nvSpPr>
      <xdr:spPr>
        <a:xfrm>
          <a:off x="6712027" y="1755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82" name="n_4aveValue【市民会館】&#10;一人当たり面積">
          <a:extLst>
            <a:ext uri="{FF2B5EF4-FFF2-40B4-BE49-F238E27FC236}">
              <a16:creationId xmlns:a16="http://schemas.microsoft.com/office/drawing/2014/main" id="{6417E0CA-D5CB-49A0-BAEA-3965D458F1F8}"/>
            </a:ext>
          </a:extLst>
        </xdr:cNvPr>
        <xdr:cNvSpPr txBox="1"/>
      </xdr:nvSpPr>
      <xdr:spPr>
        <a:xfrm>
          <a:off x="5937327" y="1759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67378</xdr:rowOff>
    </xdr:from>
    <xdr:ext cx="469744" cy="259045"/>
    <xdr:sp macro="" textlink="">
      <xdr:nvSpPr>
        <xdr:cNvPr id="383" name="n_1mainValue【市民会館】&#10;一人当たり面積">
          <a:extLst>
            <a:ext uri="{FF2B5EF4-FFF2-40B4-BE49-F238E27FC236}">
              <a16:creationId xmlns:a16="http://schemas.microsoft.com/office/drawing/2014/main" id="{F3CE827F-2DBA-429D-8CE2-FBE7B5B4D1E0}"/>
            </a:ext>
          </a:extLst>
        </xdr:cNvPr>
        <xdr:cNvSpPr txBox="1"/>
      </xdr:nvSpPr>
      <xdr:spPr>
        <a:xfrm>
          <a:off x="8271587" y="1800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71950</xdr:rowOff>
    </xdr:from>
    <xdr:ext cx="469744" cy="259045"/>
    <xdr:sp macro="" textlink="">
      <xdr:nvSpPr>
        <xdr:cNvPr id="384" name="n_2mainValue【市民会館】&#10;一人当たり面積">
          <a:extLst>
            <a:ext uri="{FF2B5EF4-FFF2-40B4-BE49-F238E27FC236}">
              <a16:creationId xmlns:a16="http://schemas.microsoft.com/office/drawing/2014/main" id="{3EF4F82E-AAAF-4B93-B186-45EA69444C24}"/>
            </a:ext>
          </a:extLst>
        </xdr:cNvPr>
        <xdr:cNvSpPr txBox="1"/>
      </xdr:nvSpPr>
      <xdr:spPr>
        <a:xfrm>
          <a:off x="7509587" y="1800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77436</xdr:rowOff>
    </xdr:from>
    <xdr:ext cx="469744" cy="259045"/>
    <xdr:sp macro="" textlink="">
      <xdr:nvSpPr>
        <xdr:cNvPr id="385" name="n_3mainValue【市民会館】&#10;一人当たり面積">
          <a:extLst>
            <a:ext uri="{FF2B5EF4-FFF2-40B4-BE49-F238E27FC236}">
              <a16:creationId xmlns:a16="http://schemas.microsoft.com/office/drawing/2014/main" id="{7CC1C1B9-9593-4215-BE42-31E41E33FE3D}"/>
            </a:ext>
          </a:extLst>
        </xdr:cNvPr>
        <xdr:cNvSpPr txBox="1"/>
      </xdr:nvSpPr>
      <xdr:spPr>
        <a:xfrm>
          <a:off x="6712027" y="1801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81551</xdr:rowOff>
    </xdr:from>
    <xdr:ext cx="469744" cy="259045"/>
    <xdr:sp macro="" textlink="">
      <xdr:nvSpPr>
        <xdr:cNvPr id="386" name="n_4mainValue【市民会館】&#10;一人当たり面積">
          <a:extLst>
            <a:ext uri="{FF2B5EF4-FFF2-40B4-BE49-F238E27FC236}">
              <a16:creationId xmlns:a16="http://schemas.microsoft.com/office/drawing/2014/main" id="{9411E270-FCD4-4D0E-B49C-5D785D2887A4}"/>
            </a:ext>
          </a:extLst>
        </xdr:cNvPr>
        <xdr:cNvSpPr txBox="1"/>
      </xdr:nvSpPr>
      <xdr:spPr>
        <a:xfrm>
          <a:off x="5937327" y="1801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F92AAE7C-DE44-48DD-8A87-6611E913BC9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1B7EBD34-9E3E-444F-8004-0084B079450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07006622-D2E0-4294-BD9A-2FC8F34D52FB}"/>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CD7137A4-4E40-463D-9CDB-353E36A9C2B3}"/>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DF7A286E-738C-42C7-9FD3-D3B0574DCA3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161B96FE-8BD0-4FA4-B91D-C208E288364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AE258F97-9BA2-4103-8C96-B0E1EC191F8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F01D0E5C-4D60-4F2E-9C97-A2620D4CEA7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87747FB1-FD05-4CCE-B7CA-8F085266AC1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10A1E2F7-8280-4A74-826D-B650FFF0ABBE}"/>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AA4BB99B-643B-473E-83F2-3FD683E810E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a:extLst>
            <a:ext uri="{FF2B5EF4-FFF2-40B4-BE49-F238E27FC236}">
              <a16:creationId xmlns:a16="http://schemas.microsoft.com/office/drawing/2014/main" id="{47CF4C4A-0528-4E34-B17E-89D0B31FCC56}"/>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9" name="テキスト ボックス 398">
          <a:extLst>
            <a:ext uri="{FF2B5EF4-FFF2-40B4-BE49-F238E27FC236}">
              <a16:creationId xmlns:a16="http://schemas.microsoft.com/office/drawing/2014/main" id="{8FB8E2DB-0F1D-4C83-9A72-1457451F1549}"/>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a:extLst>
            <a:ext uri="{FF2B5EF4-FFF2-40B4-BE49-F238E27FC236}">
              <a16:creationId xmlns:a16="http://schemas.microsoft.com/office/drawing/2014/main" id="{ADB8D432-9EB4-4EF1-AC0C-CCEA4CECA7A6}"/>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a:extLst>
            <a:ext uri="{FF2B5EF4-FFF2-40B4-BE49-F238E27FC236}">
              <a16:creationId xmlns:a16="http://schemas.microsoft.com/office/drawing/2014/main" id="{AEB59FCE-C811-468A-B9CD-DFC74DC54CC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a:extLst>
            <a:ext uri="{FF2B5EF4-FFF2-40B4-BE49-F238E27FC236}">
              <a16:creationId xmlns:a16="http://schemas.microsoft.com/office/drawing/2014/main" id="{DDED7DB5-D228-42AF-AA66-C3A1B94ED63A}"/>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a:extLst>
            <a:ext uri="{FF2B5EF4-FFF2-40B4-BE49-F238E27FC236}">
              <a16:creationId xmlns:a16="http://schemas.microsoft.com/office/drawing/2014/main" id="{076EDB51-DC51-4BC5-9BEB-049B4082665E}"/>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a:extLst>
            <a:ext uri="{FF2B5EF4-FFF2-40B4-BE49-F238E27FC236}">
              <a16:creationId xmlns:a16="http://schemas.microsoft.com/office/drawing/2014/main" id="{B1EFF87C-9044-4ED8-84D6-03727A5EB694}"/>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a:extLst>
            <a:ext uri="{FF2B5EF4-FFF2-40B4-BE49-F238E27FC236}">
              <a16:creationId xmlns:a16="http://schemas.microsoft.com/office/drawing/2014/main" id="{8926E62E-ED38-4956-B82D-4E76D6F1D3C9}"/>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a:extLst>
            <a:ext uri="{FF2B5EF4-FFF2-40B4-BE49-F238E27FC236}">
              <a16:creationId xmlns:a16="http://schemas.microsoft.com/office/drawing/2014/main" id="{85191E00-11D6-4BE3-B356-5CD04A6243B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a:extLst>
            <a:ext uri="{FF2B5EF4-FFF2-40B4-BE49-F238E27FC236}">
              <a16:creationId xmlns:a16="http://schemas.microsoft.com/office/drawing/2014/main" id="{7C72D10C-CC88-4B02-8CDE-371CEC0156E8}"/>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a:extLst>
            <a:ext uri="{FF2B5EF4-FFF2-40B4-BE49-F238E27FC236}">
              <a16:creationId xmlns:a16="http://schemas.microsoft.com/office/drawing/2014/main" id="{9F264D37-4668-418F-A538-35B3F75AF935}"/>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9" name="テキスト ボックス 408">
          <a:extLst>
            <a:ext uri="{FF2B5EF4-FFF2-40B4-BE49-F238E27FC236}">
              <a16:creationId xmlns:a16="http://schemas.microsoft.com/office/drawing/2014/main" id="{4DB9D782-72B0-4BAF-A205-DABA943EAD44}"/>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0A89DA2B-7F48-4F3B-B06A-767ABE3EB6E3}"/>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a:extLst>
            <a:ext uri="{FF2B5EF4-FFF2-40B4-BE49-F238E27FC236}">
              <a16:creationId xmlns:a16="http://schemas.microsoft.com/office/drawing/2014/main" id="{7CA66185-A78B-4267-890A-4F24809D5AD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12" name="直線コネクタ 411">
          <a:extLst>
            <a:ext uri="{FF2B5EF4-FFF2-40B4-BE49-F238E27FC236}">
              <a16:creationId xmlns:a16="http://schemas.microsoft.com/office/drawing/2014/main" id="{95589472-F0E7-410E-85B6-C62ADADC9F50}"/>
            </a:ext>
          </a:extLst>
        </xdr:cNvPr>
        <xdr:cNvCxnSpPr/>
      </xdr:nvCxnSpPr>
      <xdr:spPr>
        <a:xfrm flipV="1">
          <a:off x="14375764" y="556586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3" name="【一般廃棄物処理施設】&#10;有形固定資産減価償却率最小値テキスト">
          <a:extLst>
            <a:ext uri="{FF2B5EF4-FFF2-40B4-BE49-F238E27FC236}">
              <a16:creationId xmlns:a16="http://schemas.microsoft.com/office/drawing/2014/main" id="{D3313B43-A1A6-439A-B615-CCE6979C0107}"/>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4" name="直線コネクタ 413">
          <a:extLst>
            <a:ext uri="{FF2B5EF4-FFF2-40B4-BE49-F238E27FC236}">
              <a16:creationId xmlns:a16="http://schemas.microsoft.com/office/drawing/2014/main" id="{A1939525-373C-4EC6-88C7-F31E3E2CAB7A}"/>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15" name="【一般廃棄物処理施設】&#10;有形固定資産減価償却率最大値テキスト">
          <a:extLst>
            <a:ext uri="{FF2B5EF4-FFF2-40B4-BE49-F238E27FC236}">
              <a16:creationId xmlns:a16="http://schemas.microsoft.com/office/drawing/2014/main" id="{22C020D3-98BB-45D3-8A7F-D6FB088C7F88}"/>
            </a:ext>
          </a:extLst>
        </xdr:cNvPr>
        <xdr:cNvSpPr txBox="1"/>
      </xdr:nvSpPr>
      <xdr:spPr>
        <a:xfrm>
          <a:off x="14414500" y="53487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16" name="直線コネクタ 415">
          <a:extLst>
            <a:ext uri="{FF2B5EF4-FFF2-40B4-BE49-F238E27FC236}">
              <a16:creationId xmlns:a16="http://schemas.microsoft.com/office/drawing/2014/main" id="{41E8F505-89D5-487D-92AB-92E4BCA89B16}"/>
            </a:ext>
          </a:extLst>
        </xdr:cNvPr>
        <xdr:cNvCxnSpPr/>
      </xdr:nvCxnSpPr>
      <xdr:spPr>
        <a:xfrm>
          <a:off x="14287500" y="55658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417" name="【一般廃棄物処理施設】&#10;有形固定資産減価償却率平均値テキスト">
          <a:extLst>
            <a:ext uri="{FF2B5EF4-FFF2-40B4-BE49-F238E27FC236}">
              <a16:creationId xmlns:a16="http://schemas.microsoft.com/office/drawing/2014/main" id="{01410907-A3C7-4857-87D7-B36D65434732}"/>
            </a:ext>
          </a:extLst>
        </xdr:cNvPr>
        <xdr:cNvSpPr txBox="1"/>
      </xdr:nvSpPr>
      <xdr:spPr>
        <a:xfrm>
          <a:off x="14414500" y="62558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18" name="フローチャート: 判断 417">
          <a:extLst>
            <a:ext uri="{FF2B5EF4-FFF2-40B4-BE49-F238E27FC236}">
              <a16:creationId xmlns:a16="http://schemas.microsoft.com/office/drawing/2014/main" id="{5FA282E0-0CD3-483A-BF28-762AC9625562}"/>
            </a:ext>
          </a:extLst>
        </xdr:cNvPr>
        <xdr:cNvSpPr/>
      </xdr:nvSpPr>
      <xdr:spPr>
        <a:xfrm>
          <a:off x="14325600" y="640061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19" name="フローチャート: 判断 418">
          <a:extLst>
            <a:ext uri="{FF2B5EF4-FFF2-40B4-BE49-F238E27FC236}">
              <a16:creationId xmlns:a16="http://schemas.microsoft.com/office/drawing/2014/main" id="{0382EDAB-F0FF-4AD7-81D1-3ACE58E55A50}"/>
            </a:ext>
          </a:extLst>
        </xdr:cNvPr>
        <xdr:cNvSpPr/>
      </xdr:nvSpPr>
      <xdr:spPr>
        <a:xfrm>
          <a:off x="1357884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20" name="フローチャート: 判断 419">
          <a:extLst>
            <a:ext uri="{FF2B5EF4-FFF2-40B4-BE49-F238E27FC236}">
              <a16:creationId xmlns:a16="http://schemas.microsoft.com/office/drawing/2014/main" id="{4B985C16-9496-424C-A1F1-EC54547C7618}"/>
            </a:ext>
          </a:extLst>
        </xdr:cNvPr>
        <xdr:cNvSpPr/>
      </xdr:nvSpPr>
      <xdr:spPr>
        <a:xfrm>
          <a:off x="12804140" y="6326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21" name="フローチャート: 判断 420">
          <a:extLst>
            <a:ext uri="{FF2B5EF4-FFF2-40B4-BE49-F238E27FC236}">
              <a16:creationId xmlns:a16="http://schemas.microsoft.com/office/drawing/2014/main" id="{47ADCAAB-0281-42F7-AEF3-4BBA90B0990F}"/>
            </a:ext>
          </a:extLst>
        </xdr:cNvPr>
        <xdr:cNvSpPr/>
      </xdr:nvSpPr>
      <xdr:spPr>
        <a:xfrm>
          <a:off x="12029440" y="6415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22" name="フローチャート: 判断 421">
          <a:extLst>
            <a:ext uri="{FF2B5EF4-FFF2-40B4-BE49-F238E27FC236}">
              <a16:creationId xmlns:a16="http://schemas.microsoft.com/office/drawing/2014/main" id="{489CFE34-01C6-40BE-A206-A619163CB81F}"/>
            </a:ext>
          </a:extLst>
        </xdr:cNvPr>
        <xdr:cNvSpPr/>
      </xdr:nvSpPr>
      <xdr:spPr>
        <a:xfrm>
          <a:off x="11231880" y="626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827FEBD8-9BDF-4281-8C3F-89EAE39D929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E6E8EBE3-8FA6-48FF-8DDF-4920B013DB49}"/>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1AB0CDF1-B35A-4B48-A17B-62E6819AC82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C46664CE-235B-454A-8E6E-B01B36850125}"/>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CB200A9-F479-424C-8254-286496F36EB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77651</xdr:rowOff>
    </xdr:from>
    <xdr:to>
      <xdr:col>85</xdr:col>
      <xdr:colOff>177800</xdr:colOff>
      <xdr:row>39</xdr:row>
      <xdr:rowOff>7801</xdr:rowOff>
    </xdr:to>
    <xdr:sp macro="" textlink="">
      <xdr:nvSpPr>
        <xdr:cNvPr id="428" name="楕円 427">
          <a:extLst>
            <a:ext uri="{FF2B5EF4-FFF2-40B4-BE49-F238E27FC236}">
              <a16:creationId xmlns:a16="http://schemas.microsoft.com/office/drawing/2014/main" id="{1149936F-7A4F-4855-860D-A7FDBB46A8E3}"/>
            </a:ext>
          </a:extLst>
        </xdr:cNvPr>
        <xdr:cNvSpPr/>
      </xdr:nvSpPr>
      <xdr:spPr>
        <a:xfrm>
          <a:off x="14325600" y="64479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56078</xdr:rowOff>
    </xdr:from>
    <xdr:ext cx="405111" cy="259045"/>
    <xdr:sp macro="" textlink="">
      <xdr:nvSpPr>
        <xdr:cNvPr id="429" name="【一般廃棄物処理施設】&#10;有形固定資産減価償却率該当値テキスト">
          <a:extLst>
            <a:ext uri="{FF2B5EF4-FFF2-40B4-BE49-F238E27FC236}">
              <a16:creationId xmlns:a16="http://schemas.microsoft.com/office/drawing/2014/main" id="{8D22BA19-E93D-48EB-99A0-440668ED709D}"/>
            </a:ext>
          </a:extLst>
        </xdr:cNvPr>
        <xdr:cNvSpPr txBox="1"/>
      </xdr:nvSpPr>
      <xdr:spPr>
        <a:xfrm>
          <a:off x="14414500" y="642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79284</xdr:rowOff>
    </xdr:from>
    <xdr:to>
      <xdr:col>67</xdr:col>
      <xdr:colOff>101600</xdr:colOff>
      <xdr:row>38</xdr:row>
      <xdr:rowOff>9434</xdr:rowOff>
    </xdr:to>
    <xdr:sp macro="" textlink="">
      <xdr:nvSpPr>
        <xdr:cNvPr id="430" name="楕円 429">
          <a:extLst>
            <a:ext uri="{FF2B5EF4-FFF2-40B4-BE49-F238E27FC236}">
              <a16:creationId xmlns:a16="http://schemas.microsoft.com/office/drawing/2014/main" id="{5F94EAB0-7ABC-4A13-8657-8FC2D85395C7}"/>
            </a:ext>
          </a:extLst>
        </xdr:cNvPr>
        <xdr:cNvSpPr/>
      </xdr:nvSpPr>
      <xdr:spPr>
        <a:xfrm>
          <a:off x="11231880" y="6281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104338</xdr:rowOff>
    </xdr:from>
    <xdr:ext cx="405111" cy="259045"/>
    <xdr:sp macro="" textlink="">
      <xdr:nvSpPr>
        <xdr:cNvPr id="431" name="n_1aveValue【一般廃棄物処理施設】&#10;有形固定資産減価償却率">
          <a:extLst>
            <a:ext uri="{FF2B5EF4-FFF2-40B4-BE49-F238E27FC236}">
              <a16:creationId xmlns:a16="http://schemas.microsoft.com/office/drawing/2014/main" id="{C39BC872-8DF9-476D-9FCE-7A98318DA546}"/>
            </a:ext>
          </a:extLst>
        </xdr:cNvPr>
        <xdr:cNvSpPr txBox="1"/>
      </xdr:nvSpPr>
      <xdr:spPr>
        <a:xfrm>
          <a:off x="134372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32" name="n_2aveValue【一般廃棄物処理施設】&#10;有形固定資産減価償却率">
          <a:extLst>
            <a:ext uri="{FF2B5EF4-FFF2-40B4-BE49-F238E27FC236}">
              <a16:creationId xmlns:a16="http://schemas.microsoft.com/office/drawing/2014/main" id="{C8E42F79-D5CB-4DD4-9E7C-5579C56074BE}"/>
            </a:ext>
          </a:extLst>
        </xdr:cNvPr>
        <xdr:cNvSpPr txBox="1"/>
      </xdr:nvSpPr>
      <xdr:spPr>
        <a:xfrm>
          <a:off x="12675244" y="610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433" name="n_3aveValue【一般廃棄物処理施設】&#10;有形固定資産減価償却率">
          <a:extLst>
            <a:ext uri="{FF2B5EF4-FFF2-40B4-BE49-F238E27FC236}">
              <a16:creationId xmlns:a16="http://schemas.microsoft.com/office/drawing/2014/main" id="{A34CAB29-0401-43C4-B788-D1E987E1005B}"/>
            </a:ext>
          </a:extLst>
        </xdr:cNvPr>
        <xdr:cNvSpPr txBox="1"/>
      </xdr:nvSpPr>
      <xdr:spPr>
        <a:xfrm>
          <a:off x="119005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34" name="n_4aveValue【一般廃棄物処理施設】&#10;有形固定資産減価償却率">
          <a:extLst>
            <a:ext uri="{FF2B5EF4-FFF2-40B4-BE49-F238E27FC236}">
              <a16:creationId xmlns:a16="http://schemas.microsoft.com/office/drawing/2014/main" id="{24A7B0AA-2CDE-4F28-BCEF-18CD309F21CB}"/>
            </a:ext>
          </a:extLst>
        </xdr:cNvPr>
        <xdr:cNvSpPr txBox="1"/>
      </xdr:nvSpPr>
      <xdr:spPr>
        <a:xfrm>
          <a:off x="1110298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561</xdr:rowOff>
    </xdr:from>
    <xdr:ext cx="405111" cy="259045"/>
    <xdr:sp macro="" textlink="">
      <xdr:nvSpPr>
        <xdr:cNvPr id="435" name="n_4mainValue【一般廃棄物処理施設】&#10;有形固定資産減価償却率">
          <a:extLst>
            <a:ext uri="{FF2B5EF4-FFF2-40B4-BE49-F238E27FC236}">
              <a16:creationId xmlns:a16="http://schemas.microsoft.com/office/drawing/2014/main" id="{FEDB6138-7346-480A-86EB-AC4448BBA68A}"/>
            </a:ext>
          </a:extLst>
        </xdr:cNvPr>
        <xdr:cNvSpPr txBox="1"/>
      </xdr:nvSpPr>
      <xdr:spPr>
        <a:xfrm>
          <a:off x="11102984" y="63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AE90C366-A206-47B9-8E70-3938342B8E4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0B4C3388-D792-483E-9CA8-9735B3A99EC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498FEACE-5BED-42D9-B683-976C02D3F94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D6A07987-150F-410B-B896-71BBB0D93CA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7376D2B1-414B-4656-A54D-867F33D80F4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BEBB9240-A811-4C42-AEA7-E30FF735AB8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62E021D8-AC42-4B38-9D36-ECD990BAD5E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03E7CDA0-5B46-4BC2-98DB-A35BDC8C83C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23D09FA4-9144-426D-AFFD-7974F0D63A1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871A915F-635F-4B92-B21F-FCEC6D807EA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6" name="直線コネクタ 445">
          <a:extLst>
            <a:ext uri="{FF2B5EF4-FFF2-40B4-BE49-F238E27FC236}">
              <a16:creationId xmlns:a16="http://schemas.microsoft.com/office/drawing/2014/main" id="{DD507FA2-E270-4FDF-B504-5EA96B65F36E}"/>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7" name="テキスト ボックス 446">
          <a:extLst>
            <a:ext uri="{FF2B5EF4-FFF2-40B4-BE49-F238E27FC236}">
              <a16:creationId xmlns:a16="http://schemas.microsoft.com/office/drawing/2014/main" id="{CE4CC039-1DD6-4F8C-A187-6200260EE709}"/>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8" name="直線コネクタ 447">
          <a:extLst>
            <a:ext uri="{FF2B5EF4-FFF2-40B4-BE49-F238E27FC236}">
              <a16:creationId xmlns:a16="http://schemas.microsoft.com/office/drawing/2014/main" id="{F880F462-0C4B-4E6C-9E3B-64427AE2E66A}"/>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9" name="テキスト ボックス 448">
          <a:extLst>
            <a:ext uri="{FF2B5EF4-FFF2-40B4-BE49-F238E27FC236}">
              <a16:creationId xmlns:a16="http://schemas.microsoft.com/office/drawing/2014/main" id="{EB639F51-A811-4464-98E4-5051688AC64C}"/>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0" name="直線コネクタ 449">
          <a:extLst>
            <a:ext uri="{FF2B5EF4-FFF2-40B4-BE49-F238E27FC236}">
              <a16:creationId xmlns:a16="http://schemas.microsoft.com/office/drawing/2014/main" id="{BAB0DF5F-7F6D-47F8-B490-D55F3E2AEE6F}"/>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1" name="テキスト ボックス 450">
          <a:extLst>
            <a:ext uri="{FF2B5EF4-FFF2-40B4-BE49-F238E27FC236}">
              <a16:creationId xmlns:a16="http://schemas.microsoft.com/office/drawing/2014/main" id="{9A676585-49FD-422F-8563-59EC98999E4D}"/>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2" name="直線コネクタ 451">
          <a:extLst>
            <a:ext uri="{FF2B5EF4-FFF2-40B4-BE49-F238E27FC236}">
              <a16:creationId xmlns:a16="http://schemas.microsoft.com/office/drawing/2014/main" id="{64221F21-EAE1-4EA4-9E5A-28AD6B271CB9}"/>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3" name="テキスト ボックス 452">
          <a:extLst>
            <a:ext uri="{FF2B5EF4-FFF2-40B4-BE49-F238E27FC236}">
              <a16:creationId xmlns:a16="http://schemas.microsoft.com/office/drawing/2014/main" id="{12887A2E-BBD0-463D-934A-C96F09B65FC6}"/>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4" name="直線コネクタ 453">
          <a:extLst>
            <a:ext uri="{FF2B5EF4-FFF2-40B4-BE49-F238E27FC236}">
              <a16:creationId xmlns:a16="http://schemas.microsoft.com/office/drawing/2014/main" id="{BAC0A42C-2C78-45DA-87D4-FE559F2E9C3B}"/>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55" name="テキスト ボックス 454">
          <a:extLst>
            <a:ext uri="{FF2B5EF4-FFF2-40B4-BE49-F238E27FC236}">
              <a16:creationId xmlns:a16="http://schemas.microsoft.com/office/drawing/2014/main" id="{975ECE79-FA0A-42C2-85A6-9C9D21883B96}"/>
            </a:ext>
          </a:extLst>
        </xdr:cNvPr>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6" name="直線コネクタ 455">
          <a:extLst>
            <a:ext uri="{FF2B5EF4-FFF2-40B4-BE49-F238E27FC236}">
              <a16:creationId xmlns:a16="http://schemas.microsoft.com/office/drawing/2014/main" id="{C4F1AD95-1014-48A0-A53C-7125FD87B2DA}"/>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7" name="テキスト ボックス 456">
          <a:extLst>
            <a:ext uri="{FF2B5EF4-FFF2-40B4-BE49-F238E27FC236}">
              <a16:creationId xmlns:a16="http://schemas.microsoft.com/office/drawing/2014/main" id="{8179FC59-FB91-4D0C-8A04-91B87A8D8A42}"/>
            </a:ext>
          </a:extLst>
        </xdr:cNvPr>
        <xdr:cNvSpPr txBox="1"/>
      </xdr:nvSpPr>
      <xdr:spPr>
        <a:xfrm>
          <a:off x="15499308"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a:extLst>
            <a:ext uri="{FF2B5EF4-FFF2-40B4-BE49-F238E27FC236}">
              <a16:creationId xmlns:a16="http://schemas.microsoft.com/office/drawing/2014/main" id="{507D5182-9E9A-4031-AD2B-E4591B104F8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9" name="テキスト ボックス 458">
          <a:extLst>
            <a:ext uri="{FF2B5EF4-FFF2-40B4-BE49-F238E27FC236}">
              <a16:creationId xmlns:a16="http://schemas.microsoft.com/office/drawing/2014/main" id="{7BADF276-EACE-477D-9736-07831141D6B1}"/>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a:extLst>
            <a:ext uri="{FF2B5EF4-FFF2-40B4-BE49-F238E27FC236}">
              <a16:creationId xmlns:a16="http://schemas.microsoft.com/office/drawing/2014/main" id="{743C8A04-E90A-4706-8911-B6DA2426EFC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61" name="直線コネクタ 460">
          <a:extLst>
            <a:ext uri="{FF2B5EF4-FFF2-40B4-BE49-F238E27FC236}">
              <a16:creationId xmlns:a16="http://schemas.microsoft.com/office/drawing/2014/main" id="{8286AED6-D7F6-456A-A76C-D4F1AC9E67BB}"/>
            </a:ext>
          </a:extLst>
        </xdr:cNvPr>
        <xdr:cNvCxnSpPr/>
      </xdr:nvCxnSpPr>
      <xdr:spPr>
        <a:xfrm flipV="1">
          <a:off x="19509104" y="5702291"/>
          <a:ext cx="0" cy="143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62" name="【一般廃棄物処理施設】&#10;一人当たり有形固定資産（償却資産）額最小値テキスト">
          <a:extLst>
            <a:ext uri="{FF2B5EF4-FFF2-40B4-BE49-F238E27FC236}">
              <a16:creationId xmlns:a16="http://schemas.microsoft.com/office/drawing/2014/main" id="{08AD4900-0B16-4498-9E19-D6BB93B062B2}"/>
            </a:ext>
          </a:extLst>
        </xdr:cNvPr>
        <xdr:cNvSpPr txBox="1"/>
      </xdr:nvSpPr>
      <xdr:spPr>
        <a:xfrm>
          <a:off x="19547840" y="7137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63" name="直線コネクタ 462">
          <a:extLst>
            <a:ext uri="{FF2B5EF4-FFF2-40B4-BE49-F238E27FC236}">
              <a16:creationId xmlns:a16="http://schemas.microsoft.com/office/drawing/2014/main" id="{DFDBE959-68C8-41A3-9AE0-CDD51022A035}"/>
            </a:ext>
          </a:extLst>
        </xdr:cNvPr>
        <xdr:cNvCxnSpPr/>
      </xdr:nvCxnSpPr>
      <xdr:spPr>
        <a:xfrm>
          <a:off x="19443700" y="71332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64" name="【一般廃棄物処理施設】&#10;一人当たり有形固定資産（償却資産）額最大値テキスト">
          <a:extLst>
            <a:ext uri="{FF2B5EF4-FFF2-40B4-BE49-F238E27FC236}">
              <a16:creationId xmlns:a16="http://schemas.microsoft.com/office/drawing/2014/main" id="{5D690E10-D182-4A03-8EBB-AA27BE2A83F6}"/>
            </a:ext>
          </a:extLst>
        </xdr:cNvPr>
        <xdr:cNvSpPr txBox="1"/>
      </xdr:nvSpPr>
      <xdr:spPr>
        <a:xfrm>
          <a:off x="19547840" y="548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65" name="直線コネクタ 464">
          <a:extLst>
            <a:ext uri="{FF2B5EF4-FFF2-40B4-BE49-F238E27FC236}">
              <a16:creationId xmlns:a16="http://schemas.microsoft.com/office/drawing/2014/main" id="{7B7D2612-0D33-407E-A12D-BB485582A7C4}"/>
            </a:ext>
          </a:extLst>
        </xdr:cNvPr>
        <xdr:cNvCxnSpPr/>
      </xdr:nvCxnSpPr>
      <xdr:spPr>
        <a:xfrm>
          <a:off x="19443700" y="57022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466" name="【一般廃棄物処理施設】&#10;一人当たり有形固定資産（償却資産）額平均値テキスト">
          <a:extLst>
            <a:ext uri="{FF2B5EF4-FFF2-40B4-BE49-F238E27FC236}">
              <a16:creationId xmlns:a16="http://schemas.microsoft.com/office/drawing/2014/main" id="{0DFE4A0D-B61C-4949-9C7C-18D0924D82B4}"/>
            </a:ext>
          </a:extLst>
        </xdr:cNvPr>
        <xdr:cNvSpPr txBox="1"/>
      </xdr:nvSpPr>
      <xdr:spPr>
        <a:xfrm>
          <a:off x="19547840" y="67704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67" name="フローチャート: 判断 466">
          <a:extLst>
            <a:ext uri="{FF2B5EF4-FFF2-40B4-BE49-F238E27FC236}">
              <a16:creationId xmlns:a16="http://schemas.microsoft.com/office/drawing/2014/main" id="{2755FB60-22FD-4A54-90C1-A271BA57FEAC}"/>
            </a:ext>
          </a:extLst>
        </xdr:cNvPr>
        <xdr:cNvSpPr/>
      </xdr:nvSpPr>
      <xdr:spPr>
        <a:xfrm>
          <a:off x="19458940" y="69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68" name="フローチャート: 判断 467">
          <a:extLst>
            <a:ext uri="{FF2B5EF4-FFF2-40B4-BE49-F238E27FC236}">
              <a16:creationId xmlns:a16="http://schemas.microsoft.com/office/drawing/2014/main" id="{9586DD85-B093-4DF6-83F8-F773517C9045}"/>
            </a:ext>
          </a:extLst>
        </xdr:cNvPr>
        <xdr:cNvSpPr/>
      </xdr:nvSpPr>
      <xdr:spPr>
        <a:xfrm>
          <a:off x="18735040" y="69225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69" name="フローチャート: 判断 468">
          <a:extLst>
            <a:ext uri="{FF2B5EF4-FFF2-40B4-BE49-F238E27FC236}">
              <a16:creationId xmlns:a16="http://schemas.microsoft.com/office/drawing/2014/main" id="{3F5AA4ED-4ADB-4998-9012-E9723BB2DBE8}"/>
            </a:ext>
          </a:extLst>
        </xdr:cNvPr>
        <xdr:cNvSpPr/>
      </xdr:nvSpPr>
      <xdr:spPr>
        <a:xfrm>
          <a:off x="17937480" y="693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70" name="フローチャート: 判断 469">
          <a:extLst>
            <a:ext uri="{FF2B5EF4-FFF2-40B4-BE49-F238E27FC236}">
              <a16:creationId xmlns:a16="http://schemas.microsoft.com/office/drawing/2014/main" id="{DCCBEE24-49EB-4787-B23B-580281B8C064}"/>
            </a:ext>
          </a:extLst>
        </xdr:cNvPr>
        <xdr:cNvSpPr/>
      </xdr:nvSpPr>
      <xdr:spPr>
        <a:xfrm>
          <a:off x="17162780" y="688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71" name="フローチャート: 判断 470">
          <a:extLst>
            <a:ext uri="{FF2B5EF4-FFF2-40B4-BE49-F238E27FC236}">
              <a16:creationId xmlns:a16="http://schemas.microsoft.com/office/drawing/2014/main" id="{BEF66E9C-0031-4291-875A-6F9BACC64012}"/>
            </a:ext>
          </a:extLst>
        </xdr:cNvPr>
        <xdr:cNvSpPr/>
      </xdr:nvSpPr>
      <xdr:spPr>
        <a:xfrm>
          <a:off x="16388080" y="6890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8874E501-23EB-4068-9EE6-C4E625A5CBFB}"/>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3C1559B1-8B5B-4453-81A5-0496106C658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77CC38C6-E5D5-444A-A752-F4BE583993C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BC5AB904-3B75-49A7-BF86-CB74971DCA6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FC3B76C5-1BB0-40C1-A6D5-15AB3889A14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167642</xdr:rowOff>
    </xdr:from>
    <xdr:to>
      <xdr:col>116</xdr:col>
      <xdr:colOff>114300</xdr:colOff>
      <xdr:row>42</xdr:row>
      <xdr:rowOff>97792</xdr:rowOff>
    </xdr:to>
    <xdr:sp macro="" textlink="">
      <xdr:nvSpPr>
        <xdr:cNvPr id="477" name="楕円 476">
          <a:extLst>
            <a:ext uri="{FF2B5EF4-FFF2-40B4-BE49-F238E27FC236}">
              <a16:creationId xmlns:a16="http://schemas.microsoft.com/office/drawing/2014/main" id="{1FC56A78-8A37-4F6A-BF1A-998D19EB064F}"/>
            </a:ext>
          </a:extLst>
        </xdr:cNvPr>
        <xdr:cNvSpPr/>
      </xdr:nvSpPr>
      <xdr:spPr>
        <a:xfrm>
          <a:off x="19458940" y="7040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82569</xdr:rowOff>
    </xdr:from>
    <xdr:ext cx="534377" cy="259045"/>
    <xdr:sp macro="" textlink="">
      <xdr:nvSpPr>
        <xdr:cNvPr id="478" name="【一般廃棄物処理施設】&#10;一人当たり有形固定資産（償却資産）額該当値テキスト">
          <a:extLst>
            <a:ext uri="{FF2B5EF4-FFF2-40B4-BE49-F238E27FC236}">
              <a16:creationId xmlns:a16="http://schemas.microsoft.com/office/drawing/2014/main" id="{70FAC249-8644-42E5-95B0-D79898D982A7}"/>
            </a:ext>
          </a:extLst>
        </xdr:cNvPr>
        <xdr:cNvSpPr txBox="1"/>
      </xdr:nvSpPr>
      <xdr:spPr>
        <a:xfrm>
          <a:off x="19547840" y="69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171414</xdr:rowOff>
    </xdr:from>
    <xdr:to>
      <xdr:col>98</xdr:col>
      <xdr:colOff>38100</xdr:colOff>
      <xdr:row>42</xdr:row>
      <xdr:rowOff>101564</xdr:rowOff>
    </xdr:to>
    <xdr:sp macro="" textlink="">
      <xdr:nvSpPr>
        <xdr:cNvPr id="479" name="楕円 478">
          <a:extLst>
            <a:ext uri="{FF2B5EF4-FFF2-40B4-BE49-F238E27FC236}">
              <a16:creationId xmlns:a16="http://schemas.microsoft.com/office/drawing/2014/main" id="{44BB4752-6D92-4C62-97C5-4BEF9042CC29}"/>
            </a:ext>
          </a:extLst>
        </xdr:cNvPr>
        <xdr:cNvSpPr/>
      </xdr:nvSpPr>
      <xdr:spPr>
        <a:xfrm>
          <a:off x="16388080" y="7044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167418</xdr:rowOff>
    </xdr:from>
    <xdr:ext cx="599010" cy="259045"/>
    <xdr:sp macro="" textlink="">
      <xdr:nvSpPr>
        <xdr:cNvPr id="480" name="n_1aveValue【一般廃棄物処理施設】&#10;一人当たり有形固定資産（償却資産）額">
          <a:extLst>
            <a:ext uri="{FF2B5EF4-FFF2-40B4-BE49-F238E27FC236}">
              <a16:creationId xmlns:a16="http://schemas.microsoft.com/office/drawing/2014/main" id="{E3DFD4A2-B055-4F1A-8E16-9A4A90220A54}"/>
            </a:ext>
          </a:extLst>
        </xdr:cNvPr>
        <xdr:cNvSpPr txBox="1"/>
      </xdr:nvSpPr>
      <xdr:spPr>
        <a:xfrm>
          <a:off x="18496495" y="670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81" name="n_2aveValue【一般廃棄物処理施設】&#10;一人当たり有形固定資産（償却資産）額">
          <a:extLst>
            <a:ext uri="{FF2B5EF4-FFF2-40B4-BE49-F238E27FC236}">
              <a16:creationId xmlns:a16="http://schemas.microsoft.com/office/drawing/2014/main" id="{5B271AE7-33DA-474F-9B73-244317CB614B}"/>
            </a:ext>
          </a:extLst>
        </xdr:cNvPr>
        <xdr:cNvSpPr txBox="1"/>
      </xdr:nvSpPr>
      <xdr:spPr>
        <a:xfrm>
          <a:off x="17734495" y="671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82" name="n_3aveValue【一般廃棄物処理施設】&#10;一人当たり有形固定資産（償却資産）額">
          <a:extLst>
            <a:ext uri="{FF2B5EF4-FFF2-40B4-BE49-F238E27FC236}">
              <a16:creationId xmlns:a16="http://schemas.microsoft.com/office/drawing/2014/main" id="{1DDE7B1E-BDB1-4D5D-BF23-34D570F83AAE}"/>
            </a:ext>
          </a:extLst>
        </xdr:cNvPr>
        <xdr:cNvSpPr txBox="1"/>
      </xdr:nvSpPr>
      <xdr:spPr>
        <a:xfrm>
          <a:off x="16936935" y="666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83" name="n_4aveValue【一般廃棄物処理施設】&#10;一人当たり有形固定資産（償却資産）額">
          <a:extLst>
            <a:ext uri="{FF2B5EF4-FFF2-40B4-BE49-F238E27FC236}">
              <a16:creationId xmlns:a16="http://schemas.microsoft.com/office/drawing/2014/main" id="{CA00D16E-5242-4CA2-8039-183E7B1C4624}"/>
            </a:ext>
          </a:extLst>
        </xdr:cNvPr>
        <xdr:cNvSpPr txBox="1"/>
      </xdr:nvSpPr>
      <xdr:spPr>
        <a:xfrm>
          <a:off x="16162235" y="667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92691</xdr:rowOff>
    </xdr:from>
    <xdr:ext cx="534377" cy="259045"/>
    <xdr:sp macro="" textlink="">
      <xdr:nvSpPr>
        <xdr:cNvPr id="484" name="n_4mainValue【一般廃棄物処理施設】&#10;一人当たり有形固定資産（償却資産）額">
          <a:extLst>
            <a:ext uri="{FF2B5EF4-FFF2-40B4-BE49-F238E27FC236}">
              <a16:creationId xmlns:a16="http://schemas.microsoft.com/office/drawing/2014/main" id="{B72D2CAF-6FB0-45EA-BFFD-8C0AB77CD475}"/>
            </a:ext>
          </a:extLst>
        </xdr:cNvPr>
        <xdr:cNvSpPr txBox="1"/>
      </xdr:nvSpPr>
      <xdr:spPr>
        <a:xfrm>
          <a:off x="16194551" y="713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E78C73A5-3755-4169-B5EF-2F0E6B1D8DF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BCEA7183-4AAA-4448-B920-E52616BFFA48}"/>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855FD2C1-81B2-46D1-ABCA-BD63ED9FF05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296F24BD-2A95-48E5-B3C4-1B5C49AEC617}"/>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0D155998-4D21-4832-BCE7-AA612EED548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0900CD1C-AC43-4EE6-8D2B-6202D633236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F3427405-F79E-428A-A847-6E708569363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80CECBF4-FAB6-4CC0-8BBD-ECB2E1453B4B}"/>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a:extLst>
            <a:ext uri="{FF2B5EF4-FFF2-40B4-BE49-F238E27FC236}">
              <a16:creationId xmlns:a16="http://schemas.microsoft.com/office/drawing/2014/main" id="{36776B28-B25F-475D-B6E6-C7AED1B4736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a:extLst>
            <a:ext uri="{FF2B5EF4-FFF2-40B4-BE49-F238E27FC236}">
              <a16:creationId xmlns:a16="http://schemas.microsoft.com/office/drawing/2014/main" id="{AF23F16F-235A-441C-8E6E-3FBD6239201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a:extLst>
            <a:ext uri="{FF2B5EF4-FFF2-40B4-BE49-F238E27FC236}">
              <a16:creationId xmlns:a16="http://schemas.microsoft.com/office/drawing/2014/main" id="{28DA016D-1F7F-47ED-899D-FAB1633C692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a:extLst>
            <a:ext uri="{FF2B5EF4-FFF2-40B4-BE49-F238E27FC236}">
              <a16:creationId xmlns:a16="http://schemas.microsoft.com/office/drawing/2014/main" id="{FC971F14-BA17-464F-88EB-EB9EC778B8B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a:extLst>
            <a:ext uri="{FF2B5EF4-FFF2-40B4-BE49-F238E27FC236}">
              <a16:creationId xmlns:a16="http://schemas.microsoft.com/office/drawing/2014/main" id="{2D38E980-5C7B-4227-B64B-5D80FB6FF24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a:extLst>
            <a:ext uri="{FF2B5EF4-FFF2-40B4-BE49-F238E27FC236}">
              <a16:creationId xmlns:a16="http://schemas.microsoft.com/office/drawing/2014/main" id="{9CF81FA0-7ABE-4E2B-B3DB-56B9882613A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a:extLst>
            <a:ext uri="{FF2B5EF4-FFF2-40B4-BE49-F238E27FC236}">
              <a16:creationId xmlns:a16="http://schemas.microsoft.com/office/drawing/2014/main" id="{DAB358E4-EB25-46E7-B631-D927B58D2E2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a:extLst>
            <a:ext uri="{FF2B5EF4-FFF2-40B4-BE49-F238E27FC236}">
              <a16:creationId xmlns:a16="http://schemas.microsoft.com/office/drawing/2014/main" id="{180A932E-2926-4411-95B7-97A697460D47}"/>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010B08A2-B279-4157-BB24-7B617009967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78D0D148-F332-489A-B8FB-80C351A8263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1B0E644F-2C28-4C28-A805-4A3527540ED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877E15F1-0292-4F5E-B5D2-F8AAB1ECF7A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FDFB515E-1C32-4D1D-A38B-57DB68DA0E2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A8760A2B-4E39-490B-9FA1-AFA951B5978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00590693-3F72-4A08-9812-C08339BC4E4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F6C56A99-96A0-4065-8D11-C7D980388FE5}"/>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244EA4F4-9F26-45F0-9146-510C307BB11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86CB4E9C-4E2E-4F3D-9DA8-524A65CAF99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a:extLst>
            <a:ext uri="{FF2B5EF4-FFF2-40B4-BE49-F238E27FC236}">
              <a16:creationId xmlns:a16="http://schemas.microsoft.com/office/drawing/2014/main" id="{E1D9FD3B-752A-41F1-93FE-EA04C844597F}"/>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a:extLst>
            <a:ext uri="{FF2B5EF4-FFF2-40B4-BE49-F238E27FC236}">
              <a16:creationId xmlns:a16="http://schemas.microsoft.com/office/drawing/2014/main" id="{131E3B06-794C-43D9-AF29-037BFD556EAE}"/>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a:extLst>
            <a:ext uri="{FF2B5EF4-FFF2-40B4-BE49-F238E27FC236}">
              <a16:creationId xmlns:a16="http://schemas.microsoft.com/office/drawing/2014/main" id="{665C3391-A49F-4A0D-A922-4C1E9AC93BC8}"/>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a:extLst>
            <a:ext uri="{FF2B5EF4-FFF2-40B4-BE49-F238E27FC236}">
              <a16:creationId xmlns:a16="http://schemas.microsoft.com/office/drawing/2014/main" id="{E32F7422-D14E-400C-9C92-6D50FC342328}"/>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a:extLst>
            <a:ext uri="{FF2B5EF4-FFF2-40B4-BE49-F238E27FC236}">
              <a16:creationId xmlns:a16="http://schemas.microsoft.com/office/drawing/2014/main" id="{D3915456-6FDD-4E0C-9329-4962931F782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a:extLst>
            <a:ext uri="{FF2B5EF4-FFF2-40B4-BE49-F238E27FC236}">
              <a16:creationId xmlns:a16="http://schemas.microsoft.com/office/drawing/2014/main" id="{8F8FEAF5-5680-463E-B856-037B3E654019}"/>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a:extLst>
            <a:ext uri="{FF2B5EF4-FFF2-40B4-BE49-F238E27FC236}">
              <a16:creationId xmlns:a16="http://schemas.microsoft.com/office/drawing/2014/main" id="{A963256F-4AC6-4872-A8CF-381C79825E19}"/>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a:extLst>
            <a:ext uri="{FF2B5EF4-FFF2-40B4-BE49-F238E27FC236}">
              <a16:creationId xmlns:a16="http://schemas.microsoft.com/office/drawing/2014/main" id="{836DFE3A-CC29-4E34-AE47-687578B19D49}"/>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a:extLst>
            <a:ext uri="{FF2B5EF4-FFF2-40B4-BE49-F238E27FC236}">
              <a16:creationId xmlns:a16="http://schemas.microsoft.com/office/drawing/2014/main" id="{A06B3CCA-8DD4-4427-8B5E-571F041828E6}"/>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a:extLst>
            <a:ext uri="{FF2B5EF4-FFF2-40B4-BE49-F238E27FC236}">
              <a16:creationId xmlns:a16="http://schemas.microsoft.com/office/drawing/2014/main" id="{7F809001-461F-46C8-B056-5E02AC1F8A66}"/>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a:extLst>
            <a:ext uri="{FF2B5EF4-FFF2-40B4-BE49-F238E27FC236}">
              <a16:creationId xmlns:a16="http://schemas.microsoft.com/office/drawing/2014/main" id="{74A64122-5EF9-4899-85B7-36B848FDC805}"/>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a:extLst>
            <a:ext uri="{FF2B5EF4-FFF2-40B4-BE49-F238E27FC236}">
              <a16:creationId xmlns:a16="http://schemas.microsoft.com/office/drawing/2014/main" id="{F511B199-924E-46E2-9C3E-214CD3EEF063}"/>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a:extLst>
            <a:ext uri="{FF2B5EF4-FFF2-40B4-BE49-F238E27FC236}">
              <a16:creationId xmlns:a16="http://schemas.microsoft.com/office/drawing/2014/main" id="{B6C1B203-91FE-40E7-80C1-5B6BB4C3E0A5}"/>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a:extLst>
            <a:ext uri="{FF2B5EF4-FFF2-40B4-BE49-F238E27FC236}">
              <a16:creationId xmlns:a16="http://schemas.microsoft.com/office/drawing/2014/main" id="{63708504-EED9-4755-9367-E84E562E2437}"/>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消防施設】&#10;有形固定資産減価償却率グラフ枠">
          <a:extLst>
            <a:ext uri="{FF2B5EF4-FFF2-40B4-BE49-F238E27FC236}">
              <a16:creationId xmlns:a16="http://schemas.microsoft.com/office/drawing/2014/main" id="{3431E6F0-0422-4C71-8E0C-B205B50EC6F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26" name="直線コネクタ 525">
          <a:extLst>
            <a:ext uri="{FF2B5EF4-FFF2-40B4-BE49-F238E27FC236}">
              <a16:creationId xmlns:a16="http://schemas.microsoft.com/office/drawing/2014/main" id="{A59E79BA-71F8-4893-912A-58ABE7159F35}"/>
            </a:ext>
          </a:extLst>
        </xdr:cNvPr>
        <xdr:cNvCxnSpPr/>
      </xdr:nvCxnSpPr>
      <xdr:spPr>
        <a:xfrm flipV="1">
          <a:off x="14375764" y="13114020"/>
          <a:ext cx="0" cy="147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消防施設】&#10;有形固定資産減価償却率最小値テキスト">
          <a:extLst>
            <a:ext uri="{FF2B5EF4-FFF2-40B4-BE49-F238E27FC236}">
              <a16:creationId xmlns:a16="http://schemas.microsoft.com/office/drawing/2014/main" id="{3EB5D111-6177-471F-BC63-FFAF11FDB992}"/>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a:extLst>
            <a:ext uri="{FF2B5EF4-FFF2-40B4-BE49-F238E27FC236}">
              <a16:creationId xmlns:a16="http://schemas.microsoft.com/office/drawing/2014/main" id="{7365C41C-27CB-4B81-976D-F9125D4EA769}"/>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29" name="【消防施設】&#10;有形固定資産減価償却率最大値テキスト">
          <a:extLst>
            <a:ext uri="{FF2B5EF4-FFF2-40B4-BE49-F238E27FC236}">
              <a16:creationId xmlns:a16="http://schemas.microsoft.com/office/drawing/2014/main" id="{9B1CF224-2BFB-49C8-BA1D-E9583CE5AFFC}"/>
            </a:ext>
          </a:extLst>
        </xdr:cNvPr>
        <xdr:cNvSpPr txBox="1"/>
      </xdr:nvSpPr>
      <xdr:spPr>
        <a:xfrm>
          <a:off x="14414500" y="128968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30" name="直線コネクタ 529">
          <a:extLst>
            <a:ext uri="{FF2B5EF4-FFF2-40B4-BE49-F238E27FC236}">
              <a16:creationId xmlns:a16="http://schemas.microsoft.com/office/drawing/2014/main" id="{10FBB869-AE60-4E37-B128-C9FB8D5D87DC}"/>
            </a:ext>
          </a:extLst>
        </xdr:cNvPr>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531" name="【消防施設】&#10;有形固定資産減価償却率平均値テキスト">
          <a:extLst>
            <a:ext uri="{FF2B5EF4-FFF2-40B4-BE49-F238E27FC236}">
              <a16:creationId xmlns:a16="http://schemas.microsoft.com/office/drawing/2014/main" id="{1454D5EA-A634-4F2E-8E30-B58E6F11FDCD}"/>
            </a:ext>
          </a:extLst>
        </xdr:cNvPr>
        <xdr:cNvSpPr txBox="1"/>
      </xdr:nvSpPr>
      <xdr:spPr>
        <a:xfrm>
          <a:off x="14414500" y="13804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32" name="フローチャート: 判断 531">
          <a:extLst>
            <a:ext uri="{FF2B5EF4-FFF2-40B4-BE49-F238E27FC236}">
              <a16:creationId xmlns:a16="http://schemas.microsoft.com/office/drawing/2014/main" id="{2E9F9110-4FD0-4188-BC89-205EFAEC8352}"/>
            </a:ext>
          </a:extLst>
        </xdr:cNvPr>
        <xdr:cNvSpPr/>
      </xdr:nvSpPr>
      <xdr:spPr>
        <a:xfrm>
          <a:off x="14325600" y="1394877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33" name="フローチャート: 判断 532">
          <a:extLst>
            <a:ext uri="{FF2B5EF4-FFF2-40B4-BE49-F238E27FC236}">
              <a16:creationId xmlns:a16="http://schemas.microsoft.com/office/drawing/2014/main" id="{9D5D29C6-5D9D-4E55-BF4D-2B31301C5DB3}"/>
            </a:ext>
          </a:extLst>
        </xdr:cNvPr>
        <xdr:cNvSpPr/>
      </xdr:nvSpPr>
      <xdr:spPr>
        <a:xfrm>
          <a:off x="13578840" y="139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34" name="フローチャート: 判断 533">
          <a:extLst>
            <a:ext uri="{FF2B5EF4-FFF2-40B4-BE49-F238E27FC236}">
              <a16:creationId xmlns:a16="http://schemas.microsoft.com/office/drawing/2014/main" id="{BBA73B04-6061-4B35-A7EA-C89589B09CAE}"/>
            </a:ext>
          </a:extLst>
        </xdr:cNvPr>
        <xdr:cNvSpPr/>
      </xdr:nvSpPr>
      <xdr:spPr>
        <a:xfrm>
          <a:off x="12804140" y="13864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35" name="フローチャート: 判断 534">
          <a:extLst>
            <a:ext uri="{FF2B5EF4-FFF2-40B4-BE49-F238E27FC236}">
              <a16:creationId xmlns:a16="http://schemas.microsoft.com/office/drawing/2014/main" id="{35CA9946-88C7-41F5-AB2C-E1836FA1FDE0}"/>
            </a:ext>
          </a:extLst>
        </xdr:cNvPr>
        <xdr:cNvSpPr/>
      </xdr:nvSpPr>
      <xdr:spPr>
        <a:xfrm>
          <a:off x="12029440" y="139101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36" name="フローチャート: 判断 535">
          <a:extLst>
            <a:ext uri="{FF2B5EF4-FFF2-40B4-BE49-F238E27FC236}">
              <a16:creationId xmlns:a16="http://schemas.microsoft.com/office/drawing/2014/main" id="{67DD7F34-603E-427F-9306-8363AA307760}"/>
            </a:ext>
          </a:extLst>
        </xdr:cNvPr>
        <xdr:cNvSpPr/>
      </xdr:nvSpPr>
      <xdr:spPr>
        <a:xfrm>
          <a:off x="11231880" y="139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34B4B778-01ED-4CEE-B1E9-BDD1B8B3C32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7029C796-85B7-44AC-905E-581AFD097914}"/>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602C69D9-5C6C-44A3-93EA-BAEC2B7AE8C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F2108174-A63C-438A-80EF-FDE1C614985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5B4D98FF-07BC-4EBB-A726-AA5431E5D7C5}"/>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62412</xdr:rowOff>
    </xdr:from>
    <xdr:to>
      <xdr:col>85</xdr:col>
      <xdr:colOff>177800</xdr:colOff>
      <xdr:row>85</xdr:row>
      <xdr:rowOff>164012</xdr:rowOff>
    </xdr:to>
    <xdr:sp macro="" textlink="">
      <xdr:nvSpPr>
        <xdr:cNvPr id="542" name="楕円 541">
          <a:extLst>
            <a:ext uri="{FF2B5EF4-FFF2-40B4-BE49-F238E27FC236}">
              <a16:creationId xmlns:a16="http://schemas.microsoft.com/office/drawing/2014/main" id="{0CECFD98-3481-42FD-B186-19435FF4CFEC}"/>
            </a:ext>
          </a:extLst>
        </xdr:cNvPr>
        <xdr:cNvSpPr/>
      </xdr:nvSpPr>
      <xdr:spPr>
        <a:xfrm>
          <a:off x="14325600" y="1431181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40839</xdr:rowOff>
    </xdr:from>
    <xdr:ext cx="405111" cy="259045"/>
    <xdr:sp macro="" textlink="">
      <xdr:nvSpPr>
        <xdr:cNvPr id="543" name="【消防施設】&#10;有形固定資産減価償却率該当値テキスト">
          <a:extLst>
            <a:ext uri="{FF2B5EF4-FFF2-40B4-BE49-F238E27FC236}">
              <a16:creationId xmlns:a16="http://schemas.microsoft.com/office/drawing/2014/main" id="{00DE08EC-042E-4D4E-8C34-431998F65F4E}"/>
            </a:ext>
          </a:extLst>
        </xdr:cNvPr>
        <xdr:cNvSpPr txBox="1"/>
      </xdr:nvSpPr>
      <xdr:spPr>
        <a:xfrm>
          <a:off x="14414500" y="1429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165281</xdr:rowOff>
    </xdr:from>
    <xdr:to>
      <xdr:col>81</xdr:col>
      <xdr:colOff>101600</xdr:colOff>
      <xdr:row>86</xdr:row>
      <xdr:rowOff>95431</xdr:rowOff>
    </xdr:to>
    <xdr:sp macro="" textlink="">
      <xdr:nvSpPr>
        <xdr:cNvPr id="544" name="楕円 543">
          <a:extLst>
            <a:ext uri="{FF2B5EF4-FFF2-40B4-BE49-F238E27FC236}">
              <a16:creationId xmlns:a16="http://schemas.microsoft.com/office/drawing/2014/main" id="{5DE8A22A-F292-44DE-A256-116B1484339C}"/>
            </a:ext>
          </a:extLst>
        </xdr:cNvPr>
        <xdr:cNvSpPr/>
      </xdr:nvSpPr>
      <xdr:spPr>
        <a:xfrm>
          <a:off x="13578840" y="1441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113212</xdr:rowOff>
    </xdr:from>
    <xdr:to>
      <xdr:col>85</xdr:col>
      <xdr:colOff>127000</xdr:colOff>
      <xdr:row>86</xdr:row>
      <xdr:rowOff>44631</xdr:rowOff>
    </xdr:to>
    <xdr:cxnSp macro="">
      <xdr:nvCxnSpPr>
        <xdr:cNvPr id="545" name="直線コネクタ 544">
          <a:extLst>
            <a:ext uri="{FF2B5EF4-FFF2-40B4-BE49-F238E27FC236}">
              <a16:creationId xmlns:a16="http://schemas.microsoft.com/office/drawing/2014/main" id="{F17D393A-0721-41CA-B952-4519C87BDB26}"/>
            </a:ext>
          </a:extLst>
        </xdr:cNvPr>
        <xdr:cNvCxnSpPr/>
      </xdr:nvCxnSpPr>
      <xdr:spPr>
        <a:xfrm flipV="1">
          <a:off x="13629640" y="14362612"/>
          <a:ext cx="74676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72208</xdr:rowOff>
    </xdr:from>
    <xdr:to>
      <xdr:col>67</xdr:col>
      <xdr:colOff>101600</xdr:colOff>
      <xdr:row>78</xdr:row>
      <xdr:rowOff>2358</xdr:rowOff>
    </xdr:to>
    <xdr:sp macro="" textlink="">
      <xdr:nvSpPr>
        <xdr:cNvPr id="546" name="楕円 545">
          <a:extLst>
            <a:ext uri="{FF2B5EF4-FFF2-40B4-BE49-F238E27FC236}">
              <a16:creationId xmlns:a16="http://schemas.microsoft.com/office/drawing/2014/main" id="{546ADE48-1461-4E05-A5FF-9456D7B0E671}"/>
            </a:ext>
          </a:extLst>
        </xdr:cNvPr>
        <xdr:cNvSpPr/>
      </xdr:nvSpPr>
      <xdr:spPr>
        <a:xfrm>
          <a:off x="11231880" y="12980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123389</xdr:rowOff>
    </xdr:from>
    <xdr:ext cx="405111" cy="259045"/>
    <xdr:sp macro="" textlink="">
      <xdr:nvSpPr>
        <xdr:cNvPr id="547" name="n_1aveValue【消防施設】&#10;有形固定資産減価償却率">
          <a:extLst>
            <a:ext uri="{FF2B5EF4-FFF2-40B4-BE49-F238E27FC236}">
              <a16:creationId xmlns:a16="http://schemas.microsoft.com/office/drawing/2014/main" id="{CA1627E4-EB09-490F-9857-C119C0DAD234}"/>
            </a:ext>
          </a:extLst>
        </xdr:cNvPr>
        <xdr:cNvSpPr txBox="1"/>
      </xdr:nvSpPr>
      <xdr:spPr>
        <a:xfrm>
          <a:off x="13437244" y="1370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48" name="n_2aveValue【消防施設】&#10;有形固定資産減価償却率">
          <a:extLst>
            <a:ext uri="{FF2B5EF4-FFF2-40B4-BE49-F238E27FC236}">
              <a16:creationId xmlns:a16="http://schemas.microsoft.com/office/drawing/2014/main" id="{ABB35348-E0E3-4D2C-8527-7B63ADE47B1E}"/>
            </a:ext>
          </a:extLst>
        </xdr:cNvPr>
        <xdr:cNvSpPr txBox="1"/>
      </xdr:nvSpPr>
      <xdr:spPr>
        <a:xfrm>
          <a:off x="126752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549" name="n_3aveValue【消防施設】&#10;有形固定資産減価償却率">
          <a:extLst>
            <a:ext uri="{FF2B5EF4-FFF2-40B4-BE49-F238E27FC236}">
              <a16:creationId xmlns:a16="http://schemas.microsoft.com/office/drawing/2014/main" id="{87DFFB28-5558-4022-A5B8-4E7F4B371B5F}"/>
            </a:ext>
          </a:extLst>
        </xdr:cNvPr>
        <xdr:cNvSpPr txBox="1"/>
      </xdr:nvSpPr>
      <xdr:spPr>
        <a:xfrm>
          <a:off x="11900544" y="1368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550" name="n_4aveValue【消防施設】&#10;有形固定資産減価償却率">
          <a:extLst>
            <a:ext uri="{FF2B5EF4-FFF2-40B4-BE49-F238E27FC236}">
              <a16:creationId xmlns:a16="http://schemas.microsoft.com/office/drawing/2014/main" id="{FD0B3817-2A98-4382-B74C-DA9858E70EF9}"/>
            </a:ext>
          </a:extLst>
        </xdr:cNvPr>
        <xdr:cNvSpPr txBox="1"/>
      </xdr:nvSpPr>
      <xdr:spPr>
        <a:xfrm>
          <a:off x="11102984" y="1403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86558</xdr:rowOff>
    </xdr:from>
    <xdr:ext cx="405111" cy="259045"/>
    <xdr:sp macro="" textlink="">
      <xdr:nvSpPr>
        <xdr:cNvPr id="551" name="n_1mainValue【消防施設】&#10;有形固定資産減価償却率">
          <a:extLst>
            <a:ext uri="{FF2B5EF4-FFF2-40B4-BE49-F238E27FC236}">
              <a16:creationId xmlns:a16="http://schemas.microsoft.com/office/drawing/2014/main" id="{C2C5EBCE-4558-4EC6-9374-A3A5613895FB}"/>
            </a:ext>
          </a:extLst>
        </xdr:cNvPr>
        <xdr:cNvSpPr txBox="1"/>
      </xdr:nvSpPr>
      <xdr:spPr>
        <a:xfrm>
          <a:off x="13437244" y="1450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18885</xdr:rowOff>
    </xdr:from>
    <xdr:ext cx="340478" cy="259045"/>
    <xdr:sp macro="" textlink="">
      <xdr:nvSpPr>
        <xdr:cNvPr id="552" name="n_4mainValue【消防施設】&#10;有形固定資産減価償却率">
          <a:extLst>
            <a:ext uri="{FF2B5EF4-FFF2-40B4-BE49-F238E27FC236}">
              <a16:creationId xmlns:a16="http://schemas.microsoft.com/office/drawing/2014/main" id="{262A7099-9B3C-4576-90EA-FBE64581FF96}"/>
            </a:ext>
          </a:extLst>
        </xdr:cNvPr>
        <xdr:cNvSpPr txBox="1"/>
      </xdr:nvSpPr>
      <xdr:spPr>
        <a:xfrm>
          <a:off x="11135301" y="127595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02D1FFE5-D541-4676-ABA8-BAC5E67A9BF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009C0438-7DCC-4C62-8FDD-650B135DCCC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0B3050B2-B017-46F9-9BC8-F3F4E98F43B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DD519C04-7D17-45D6-B223-19C805DCA99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6A0A2FD3-62F6-420C-A416-749B5DF493C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E569A619-2801-4170-AF4A-E8733784CAA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7ACA0BAF-2EC0-4D79-BFFF-2391B8F674C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886D1676-D91E-425C-B299-99635032055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a:extLst>
            <a:ext uri="{FF2B5EF4-FFF2-40B4-BE49-F238E27FC236}">
              <a16:creationId xmlns:a16="http://schemas.microsoft.com/office/drawing/2014/main" id="{982AE905-7678-49A1-ADB1-1DFFBD8BE05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a:extLst>
            <a:ext uri="{FF2B5EF4-FFF2-40B4-BE49-F238E27FC236}">
              <a16:creationId xmlns:a16="http://schemas.microsoft.com/office/drawing/2014/main" id="{6A0D58F8-43ED-4048-8DD1-ED6201E3E0C6}"/>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3" name="直線コネクタ 562">
          <a:extLst>
            <a:ext uri="{FF2B5EF4-FFF2-40B4-BE49-F238E27FC236}">
              <a16:creationId xmlns:a16="http://schemas.microsoft.com/office/drawing/2014/main" id="{D7C77090-044F-490C-B3FA-08D793491EF8}"/>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4" name="テキスト ボックス 563">
          <a:extLst>
            <a:ext uri="{FF2B5EF4-FFF2-40B4-BE49-F238E27FC236}">
              <a16:creationId xmlns:a16="http://schemas.microsoft.com/office/drawing/2014/main" id="{05D97D95-DBF3-47F7-98C5-E13D7C713CF4}"/>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5" name="直線コネクタ 564">
          <a:extLst>
            <a:ext uri="{FF2B5EF4-FFF2-40B4-BE49-F238E27FC236}">
              <a16:creationId xmlns:a16="http://schemas.microsoft.com/office/drawing/2014/main" id="{FFBB2F17-E2CE-4D1F-A8E0-6F513200A9B9}"/>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6" name="テキスト ボックス 565">
          <a:extLst>
            <a:ext uri="{FF2B5EF4-FFF2-40B4-BE49-F238E27FC236}">
              <a16:creationId xmlns:a16="http://schemas.microsoft.com/office/drawing/2014/main" id="{89C2D4E1-683A-4B0A-9D1B-DDDDB3A8C805}"/>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7" name="直線コネクタ 566">
          <a:extLst>
            <a:ext uri="{FF2B5EF4-FFF2-40B4-BE49-F238E27FC236}">
              <a16:creationId xmlns:a16="http://schemas.microsoft.com/office/drawing/2014/main" id="{4A68314C-08E1-4B5A-B9ED-0F1BF2608B49}"/>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8" name="テキスト ボックス 567">
          <a:extLst>
            <a:ext uri="{FF2B5EF4-FFF2-40B4-BE49-F238E27FC236}">
              <a16:creationId xmlns:a16="http://schemas.microsoft.com/office/drawing/2014/main" id="{A37098B6-7C54-45DF-8341-99A015ECA694}"/>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9" name="直線コネクタ 568">
          <a:extLst>
            <a:ext uri="{FF2B5EF4-FFF2-40B4-BE49-F238E27FC236}">
              <a16:creationId xmlns:a16="http://schemas.microsoft.com/office/drawing/2014/main" id="{6C2756BF-EECA-487A-8360-1DB288665735}"/>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0" name="テキスト ボックス 569">
          <a:extLst>
            <a:ext uri="{FF2B5EF4-FFF2-40B4-BE49-F238E27FC236}">
              <a16:creationId xmlns:a16="http://schemas.microsoft.com/office/drawing/2014/main" id="{531E5046-054C-4042-ACFB-3EEDA7CD84CF}"/>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1" name="直線コネクタ 570">
          <a:extLst>
            <a:ext uri="{FF2B5EF4-FFF2-40B4-BE49-F238E27FC236}">
              <a16:creationId xmlns:a16="http://schemas.microsoft.com/office/drawing/2014/main" id="{B04F14D7-DD33-47E3-A2C1-735ABAC62ABE}"/>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2" name="テキスト ボックス 571">
          <a:extLst>
            <a:ext uri="{FF2B5EF4-FFF2-40B4-BE49-F238E27FC236}">
              <a16:creationId xmlns:a16="http://schemas.microsoft.com/office/drawing/2014/main" id="{BEA014DF-F02E-4E22-874D-43A1F21579D2}"/>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a:extLst>
            <a:ext uri="{FF2B5EF4-FFF2-40B4-BE49-F238E27FC236}">
              <a16:creationId xmlns:a16="http://schemas.microsoft.com/office/drawing/2014/main" id="{53E569BF-E38D-43C1-B76F-F67619CC8D13}"/>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a:extLst>
            <a:ext uri="{FF2B5EF4-FFF2-40B4-BE49-F238E27FC236}">
              <a16:creationId xmlns:a16="http://schemas.microsoft.com/office/drawing/2014/main" id="{1755F2AB-E45B-4338-99E9-76E39E69D6DF}"/>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消防施設】&#10;一人当たり面積グラフ枠">
          <a:extLst>
            <a:ext uri="{FF2B5EF4-FFF2-40B4-BE49-F238E27FC236}">
              <a16:creationId xmlns:a16="http://schemas.microsoft.com/office/drawing/2014/main" id="{0C1E6CF8-3979-44F5-B771-8420377F77F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76" name="直線コネクタ 575">
          <a:extLst>
            <a:ext uri="{FF2B5EF4-FFF2-40B4-BE49-F238E27FC236}">
              <a16:creationId xmlns:a16="http://schemas.microsoft.com/office/drawing/2014/main" id="{2237A00C-76CD-485E-BB7E-264B198550B7}"/>
            </a:ext>
          </a:extLst>
        </xdr:cNvPr>
        <xdr:cNvCxnSpPr/>
      </xdr:nvCxnSpPr>
      <xdr:spPr>
        <a:xfrm flipV="1">
          <a:off x="19509104" y="13246608"/>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77" name="【消防施設】&#10;一人当たり面積最小値テキスト">
          <a:extLst>
            <a:ext uri="{FF2B5EF4-FFF2-40B4-BE49-F238E27FC236}">
              <a16:creationId xmlns:a16="http://schemas.microsoft.com/office/drawing/2014/main" id="{49FD65D6-5A4E-4A6F-B2EA-7BA8FF9769FB}"/>
            </a:ext>
          </a:extLst>
        </xdr:cNvPr>
        <xdr:cNvSpPr txBox="1"/>
      </xdr:nvSpPr>
      <xdr:spPr>
        <a:xfrm>
          <a:off x="19547840"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78" name="直線コネクタ 577">
          <a:extLst>
            <a:ext uri="{FF2B5EF4-FFF2-40B4-BE49-F238E27FC236}">
              <a16:creationId xmlns:a16="http://schemas.microsoft.com/office/drawing/2014/main" id="{C237A649-D984-4FFE-895A-8AC23D53C815}"/>
            </a:ext>
          </a:extLst>
        </xdr:cNvPr>
        <xdr:cNvCxnSpPr/>
      </xdr:nvCxnSpPr>
      <xdr:spPr>
        <a:xfrm>
          <a:off x="19443700" y="14526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79" name="【消防施設】&#10;一人当たり面積最大値テキスト">
          <a:extLst>
            <a:ext uri="{FF2B5EF4-FFF2-40B4-BE49-F238E27FC236}">
              <a16:creationId xmlns:a16="http://schemas.microsoft.com/office/drawing/2014/main" id="{0B05A46D-074E-4186-BD6F-04FF6269FF41}"/>
            </a:ext>
          </a:extLst>
        </xdr:cNvPr>
        <xdr:cNvSpPr txBox="1"/>
      </xdr:nvSpPr>
      <xdr:spPr>
        <a:xfrm>
          <a:off x="19547840" y="1302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80" name="直線コネクタ 579">
          <a:extLst>
            <a:ext uri="{FF2B5EF4-FFF2-40B4-BE49-F238E27FC236}">
              <a16:creationId xmlns:a16="http://schemas.microsoft.com/office/drawing/2014/main" id="{74E9A574-4889-452D-88D5-DF4089FAC8F4}"/>
            </a:ext>
          </a:extLst>
        </xdr:cNvPr>
        <xdr:cNvCxnSpPr/>
      </xdr:nvCxnSpPr>
      <xdr:spPr>
        <a:xfrm>
          <a:off x="19443700" y="13246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581" name="【消防施設】&#10;一人当たり面積平均値テキスト">
          <a:extLst>
            <a:ext uri="{FF2B5EF4-FFF2-40B4-BE49-F238E27FC236}">
              <a16:creationId xmlns:a16="http://schemas.microsoft.com/office/drawing/2014/main" id="{0F55C498-AC38-47C2-B42C-220B68287208}"/>
            </a:ext>
          </a:extLst>
        </xdr:cNvPr>
        <xdr:cNvSpPr txBox="1"/>
      </xdr:nvSpPr>
      <xdr:spPr>
        <a:xfrm>
          <a:off x="19547840" y="1412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82" name="フローチャート: 判断 581">
          <a:extLst>
            <a:ext uri="{FF2B5EF4-FFF2-40B4-BE49-F238E27FC236}">
              <a16:creationId xmlns:a16="http://schemas.microsoft.com/office/drawing/2014/main" id="{FC2DA446-2F1A-4B6E-B4E9-57FB937B8ED8}"/>
            </a:ext>
          </a:extLst>
        </xdr:cNvPr>
        <xdr:cNvSpPr/>
      </xdr:nvSpPr>
      <xdr:spPr>
        <a:xfrm>
          <a:off x="1945894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83" name="フローチャート: 判断 582">
          <a:extLst>
            <a:ext uri="{FF2B5EF4-FFF2-40B4-BE49-F238E27FC236}">
              <a16:creationId xmlns:a16="http://schemas.microsoft.com/office/drawing/2014/main" id="{36D02B7E-A2F4-4332-B24C-F2B9DA5F2632}"/>
            </a:ext>
          </a:extLst>
        </xdr:cNvPr>
        <xdr:cNvSpPr/>
      </xdr:nvSpPr>
      <xdr:spPr>
        <a:xfrm>
          <a:off x="18735040" y="142549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84" name="フローチャート: 判断 583">
          <a:extLst>
            <a:ext uri="{FF2B5EF4-FFF2-40B4-BE49-F238E27FC236}">
              <a16:creationId xmlns:a16="http://schemas.microsoft.com/office/drawing/2014/main" id="{814542F2-FBA6-4BD7-BA80-043F67FC7D75}"/>
            </a:ext>
          </a:extLst>
        </xdr:cNvPr>
        <xdr:cNvSpPr/>
      </xdr:nvSpPr>
      <xdr:spPr>
        <a:xfrm>
          <a:off x="17937480" y="14208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85" name="フローチャート: 判断 584">
          <a:extLst>
            <a:ext uri="{FF2B5EF4-FFF2-40B4-BE49-F238E27FC236}">
              <a16:creationId xmlns:a16="http://schemas.microsoft.com/office/drawing/2014/main" id="{58185053-B7E5-4B08-9FB1-A8F3B5FB82F8}"/>
            </a:ext>
          </a:extLst>
        </xdr:cNvPr>
        <xdr:cNvSpPr/>
      </xdr:nvSpPr>
      <xdr:spPr>
        <a:xfrm>
          <a:off x="17162780" y="14197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86" name="フローチャート: 判断 585">
          <a:extLst>
            <a:ext uri="{FF2B5EF4-FFF2-40B4-BE49-F238E27FC236}">
              <a16:creationId xmlns:a16="http://schemas.microsoft.com/office/drawing/2014/main" id="{DB1210FD-61A6-4F37-BB30-AE204413DA45}"/>
            </a:ext>
          </a:extLst>
        </xdr:cNvPr>
        <xdr:cNvSpPr/>
      </xdr:nvSpPr>
      <xdr:spPr>
        <a:xfrm>
          <a:off x="16388080" y="142519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A0601C3D-5325-49E6-9A11-4BAF4C9095B8}"/>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2AE8556C-B7AB-406C-BC7E-25400B5E4A39}"/>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621E5902-6E07-4F0C-AA4D-26AD802A45F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3C96CA66-8BB0-48A7-87C8-66F762741C6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2F50AD21-5207-4BA5-9480-47FF0A753EF8}"/>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162561</xdr:rowOff>
    </xdr:from>
    <xdr:to>
      <xdr:col>116</xdr:col>
      <xdr:colOff>114300</xdr:colOff>
      <xdr:row>86</xdr:row>
      <xdr:rowOff>92711</xdr:rowOff>
    </xdr:to>
    <xdr:sp macro="" textlink="">
      <xdr:nvSpPr>
        <xdr:cNvPr id="592" name="楕円 591">
          <a:extLst>
            <a:ext uri="{FF2B5EF4-FFF2-40B4-BE49-F238E27FC236}">
              <a16:creationId xmlns:a16="http://schemas.microsoft.com/office/drawing/2014/main" id="{BC993104-E300-40F1-B3D5-A4763A49084B}"/>
            </a:ext>
          </a:extLst>
        </xdr:cNvPr>
        <xdr:cNvSpPr/>
      </xdr:nvSpPr>
      <xdr:spPr>
        <a:xfrm>
          <a:off x="19458940" y="144119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77488</xdr:rowOff>
    </xdr:from>
    <xdr:ext cx="469744" cy="259045"/>
    <xdr:sp macro="" textlink="">
      <xdr:nvSpPr>
        <xdr:cNvPr id="593" name="【消防施設】&#10;一人当たり面積該当値テキスト">
          <a:extLst>
            <a:ext uri="{FF2B5EF4-FFF2-40B4-BE49-F238E27FC236}">
              <a16:creationId xmlns:a16="http://schemas.microsoft.com/office/drawing/2014/main" id="{479A5243-0B61-49E2-BAB6-AA3907746CFE}"/>
            </a:ext>
          </a:extLst>
        </xdr:cNvPr>
        <xdr:cNvSpPr txBox="1"/>
      </xdr:nvSpPr>
      <xdr:spPr>
        <a:xfrm>
          <a:off x="19547840" y="143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167132</xdr:rowOff>
    </xdr:from>
    <xdr:to>
      <xdr:col>98</xdr:col>
      <xdr:colOff>38100</xdr:colOff>
      <xdr:row>86</xdr:row>
      <xdr:rowOff>97282</xdr:rowOff>
    </xdr:to>
    <xdr:sp macro="" textlink="">
      <xdr:nvSpPr>
        <xdr:cNvPr id="594" name="楕円 593">
          <a:extLst>
            <a:ext uri="{FF2B5EF4-FFF2-40B4-BE49-F238E27FC236}">
              <a16:creationId xmlns:a16="http://schemas.microsoft.com/office/drawing/2014/main" id="{EB2336AC-0954-4611-BF87-5044EB1AFCC3}"/>
            </a:ext>
          </a:extLst>
        </xdr:cNvPr>
        <xdr:cNvSpPr/>
      </xdr:nvSpPr>
      <xdr:spPr>
        <a:xfrm>
          <a:off x="16388080" y="144165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123714</xdr:rowOff>
    </xdr:from>
    <xdr:ext cx="469744" cy="259045"/>
    <xdr:sp macro="" textlink="">
      <xdr:nvSpPr>
        <xdr:cNvPr id="595" name="n_1aveValue【消防施設】&#10;一人当たり面積">
          <a:extLst>
            <a:ext uri="{FF2B5EF4-FFF2-40B4-BE49-F238E27FC236}">
              <a16:creationId xmlns:a16="http://schemas.microsoft.com/office/drawing/2014/main" id="{C8B5707C-51CA-431F-9DAF-02C275605360}"/>
            </a:ext>
          </a:extLst>
        </xdr:cNvPr>
        <xdr:cNvSpPr txBox="1"/>
      </xdr:nvSpPr>
      <xdr:spPr>
        <a:xfrm>
          <a:off x="18561127" y="1403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96" name="n_2aveValue【消防施設】&#10;一人当たり面積">
          <a:extLst>
            <a:ext uri="{FF2B5EF4-FFF2-40B4-BE49-F238E27FC236}">
              <a16:creationId xmlns:a16="http://schemas.microsoft.com/office/drawing/2014/main" id="{C75FCB20-99D3-4827-8416-D7814D9188A2}"/>
            </a:ext>
          </a:extLst>
        </xdr:cNvPr>
        <xdr:cNvSpPr txBox="1"/>
      </xdr:nvSpPr>
      <xdr:spPr>
        <a:xfrm>
          <a:off x="17776267" y="1398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97" name="n_3aveValue【消防施設】&#10;一人当たり面積">
          <a:extLst>
            <a:ext uri="{FF2B5EF4-FFF2-40B4-BE49-F238E27FC236}">
              <a16:creationId xmlns:a16="http://schemas.microsoft.com/office/drawing/2014/main" id="{C50549B1-3DEF-466A-A683-314FE2919874}"/>
            </a:ext>
          </a:extLst>
        </xdr:cNvPr>
        <xdr:cNvSpPr txBox="1"/>
      </xdr:nvSpPr>
      <xdr:spPr>
        <a:xfrm>
          <a:off x="1700156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98" name="n_4aveValue【消防施設】&#10;一人当たり面積">
          <a:extLst>
            <a:ext uri="{FF2B5EF4-FFF2-40B4-BE49-F238E27FC236}">
              <a16:creationId xmlns:a16="http://schemas.microsoft.com/office/drawing/2014/main" id="{E23A894D-3658-4439-869F-C6A12229E575}"/>
            </a:ext>
          </a:extLst>
        </xdr:cNvPr>
        <xdr:cNvSpPr txBox="1"/>
      </xdr:nvSpPr>
      <xdr:spPr>
        <a:xfrm>
          <a:off x="16226867" y="1403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88409</xdr:rowOff>
    </xdr:from>
    <xdr:ext cx="469744" cy="259045"/>
    <xdr:sp macro="" textlink="">
      <xdr:nvSpPr>
        <xdr:cNvPr id="599" name="n_4mainValue【消防施設】&#10;一人当たり面積">
          <a:extLst>
            <a:ext uri="{FF2B5EF4-FFF2-40B4-BE49-F238E27FC236}">
              <a16:creationId xmlns:a16="http://schemas.microsoft.com/office/drawing/2014/main" id="{C9C61CD9-BEE6-49E6-9D95-1E8C332D5B85}"/>
            </a:ext>
          </a:extLst>
        </xdr:cNvPr>
        <xdr:cNvSpPr txBox="1"/>
      </xdr:nvSpPr>
      <xdr:spPr>
        <a:xfrm>
          <a:off x="1622686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a:extLst>
            <a:ext uri="{FF2B5EF4-FFF2-40B4-BE49-F238E27FC236}">
              <a16:creationId xmlns:a16="http://schemas.microsoft.com/office/drawing/2014/main" id="{B4A2B9EA-A8E3-4A87-ACF9-1C928CBE5AE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1" name="正方形/長方形 600">
          <a:extLst>
            <a:ext uri="{FF2B5EF4-FFF2-40B4-BE49-F238E27FC236}">
              <a16:creationId xmlns:a16="http://schemas.microsoft.com/office/drawing/2014/main" id="{1E454B2A-CFA1-4DB8-B810-E673B40DBE0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2" name="正方形/長方形 601">
          <a:extLst>
            <a:ext uri="{FF2B5EF4-FFF2-40B4-BE49-F238E27FC236}">
              <a16:creationId xmlns:a16="http://schemas.microsoft.com/office/drawing/2014/main" id="{6A70BBFE-8C18-4656-8658-5C99CE156C0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3" name="正方形/長方形 602">
          <a:extLst>
            <a:ext uri="{FF2B5EF4-FFF2-40B4-BE49-F238E27FC236}">
              <a16:creationId xmlns:a16="http://schemas.microsoft.com/office/drawing/2014/main" id="{863DECCB-BD04-40B5-B95D-6FDCE93D5D1E}"/>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4" name="正方形/長方形 603">
          <a:extLst>
            <a:ext uri="{FF2B5EF4-FFF2-40B4-BE49-F238E27FC236}">
              <a16:creationId xmlns:a16="http://schemas.microsoft.com/office/drawing/2014/main" id="{52CE3334-AD2D-4D78-88CA-7522277818F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5" name="正方形/長方形 604">
          <a:extLst>
            <a:ext uri="{FF2B5EF4-FFF2-40B4-BE49-F238E27FC236}">
              <a16:creationId xmlns:a16="http://schemas.microsoft.com/office/drawing/2014/main" id="{DF793052-37D7-488E-8676-965D9A2D203B}"/>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6" name="正方形/長方形 605">
          <a:extLst>
            <a:ext uri="{FF2B5EF4-FFF2-40B4-BE49-F238E27FC236}">
              <a16:creationId xmlns:a16="http://schemas.microsoft.com/office/drawing/2014/main" id="{B4ECB266-C387-4533-A265-10800AA30AC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正方形/長方形 606">
          <a:extLst>
            <a:ext uri="{FF2B5EF4-FFF2-40B4-BE49-F238E27FC236}">
              <a16:creationId xmlns:a16="http://schemas.microsoft.com/office/drawing/2014/main" id="{E6714AF6-8E36-4DAE-AC60-35E64CC7FD8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8" name="テキスト ボックス 607">
          <a:extLst>
            <a:ext uri="{FF2B5EF4-FFF2-40B4-BE49-F238E27FC236}">
              <a16:creationId xmlns:a16="http://schemas.microsoft.com/office/drawing/2014/main" id="{CA58734A-739F-4AD0-8BF8-313B0C2F22E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9" name="直線コネクタ 608">
          <a:extLst>
            <a:ext uri="{FF2B5EF4-FFF2-40B4-BE49-F238E27FC236}">
              <a16:creationId xmlns:a16="http://schemas.microsoft.com/office/drawing/2014/main" id="{4BE2C828-5304-423F-A701-A7A6DCAC0548}"/>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0" name="テキスト ボックス 609">
          <a:extLst>
            <a:ext uri="{FF2B5EF4-FFF2-40B4-BE49-F238E27FC236}">
              <a16:creationId xmlns:a16="http://schemas.microsoft.com/office/drawing/2014/main" id="{B49BA737-5B4F-46C2-9ED4-7E9E4D21E8A3}"/>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1" name="直線コネクタ 610">
          <a:extLst>
            <a:ext uri="{FF2B5EF4-FFF2-40B4-BE49-F238E27FC236}">
              <a16:creationId xmlns:a16="http://schemas.microsoft.com/office/drawing/2014/main" id="{5F7A38EC-C8B0-48EF-8AAE-C75D9C5E334B}"/>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908BC0AC-A856-42EB-A6D5-73061FD1F25E}"/>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3" name="直線コネクタ 612">
          <a:extLst>
            <a:ext uri="{FF2B5EF4-FFF2-40B4-BE49-F238E27FC236}">
              <a16:creationId xmlns:a16="http://schemas.microsoft.com/office/drawing/2014/main" id="{EEBF96E1-617D-4BB1-9CEB-585D1063B93E}"/>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4" name="テキスト ボックス 613">
          <a:extLst>
            <a:ext uri="{FF2B5EF4-FFF2-40B4-BE49-F238E27FC236}">
              <a16:creationId xmlns:a16="http://schemas.microsoft.com/office/drawing/2014/main" id="{BD28BFB1-BA73-4E11-9236-89F1D8FEDE26}"/>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5" name="直線コネクタ 614">
          <a:extLst>
            <a:ext uri="{FF2B5EF4-FFF2-40B4-BE49-F238E27FC236}">
              <a16:creationId xmlns:a16="http://schemas.microsoft.com/office/drawing/2014/main" id="{C3C4CDB9-7F29-4DA3-B2FB-5EEEBB07DA13}"/>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6" name="テキスト ボックス 615">
          <a:extLst>
            <a:ext uri="{FF2B5EF4-FFF2-40B4-BE49-F238E27FC236}">
              <a16:creationId xmlns:a16="http://schemas.microsoft.com/office/drawing/2014/main" id="{769FF75D-668A-4589-9D6B-32B2A98D20DC}"/>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7" name="直線コネクタ 616">
          <a:extLst>
            <a:ext uri="{FF2B5EF4-FFF2-40B4-BE49-F238E27FC236}">
              <a16:creationId xmlns:a16="http://schemas.microsoft.com/office/drawing/2014/main" id="{F171BEA6-248B-4A3A-8A8E-2FCD1BEA692A}"/>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8" name="テキスト ボックス 617">
          <a:extLst>
            <a:ext uri="{FF2B5EF4-FFF2-40B4-BE49-F238E27FC236}">
              <a16:creationId xmlns:a16="http://schemas.microsoft.com/office/drawing/2014/main" id="{2F095DFD-36F6-422F-A13F-8CB1F135EFA9}"/>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9" name="直線コネクタ 618">
          <a:extLst>
            <a:ext uri="{FF2B5EF4-FFF2-40B4-BE49-F238E27FC236}">
              <a16:creationId xmlns:a16="http://schemas.microsoft.com/office/drawing/2014/main" id="{084FDDBD-B7EC-4F08-B5BC-59A90C55417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0" name="テキスト ボックス 619">
          <a:extLst>
            <a:ext uri="{FF2B5EF4-FFF2-40B4-BE49-F238E27FC236}">
              <a16:creationId xmlns:a16="http://schemas.microsoft.com/office/drawing/2014/main" id="{B1C3B9B9-8929-4B59-9B8D-155A6D4EF8A6}"/>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a:extLst>
            <a:ext uri="{FF2B5EF4-FFF2-40B4-BE49-F238E27FC236}">
              <a16:creationId xmlns:a16="http://schemas.microsoft.com/office/drawing/2014/main" id="{554CC850-D298-447C-BF66-531DA774B875}"/>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庁舎】&#10;有形固定資産減価償却率グラフ枠">
          <a:extLst>
            <a:ext uri="{FF2B5EF4-FFF2-40B4-BE49-F238E27FC236}">
              <a16:creationId xmlns:a16="http://schemas.microsoft.com/office/drawing/2014/main" id="{14E634D2-BCE7-486F-B9BC-919EDB31EDE8}"/>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23" name="直線コネクタ 622">
          <a:extLst>
            <a:ext uri="{FF2B5EF4-FFF2-40B4-BE49-F238E27FC236}">
              <a16:creationId xmlns:a16="http://schemas.microsoft.com/office/drawing/2014/main" id="{81139E0F-2048-48F2-B5C4-0CB045DE7BD5}"/>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24" name="【庁舎】&#10;有形固定資産減価償却率最小値テキスト">
          <a:extLst>
            <a:ext uri="{FF2B5EF4-FFF2-40B4-BE49-F238E27FC236}">
              <a16:creationId xmlns:a16="http://schemas.microsoft.com/office/drawing/2014/main" id="{DFDF01C8-754F-42ED-9E13-1467E60F0351}"/>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25" name="直線コネクタ 624">
          <a:extLst>
            <a:ext uri="{FF2B5EF4-FFF2-40B4-BE49-F238E27FC236}">
              <a16:creationId xmlns:a16="http://schemas.microsoft.com/office/drawing/2014/main" id="{CCEAE9F9-5ADD-41C9-850B-6694C75F590A}"/>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26" name="【庁舎】&#10;有形固定資産減価償却率最大値テキスト">
          <a:extLst>
            <a:ext uri="{FF2B5EF4-FFF2-40B4-BE49-F238E27FC236}">
              <a16:creationId xmlns:a16="http://schemas.microsoft.com/office/drawing/2014/main" id="{24EC901D-9EE3-4989-A7EA-E0990A37769D}"/>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7" name="直線コネクタ 626">
          <a:extLst>
            <a:ext uri="{FF2B5EF4-FFF2-40B4-BE49-F238E27FC236}">
              <a16:creationId xmlns:a16="http://schemas.microsoft.com/office/drawing/2014/main" id="{B7030A32-3974-4AB3-AFD3-4BE65A494838}"/>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28" name="【庁舎】&#10;有形固定資産減価償却率平均値テキスト">
          <a:extLst>
            <a:ext uri="{FF2B5EF4-FFF2-40B4-BE49-F238E27FC236}">
              <a16:creationId xmlns:a16="http://schemas.microsoft.com/office/drawing/2014/main" id="{9D28AAEA-30CA-4761-9A31-33DB96089A02}"/>
            </a:ext>
          </a:extLst>
        </xdr:cNvPr>
        <xdr:cNvSpPr txBox="1"/>
      </xdr:nvSpPr>
      <xdr:spPr>
        <a:xfrm>
          <a:off x="14414500" y="17308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29" name="フローチャート: 判断 628">
          <a:extLst>
            <a:ext uri="{FF2B5EF4-FFF2-40B4-BE49-F238E27FC236}">
              <a16:creationId xmlns:a16="http://schemas.microsoft.com/office/drawing/2014/main" id="{A7948BA2-FFB4-4249-BE73-9B65DCDFA1BE}"/>
            </a:ext>
          </a:extLst>
        </xdr:cNvPr>
        <xdr:cNvSpPr/>
      </xdr:nvSpPr>
      <xdr:spPr>
        <a:xfrm>
          <a:off x="14325600" y="17453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30" name="フローチャート: 判断 629">
          <a:extLst>
            <a:ext uri="{FF2B5EF4-FFF2-40B4-BE49-F238E27FC236}">
              <a16:creationId xmlns:a16="http://schemas.microsoft.com/office/drawing/2014/main" id="{9D184EEB-FC6C-4435-8150-B906A1391969}"/>
            </a:ext>
          </a:extLst>
        </xdr:cNvPr>
        <xdr:cNvSpPr/>
      </xdr:nvSpPr>
      <xdr:spPr>
        <a:xfrm>
          <a:off x="13578840" y="1745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31" name="フローチャート: 判断 630">
          <a:extLst>
            <a:ext uri="{FF2B5EF4-FFF2-40B4-BE49-F238E27FC236}">
              <a16:creationId xmlns:a16="http://schemas.microsoft.com/office/drawing/2014/main" id="{A3E67DB6-1EEB-4989-89AA-8461AD8A7D27}"/>
            </a:ext>
          </a:extLst>
        </xdr:cNvPr>
        <xdr:cNvSpPr/>
      </xdr:nvSpPr>
      <xdr:spPr>
        <a:xfrm>
          <a:off x="12804140" y="174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32" name="フローチャート: 判断 631">
          <a:extLst>
            <a:ext uri="{FF2B5EF4-FFF2-40B4-BE49-F238E27FC236}">
              <a16:creationId xmlns:a16="http://schemas.microsoft.com/office/drawing/2014/main" id="{C60834A1-4F97-4D88-8052-328BE7C8EEB1}"/>
            </a:ext>
          </a:extLst>
        </xdr:cNvPr>
        <xdr:cNvSpPr/>
      </xdr:nvSpPr>
      <xdr:spPr>
        <a:xfrm>
          <a:off x="12029440" y="17479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33" name="フローチャート: 判断 632">
          <a:extLst>
            <a:ext uri="{FF2B5EF4-FFF2-40B4-BE49-F238E27FC236}">
              <a16:creationId xmlns:a16="http://schemas.microsoft.com/office/drawing/2014/main" id="{823FFE83-CD30-4749-8254-435E3682303A}"/>
            </a:ext>
          </a:extLst>
        </xdr:cNvPr>
        <xdr:cNvSpPr/>
      </xdr:nvSpPr>
      <xdr:spPr>
        <a:xfrm>
          <a:off x="11231880" y="1744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E398F188-51D0-4023-8813-3893D7CC2B27}"/>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900B4792-7187-4787-9E4D-027CBFD5014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20CF9939-5BC6-47C5-8BBA-481197D5129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F8A6319C-9A41-4971-9420-47D233B67D8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95B628DA-8B09-4833-926E-BCE3E2A0B42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140970</xdr:rowOff>
    </xdr:from>
    <xdr:to>
      <xdr:col>85</xdr:col>
      <xdr:colOff>177800</xdr:colOff>
      <xdr:row>107</xdr:row>
      <xdr:rowOff>71120</xdr:rowOff>
    </xdr:to>
    <xdr:sp macro="" textlink="">
      <xdr:nvSpPr>
        <xdr:cNvPr id="639" name="楕円 638">
          <a:extLst>
            <a:ext uri="{FF2B5EF4-FFF2-40B4-BE49-F238E27FC236}">
              <a16:creationId xmlns:a16="http://schemas.microsoft.com/office/drawing/2014/main" id="{9D9E8E6A-8D78-4ED3-A79F-F4A90D40E385}"/>
            </a:ext>
          </a:extLst>
        </xdr:cNvPr>
        <xdr:cNvSpPr/>
      </xdr:nvSpPr>
      <xdr:spPr>
        <a:xfrm>
          <a:off x="14325600" y="179108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55897</xdr:rowOff>
    </xdr:from>
    <xdr:ext cx="405111" cy="259045"/>
    <xdr:sp macro="" textlink="">
      <xdr:nvSpPr>
        <xdr:cNvPr id="640" name="【庁舎】&#10;有形固定資産減価償却率該当値テキスト">
          <a:extLst>
            <a:ext uri="{FF2B5EF4-FFF2-40B4-BE49-F238E27FC236}">
              <a16:creationId xmlns:a16="http://schemas.microsoft.com/office/drawing/2014/main" id="{B6ECEE4F-513A-4244-B0F7-90EBAACDD836}"/>
            </a:ext>
          </a:extLst>
        </xdr:cNvPr>
        <xdr:cNvSpPr txBox="1"/>
      </xdr:nvSpPr>
      <xdr:spPr>
        <a:xfrm>
          <a:off x="14414500" y="1782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119380</xdr:rowOff>
    </xdr:from>
    <xdr:to>
      <xdr:col>81</xdr:col>
      <xdr:colOff>101600</xdr:colOff>
      <xdr:row>107</xdr:row>
      <xdr:rowOff>49530</xdr:rowOff>
    </xdr:to>
    <xdr:sp macro="" textlink="">
      <xdr:nvSpPr>
        <xdr:cNvPr id="641" name="楕円 640">
          <a:extLst>
            <a:ext uri="{FF2B5EF4-FFF2-40B4-BE49-F238E27FC236}">
              <a16:creationId xmlns:a16="http://schemas.microsoft.com/office/drawing/2014/main" id="{009D33DE-AB55-445F-88F6-60045482FFD4}"/>
            </a:ext>
          </a:extLst>
        </xdr:cNvPr>
        <xdr:cNvSpPr/>
      </xdr:nvSpPr>
      <xdr:spPr>
        <a:xfrm>
          <a:off x="13578840" y="1788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170180</xdr:rowOff>
    </xdr:from>
    <xdr:to>
      <xdr:col>85</xdr:col>
      <xdr:colOff>127000</xdr:colOff>
      <xdr:row>107</xdr:row>
      <xdr:rowOff>20320</xdr:rowOff>
    </xdr:to>
    <xdr:cxnSp macro="">
      <xdr:nvCxnSpPr>
        <xdr:cNvPr id="642" name="直線コネクタ 641">
          <a:extLst>
            <a:ext uri="{FF2B5EF4-FFF2-40B4-BE49-F238E27FC236}">
              <a16:creationId xmlns:a16="http://schemas.microsoft.com/office/drawing/2014/main" id="{13350CFA-E7CE-4097-AF72-5F8C4D72D11F}"/>
            </a:ext>
          </a:extLst>
        </xdr:cNvPr>
        <xdr:cNvCxnSpPr/>
      </xdr:nvCxnSpPr>
      <xdr:spPr>
        <a:xfrm>
          <a:off x="13629640" y="17940020"/>
          <a:ext cx="74676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96520</xdr:rowOff>
    </xdr:from>
    <xdr:to>
      <xdr:col>76</xdr:col>
      <xdr:colOff>165100</xdr:colOff>
      <xdr:row>107</xdr:row>
      <xdr:rowOff>26670</xdr:rowOff>
    </xdr:to>
    <xdr:sp macro="" textlink="">
      <xdr:nvSpPr>
        <xdr:cNvPr id="643" name="楕円 642">
          <a:extLst>
            <a:ext uri="{FF2B5EF4-FFF2-40B4-BE49-F238E27FC236}">
              <a16:creationId xmlns:a16="http://schemas.microsoft.com/office/drawing/2014/main" id="{519BAAFF-723B-498C-A1DC-F7B410FD2CB2}"/>
            </a:ext>
          </a:extLst>
        </xdr:cNvPr>
        <xdr:cNvSpPr/>
      </xdr:nvSpPr>
      <xdr:spPr>
        <a:xfrm>
          <a:off x="12804140" y="17866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147320</xdr:rowOff>
    </xdr:from>
    <xdr:to>
      <xdr:col>81</xdr:col>
      <xdr:colOff>50800</xdr:colOff>
      <xdr:row>106</xdr:row>
      <xdr:rowOff>170180</xdr:rowOff>
    </xdr:to>
    <xdr:cxnSp macro="">
      <xdr:nvCxnSpPr>
        <xdr:cNvPr id="644" name="直線コネクタ 643">
          <a:extLst>
            <a:ext uri="{FF2B5EF4-FFF2-40B4-BE49-F238E27FC236}">
              <a16:creationId xmlns:a16="http://schemas.microsoft.com/office/drawing/2014/main" id="{B12B1DE9-81C8-425F-9454-3C796E2CE5BA}"/>
            </a:ext>
          </a:extLst>
        </xdr:cNvPr>
        <xdr:cNvCxnSpPr/>
      </xdr:nvCxnSpPr>
      <xdr:spPr>
        <a:xfrm>
          <a:off x="12854940" y="1791716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72389</xdr:rowOff>
    </xdr:from>
    <xdr:to>
      <xdr:col>72</xdr:col>
      <xdr:colOff>38100</xdr:colOff>
      <xdr:row>107</xdr:row>
      <xdr:rowOff>2539</xdr:rowOff>
    </xdr:to>
    <xdr:sp macro="" textlink="">
      <xdr:nvSpPr>
        <xdr:cNvPr id="645" name="楕円 644">
          <a:extLst>
            <a:ext uri="{FF2B5EF4-FFF2-40B4-BE49-F238E27FC236}">
              <a16:creationId xmlns:a16="http://schemas.microsoft.com/office/drawing/2014/main" id="{526292AB-91E0-4446-B50A-18115BE1E189}"/>
            </a:ext>
          </a:extLst>
        </xdr:cNvPr>
        <xdr:cNvSpPr/>
      </xdr:nvSpPr>
      <xdr:spPr>
        <a:xfrm>
          <a:off x="12029440" y="178422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123189</xdr:rowOff>
    </xdr:from>
    <xdr:to>
      <xdr:col>76</xdr:col>
      <xdr:colOff>114300</xdr:colOff>
      <xdr:row>106</xdr:row>
      <xdr:rowOff>147320</xdr:rowOff>
    </xdr:to>
    <xdr:cxnSp macro="">
      <xdr:nvCxnSpPr>
        <xdr:cNvPr id="646" name="直線コネクタ 645">
          <a:extLst>
            <a:ext uri="{FF2B5EF4-FFF2-40B4-BE49-F238E27FC236}">
              <a16:creationId xmlns:a16="http://schemas.microsoft.com/office/drawing/2014/main" id="{9939172B-9B9F-4A0E-8296-EFF5DFEEBE3F}"/>
            </a:ext>
          </a:extLst>
        </xdr:cNvPr>
        <xdr:cNvCxnSpPr/>
      </xdr:nvCxnSpPr>
      <xdr:spPr>
        <a:xfrm>
          <a:off x="12072620" y="17893029"/>
          <a:ext cx="78232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46989</xdr:rowOff>
    </xdr:from>
    <xdr:to>
      <xdr:col>67</xdr:col>
      <xdr:colOff>101600</xdr:colOff>
      <xdr:row>106</xdr:row>
      <xdr:rowOff>148589</xdr:rowOff>
    </xdr:to>
    <xdr:sp macro="" textlink="">
      <xdr:nvSpPr>
        <xdr:cNvPr id="647" name="楕円 646">
          <a:extLst>
            <a:ext uri="{FF2B5EF4-FFF2-40B4-BE49-F238E27FC236}">
              <a16:creationId xmlns:a16="http://schemas.microsoft.com/office/drawing/2014/main" id="{3D787CF0-5288-43A2-8028-A405BA0F2D82}"/>
            </a:ext>
          </a:extLst>
        </xdr:cNvPr>
        <xdr:cNvSpPr/>
      </xdr:nvSpPr>
      <xdr:spPr>
        <a:xfrm>
          <a:off x="11231880" y="178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97789</xdr:rowOff>
    </xdr:from>
    <xdr:to>
      <xdr:col>71</xdr:col>
      <xdr:colOff>177800</xdr:colOff>
      <xdr:row>106</xdr:row>
      <xdr:rowOff>123189</xdr:rowOff>
    </xdr:to>
    <xdr:cxnSp macro="">
      <xdr:nvCxnSpPr>
        <xdr:cNvPr id="648" name="直線コネクタ 647">
          <a:extLst>
            <a:ext uri="{FF2B5EF4-FFF2-40B4-BE49-F238E27FC236}">
              <a16:creationId xmlns:a16="http://schemas.microsoft.com/office/drawing/2014/main" id="{CE750617-A154-4A58-AED7-D6872B3ADA64}"/>
            </a:ext>
          </a:extLst>
        </xdr:cNvPr>
        <xdr:cNvCxnSpPr/>
      </xdr:nvCxnSpPr>
      <xdr:spPr>
        <a:xfrm>
          <a:off x="11282680" y="17867629"/>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49" name="n_1aveValue【庁舎】&#10;有形固定資産減価償却率">
          <a:extLst>
            <a:ext uri="{FF2B5EF4-FFF2-40B4-BE49-F238E27FC236}">
              <a16:creationId xmlns:a16="http://schemas.microsoft.com/office/drawing/2014/main" id="{9143A053-ED70-46AA-99AB-14BF6EBD6B4A}"/>
            </a:ext>
          </a:extLst>
        </xdr:cNvPr>
        <xdr:cNvSpPr txBox="1"/>
      </xdr:nvSpPr>
      <xdr:spPr>
        <a:xfrm>
          <a:off x="13437244" y="1724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50" name="n_2aveValue【庁舎】&#10;有形固定資産減価償却率">
          <a:extLst>
            <a:ext uri="{FF2B5EF4-FFF2-40B4-BE49-F238E27FC236}">
              <a16:creationId xmlns:a16="http://schemas.microsoft.com/office/drawing/2014/main" id="{E8263F1C-8659-4E5B-8B75-31B9EF22447E}"/>
            </a:ext>
          </a:extLst>
        </xdr:cNvPr>
        <xdr:cNvSpPr txBox="1"/>
      </xdr:nvSpPr>
      <xdr:spPr>
        <a:xfrm>
          <a:off x="12675244" y="1725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51" name="n_3aveValue【庁舎】&#10;有形固定資産減価償却率">
          <a:extLst>
            <a:ext uri="{FF2B5EF4-FFF2-40B4-BE49-F238E27FC236}">
              <a16:creationId xmlns:a16="http://schemas.microsoft.com/office/drawing/2014/main" id="{1D0E3F36-DDFE-4172-BAD3-725568A0364F}"/>
            </a:ext>
          </a:extLst>
        </xdr:cNvPr>
        <xdr:cNvSpPr txBox="1"/>
      </xdr:nvSpPr>
      <xdr:spPr>
        <a:xfrm>
          <a:off x="119005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52" name="n_4aveValue【庁舎】&#10;有形固定資産減価償却率">
          <a:extLst>
            <a:ext uri="{FF2B5EF4-FFF2-40B4-BE49-F238E27FC236}">
              <a16:creationId xmlns:a16="http://schemas.microsoft.com/office/drawing/2014/main" id="{48B56AB1-B55B-4053-AE6C-9F000D79BDDF}"/>
            </a:ext>
          </a:extLst>
        </xdr:cNvPr>
        <xdr:cNvSpPr txBox="1"/>
      </xdr:nvSpPr>
      <xdr:spPr>
        <a:xfrm>
          <a:off x="11102984" y="1723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40657</xdr:rowOff>
    </xdr:from>
    <xdr:ext cx="405111" cy="259045"/>
    <xdr:sp macro="" textlink="">
      <xdr:nvSpPr>
        <xdr:cNvPr id="653" name="n_1mainValue【庁舎】&#10;有形固定資産減価償却率">
          <a:extLst>
            <a:ext uri="{FF2B5EF4-FFF2-40B4-BE49-F238E27FC236}">
              <a16:creationId xmlns:a16="http://schemas.microsoft.com/office/drawing/2014/main" id="{0EDC78A8-BC76-4CD9-BB82-8229E8925E57}"/>
            </a:ext>
          </a:extLst>
        </xdr:cNvPr>
        <xdr:cNvSpPr txBox="1"/>
      </xdr:nvSpPr>
      <xdr:spPr>
        <a:xfrm>
          <a:off x="13437244" y="1797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17797</xdr:rowOff>
    </xdr:from>
    <xdr:ext cx="405111" cy="259045"/>
    <xdr:sp macro="" textlink="">
      <xdr:nvSpPr>
        <xdr:cNvPr id="654" name="n_2mainValue【庁舎】&#10;有形固定資産減価償却率">
          <a:extLst>
            <a:ext uri="{FF2B5EF4-FFF2-40B4-BE49-F238E27FC236}">
              <a16:creationId xmlns:a16="http://schemas.microsoft.com/office/drawing/2014/main" id="{BFCDD378-FA47-4D46-8B59-2637FB07A32F}"/>
            </a:ext>
          </a:extLst>
        </xdr:cNvPr>
        <xdr:cNvSpPr txBox="1"/>
      </xdr:nvSpPr>
      <xdr:spPr>
        <a:xfrm>
          <a:off x="126752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165116</xdr:rowOff>
    </xdr:from>
    <xdr:ext cx="405111" cy="259045"/>
    <xdr:sp macro="" textlink="">
      <xdr:nvSpPr>
        <xdr:cNvPr id="655" name="n_3mainValue【庁舎】&#10;有形固定資産減価償却率">
          <a:extLst>
            <a:ext uri="{FF2B5EF4-FFF2-40B4-BE49-F238E27FC236}">
              <a16:creationId xmlns:a16="http://schemas.microsoft.com/office/drawing/2014/main" id="{2BFEE61C-8AED-4379-9D21-B5D0E4647EB2}"/>
            </a:ext>
          </a:extLst>
        </xdr:cNvPr>
        <xdr:cNvSpPr txBox="1"/>
      </xdr:nvSpPr>
      <xdr:spPr>
        <a:xfrm>
          <a:off x="11900544" y="17934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139716</xdr:rowOff>
    </xdr:from>
    <xdr:ext cx="405111" cy="259045"/>
    <xdr:sp macro="" textlink="">
      <xdr:nvSpPr>
        <xdr:cNvPr id="656" name="n_4mainValue【庁舎】&#10;有形固定資産減価償却率">
          <a:extLst>
            <a:ext uri="{FF2B5EF4-FFF2-40B4-BE49-F238E27FC236}">
              <a16:creationId xmlns:a16="http://schemas.microsoft.com/office/drawing/2014/main" id="{5FF2EAD0-B727-4523-8042-EB239A1B5E49}"/>
            </a:ext>
          </a:extLst>
        </xdr:cNvPr>
        <xdr:cNvSpPr txBox="1"/>
      </xdr:nvSpPr>
      <xdr:spPr>
        <a:xfrm>
          <a:off x="11102984" y="1790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a:extLst>
            <a:ext uri="{FF2B5EF4-FFF2-40B4-BE49-F238E27FC236}">
              <a16:creationId xmlns:a16="http://schemas.microsoft.com/office/drawing/2014/main" id="{954BF90C-0D3A-4746-9CE0-8AB8B11997C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a:extLst>
            <a:ext uri="{FF2B5EF4-FFF2-40B4-BE49-F238E27FC236}">
              <a16:creationId xmlns:a16="http://schemas.microsoft.com/office/drawing/2014/main" id="{5CE22D87-2A4C-46A5-B3B7-BC50D71163D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a:extLst>
            <a:ext uri="{FF2B5EF4-FFF2-40B4-BE49-F238E27FC236}">
              <a16:creationId xmlns:a16="http://schemas.microsoft.com/office/drawing/2014/main" id="{1EBA48CA-93F9-48AE-8657-E6953CD717C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a:extLst>
            <a:ext uri="{FF2B5EF4-FFF2-40B4-BE49-F238E27FC236}">
              <a16:creationId xmlns:a16="http://schemas.microsoft.com/office/drawing/2014/main" id="{15ABE7E1-80C5-40DF-913D-004713E755E8}"/>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a:extLst>
            <a:ext uri="{FF2B5EF4-FFF2-40B4-BE49-F238E27FC236}">
              <a16:creationId xmlns:a16="http://schemas.microsoft.com/office/drawing/2014/main" id="{08D2CE2B-F66E-4EB7-B5A1-471A08F7066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a:extLst>
            <a:ext uri="{FF2B5EF4-FFF2-40B4-BE49-F238E27FC236}">
              <a16:creationId xmlns:a16="http://schemas.microsoft.com/office/drawing/2014/main" id="{E5B4C7CF-57EE-48DA-95CE-54884436FF9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a:extLst>
            <a:ext uri="{FF2B5EF4-FFF2-40B4-BE49-F238E27FC236}">
              <a16:creationId xmlns:a16="http://schemas.microsoft.com/office/drawing/2014/main" id="{A3AE6974-9D1E-4D73-831A-D4763384AEA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a:extLst>
            <a:ext uri="{FF2B5EF4-FFF2-40B4-BE49-F238E27FC236}">
              <a16:creationId xmlns:a16="http://schemas.microsoft.com/office/drawing/2014/main" id="{4F18A0E0-CEF1-4E46-A89B-094B34D3D563}"/>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a:extLst>
            <a:ext uri="{FF2B5EF4-FFF2-40B4-BE49-F238E27FC236}">
              <a16:creationId xmlns:a16="http://schemas.microsoft.com/office/drawing/2014/main" id="{9248A694-5E47-4AC8-9771-5064B5E07A1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a:extLst>
            <a:ext uri="{FF2B5EF4-FFF2-40B4-BE49-F238E27FC236}">
              <a16:creationId xmlns:a16="http://schemas.microsoft.com/office/drawing/2014/main" id="{29970E2B-D05A-40AA-834A-E98A077B584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7" name="直線コネクタ 666">
          <a:extLst>
            <a:ext uri="{FF2B5EF4-FFF2-40B4-BE49-F238E27FC236}">
              <a16:creationId xmlns:a16="http://schemas.microsoft.com/office/drawing/2014/main" id="{9AEDB470-ACB3-4892-9E76-82C833E70FCA}"/>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8" name="テキスト ボックス 667">
          <a:extLst>
            <a:ext uri="{FF2B5EF4-FFF2-40B4-BE49-F238E27FC236}">
              <a16:creationId xmlns:a16="http://schemas.microsoft.com/office/drawing/2014/main" id="{08000720-91B8-47F3-8615-04E361937CD9}"/>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9" name="直線コネクタ 668">
          <a:extLst>
            <a:ext uri="{FF2B5EF4-FFF2-40B4-BE49-F238E27FC236}">
              <a16:creationId xmlns:a16="http://schemas.microsoft.com/office/drawing/2014/main" id="{7CB55E4B-FDE9-4A2F-8475-1BDD208B5A0F}"/>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0" name="テキスト ボックス 669">
          <a:extLst>
            <a:ext uri="{FF2B5EF4-FFF2-40B4-BE49-F238E27FC236}">
              <a16:creationId xmlns:a16="http://schemas.microsoft.com/office/drawing/2014/main" id="{3BE93012-53D0-468C-9D01-C8B5FDF8708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1" name="直線コネクタ 670">
          <a:extLst>
            <a:ext uri="{FF2B5EF4-FFF2-40B4-BE49-F238E27FC236}">
              <a16:creationId xmlns:a16="http://schemas.microsoft.com/office/drawing/2014/main" id="{9CE7AEF5-EC86-4532-8DC2-1D2FAC8B5C1A}"/>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2" name="テキスト ボックス 671">
          <a:extLst>
            <a:ext uri="{FF2B5EF4-FFF2-40B4-BE49-F238E27FC236}">
              <a16:creationId xmlns:a16="http://schemas.microsoft.com/office/drawing/2014/main" id="{28B3339A-6FE7-4963-A7DF-A85DA447DBA6}"/>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3" name="直線コネクタ 672">
          <a:extLst>
            <a:ext uri="{FF2B5EF4-FFF2-40B4-BE49-F238E27FC236}">
              <a16:creationId xmlns:a16="http://schemas.microsoft.com/office/drawing/2014/main" id="{37680244-471E-4B12-AA47-CD4A5964673F}"/>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4" name="テキスト ボックス 673">
          <a:extLst>
            <a:ext uri="{FF2B5EF4-FFF2-40B4-BE49-F238E27FC236}">
              <a16:creationId xmlns:a16="http://schemas.microsoft.com/office/drawing/2014/main" id="{A9F97D09-3EEB-4194-B0EF-A367881E6003}"/>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5" name="直線コネクタ 674">
          <a:extLst>
            <a:ext uri="{FF2B5EF4-FFF2-40B4-BE49-F238E27FC236}">
              <a16:creationId xmlns:a16="http://schemas.microsoft.com/office/drawing/2014/main" id="{44AD198F-417C-49F3-8194-D76ACBAE8C93}"/>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6" name="テキスト ボックス 675">
          <a:extLst>
            <a:ext uri="{FF2B5EF4-FFF2-40B4-BE49-F238E27FC236}">
              <a16:creationId xmlns:a16="http://schemas.microsoft.com/office/drawing/2014/main" id="{0FAC92E7-E0F9-4D95-94ED-5203E043CE37}"/>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a:extLst>
            <a:ext uri="{FF2B5EF4-FFF2-40B4-BE49-F238E27FC236}">
              <a16:creationId xmlns:a16="http://schemas.microsoft.com/office/drawing/2014/main" id="{D8B41466-B1E9-41F9-AB28-1035CC71B16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a:extLst>
            <a:ext uri="{FF2B5EF4-FFF2-40B4-BE49-F238E27FC236}">
              <a16:creationId xmlns:a16="http://schemas.microsoft.com/office/drawing/2014/main" id="{40A380AF-EA78-4308-B87C-2D8B4EAB6854}"/>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庁舎】&#10;一人当たり面積グラフ枠">
          <a:extLst>
            <a:ext uri="{FF2B5EF4-FFF2-40B4-BE49-F238E27FC236}">
              <a16:creationId xmlns:a16="http://schemas.microsoft.com/office/drawing/2014/main" id="{98768408-10A8-4804-99E3-EA791FEEBDF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80" name="直線コネクタ 679">
          <a:extLst>
            <a:ext uri="{FF2B5EF4-FFF2-40B4-BE49-F238E27FC236}">
              <a16:creationId xmlns:a16="http://schemas.microsoft.com/office/drawing/2014/main" id="{24FAF337-044F-49F8-8010-6BAC27A64802}"/>
            </a:ext>
          </a:extLst>
        </xdr:cNvPr>
        <xdr:cNvCxnSpPr/>
      </xdr:nvCxnSpPr>
      <xdr:spPr>
        <a:xfrm flipV="1">
          <a:off x="19509104" y="17011269"/>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81" name="【庁舎】&#10;一人当たり面積最小値テキスト">
          <a:extLst>
            <a:ext uri="{FF2B5EF4-FFF2-40B4-BE49-F238E27FC236}">
              <a16:creationId xmlns:a16="http://schemas.microsoft.com/office/drawing/2014/main" id="{BABFEC53-98E9-413C-8545-ADE1D4FB733C}"/>
            </a:ext>
          </a:extLst>
        </xdr:cNvPr>
        <xdr:cNvSpPr txBox="1"/>
      </xdr:nvSpPr>
      <xdr:spPr>
        <a:xfrm>
          <a:off x="19547840" y="181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82" name="直線コネクタ 681">
          <a:extLst>
            <a:ext uri="{FF2B5EF4-FFF2-40B4-BE49-F238E27FC236}">
              <a16:creationId xmlns:a16="http://schemas.microsoft.com/office/drawing/2014/main" id="{DA166D12-4260-4068-AF3D-AF3D24C691B9}"/>
            </a:ext>
          </a:extLst>
        </xdr:cNvPr>
        <xdr:cNvCxnSpPr/>
      </xdr:nvCxnSpPr>
      <xdr:spPr>
        <a:xfrm>
          <a:off x="19443700" y="18141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83" name="【庁舎】&#10;一人当たり面積最大値テキスト">
          <a:extLst>
            <a:ext uri="{FF2B5EF4-FFF2-40B4-BE49-F238E27FC236}">
              <a16:creationId xmlns:a16="http://schemas.microsoft.com/office/drawing/2014/main" id="{F3F427C4-41B0-458A-8243-B6CD01EF1C52}"/>
            </a:ext>
          </a:extLst>
        </xdr:cNvPr>
        <xdr:cNvSpPr txBox="1"/>
      </xdr:nvSpPr>
      <xdr:spPr>
        <a:xfrm>
          <a:off x="19547840" y="167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84" name="直線コネクタ 683">
          <a:extLst>
            <a:ext uri="{FF2B5EF4-FFF2-40B4-BE49-F238E27FC236}">
              <a16:creationId xmlns:a16="http://schemas.microsoft.com/office/drawing/2014/main" id="{0FE004FF-3B52-4228-BC27-252E9FDA0AB4}"/>
            </a:ext>
          </a:extLst>
        </xdr:cNvPr>
        <xdr:cNvCxnSpPr/>
      </xdr:nvCxnSpPr>
      <xdr:spPr>
        <a:xfrm>
          <a:off x="19443700" y="170112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685" name="【庁舎】&#10;一人当たり面積平均値テキスト">
          <a:extLst>
            <a:ext uri="{FF2B5EF4-FFF2-40B4-BE49-F238E27FC236}">
              <a16:creationId xmlns:a16="http://schemas.microsoft.com/office/drawing/2014/main" id="{5E6545D8-839F-450D-BBF8-37DC512A491E}"/>
            </a:ext>
          </a:extLst>
        </xdr:cNvPr>
        <xdr:cNvSpPr txBox="1"/>
      </xdr:nvSpPr>
      <xdr:spPr>
        <a:xfrm>
          <a:off x="19547840" y="17722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86" name="フローチャート: 判断 685">
          <a:extLst>
            <a:ext uri="{FF2B5EF4-FFF2-40B4-BE49-F238E27FC236}">
              <a16:creationId xmlns:a16="http://schemas.microsoft.com/office/drawing/2014/main" id="{02B15B1E-E69D-4531-B9F7-3208A6B92D66}"/>
            </a:ext>
          </a:extLst>
        </xdr:cNvPr>
        <xdr:cNvSpPr/>
      </xdr:nvSpPr>
      <xdr:spPr>
        <a:xfrm>
          <a:off x="19458940" y="17867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87" name="フローチャート: 判断 686">
          <a:extLst>
            <a:ext uri="{FF2B5EF4-FFF2-40B4-BE49-F238E27FC236}">
              <a16:creationId xmlns:a16="http://schemas.microsoft.com/office/drawing/2014/main" id="{267E9154-D1D1-4219-A0FB-781BEE95A051}"/>
            </a:ext>
          </a:extLst>
        </xdr:cNvPr>
        <xdr:cNvSpPr/>
      </xdr:nvSpPr>
      <xdr:spPr>
        <a:xfrm>
          <a:off x="18735040" y="178786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88" name="フローチャート: 判断 687">
          <a:extLst>
            <a:ext uri="{FF2B5EF4-FFF2-40B4-BE49-F238E27FC236}">
              <a16:creationId xmlns:a16="http://schemas.microsoft.com/office/drawing/2014/main" id="{D2BD1459-681E-4A5C-9BFD-90FBDEFA1A3E}"/>
            </a:ext>
          </a:extLst>
        </xdr:cNvPr>
        <xdr:cNvSpPr/>
      </xdr:nvSpPr>
      <xdr:spPr>
        <a:xfrm>
          <a:off x="17937480" y="1788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89" name="フローチャート: 判断 688">
          <a:extLst>
            <a:ext uri="{FF2B5EF4-FFF2-40B4-BE49-F238E27FC236}">
              <a16:creationId xmlns:a16="http://schemas.microsoft.com/office/drawing/2014/main" id="{4A8F6BF2-5047-4AC5-B025-FFF9181B0D6D}"/>
            </a:ext>
          </a:extLst>
        </xdr:cNvPr>
        <xdr:cNvSpPr/>
      </xdr:nvSpPr>
      <xdr:spPr>
        <a:xfrm>
          <a:off x="17162780" y="17877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90" name="フローチャート: 判断 689">
          <a:extLst>
            <a:ext uri="{FF2B5EF4-FFF2-40B4-BE49-F238E27FC236}">
              <a16:creationId xmlns:a16="http://schemas.microsoft.com/office/drawing/2014/main" id="{C8672D3C-F8E8-4C79-ACF3-BC2659731A08}"/>
            </a:ext>
          </a:extLst>
        </xdr:cNvPr>
        <xdr:cNvSpPr/>
      </xdr:nvSpPr>
      <xdr:spPr>
        <a:xfrm>
          <a:off x="16388080" y="17900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7AA4FB22-958C-454C-9DF7-DB2C2827DD5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B02F3DE2-BE94-4647-8B3A-DB3EF684FFAD}"/>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96DB48BA-4B38-4C7C-84F5-8B008CE1109C}"/>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B2626401-5674-4943-8B30-98296C2E02D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8309936A-AAB7-4FAE-A8C2-E8A187D71C9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22733</xdr:rowOff>
    </xdr:from>
    <xdr:to>
      <xdr:col>116</xdr:col>
      <xdr:colOff>114300</xdr:colOff>
      <xdr:row>107</xdr:row>
      <xdr:rowOff>124333</xdr:rowOff>
    </xdr:to>
    <xdr:sp macro="" textlink="">
      <xdr:nvSpPr>
        <xdr:cNvPr id="696" name="楕円 695">
          <a:extLst>
            <a:ext uri="{FF2B5EF4-FFF2-40B4-BE49-F238E27FC236}">
              <a16:creationId xmlns:a16="http://schemas.microsoft.com/office/drawing/2014/main" id="{1F9140E7-D7E0-48AA-BC04-79DCC224D66D}"/>
            </a:ext>
          </a:extLst>
        </xdr:cNvPr>
        <xdr:cNvSpPr/>
      </xdr:nvSpPr>
      <xdr:spPr>
        <a:xfrm>
          <a:off x="19458940" y="1796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1160</xdr:rowOff>
    </xdr:from>
    <xdr:ext cx="469744" cy="259045"/>
    <xdr:sp macro="" textlink="">
      <xdr:nvSpPr>
        <xdr:cNvPr id="697" name="【庁舎】&#10;一人当たり面積該当値テキスト">
          <a:extLst>
            <a:ext uri="{FF2B5EF4-FFF2-40B4-BE49-F238E27FC236}">
              <a16:creationId xmlns:a16="http://schemas.microsoft.com/office/drawing/2014/main" id="{A25AC4D6-A237-4B99-9663-1099111695E6}"/>
            </a:ext>
          </a:extLst>
        </xdr:cNvPr>
        <xdr:cNvSpPr txBox="1"/>
      </xdr:nvSpPr>
      <xdr:spPr>
        <a:xfrm>
          <a:off x="19547840" y="1793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698" name="楕円 697">
          <a:extLst>
            <a:ext uri="{FF2B5EF4-FFF2-40B4-BE49-F238E27FC236}">
              <a16:creationId xmlns:a16="http://schemas.microsoft.com/office/drawing/2014/main" id="{8455519B-7E3F-448F-B25F-7CD57FCE1FEC}"/>
            </a:ext>
          </a:extLst>
        </xdr:cNvPr>
        <xdr:cNvSpPr/>
      </xdr:nvSpPr>
      <xdr:spPr>
        <a:xfrm>
          <a:off x="18735040" y="17943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73533</xdr:rowOff>
    </xdr:to>
    <xdr:cxnSp macro="">
      <xdr:nvCxnSpPr>
        <xdr:cNvPr id="699" name="直線コネクタ 698">
          <a:extLst>
            <a:ext uri="{FF2B5EF4-FFF2-40B4-BE49-F238E27FC236}">
              <a16:creationId xmlns:a16="http://schemas.microsoft.com/office/drawing/2014/main" id="{7528F238-2D27-4319-BABA-79155ED95EFB}"/>
            </a:ext>
          </a:extLst>
        </xdr:cNvPr>
        <xdr:cNvCxnSpPr/>
      </xdr:nvCxnSpPr>
      <xdr:spPr>
        <a:xfrm>
          <a:off x="18778220" y="17994630"/>
          <a:ext cx="73152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12064</xdr:rowOff>
    </xdr:from>
    <xdr:to>
      <xdr:col>107</xdr:col>
      <xdr:colOff>101600</xdr:colOff>
      <xdr:row>107</xdr:row>
      <xdr:rowOff>113664</xdr:rowOff>
    </xdr:to>
    <xdr:sp macro="" textlink="">
      <xdr:nvSpPr>
        <xdr:cNvPr id="700" name="楕円 699">
          <a:extLst>
            <a:ext uri="{FF2B5EF4-FFF2-40B4-BE49-F238E27FC236}">
              <a16:creationId xmlns:a16="http://schemas.microsoft.com/office/drawing/2014/main" id="{C856A794-9568-42DF-BF0F-78CFF592346D}"/>
            </a:ext>
          </a:extLst>
        </xdr:cNvPr>
        <xdr:cNvSpPr/>
      </xdr:nvSpPr>
      <xdr:spPr>
        <a:xfrm>
          <a:off x="17937480" y="179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62864</xdr:rowOff>
    </xdr:to>
    <xdr:cxnSp macro="">
      <xdr:nvCxnSpPr>
        <xdr:cNvPr id="701" name="直線コネクタ 700">
          <a:extLst>
            <a:ext uri="{FF2B5EF4-FFF2-40B4-BE49-F238E27FC236}">
              <a16:creationId xmlns:a16="http://schemas.microsoft.com/office/drawing/2014/main" id="{5B8C6537-C8CF-458E-A9E1-A62028582317}"/>
            </a:ext>
          </a:extLst>
        </xdr:cNvPr>
        <xdr:cNvCxnSpPr/>
      </xdr:nvCxnSpPr>
      <xdr:spPr>
        <a:xfrm flipV="1">
          <a:off x="17988280" y="17994630"/>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18162</xdr:rowOff>
    </xdr:from>
    <xdr:to>
      <xdr:col>102</xdr:col>
      <xdr:colOff>165100</xdr:colOff>
      <xdr:row>107</xdr:row>
      <xdr:rowOff>119762</xdr:rowOff>
    </xdr:to>
    <xdr:sp macro="" textlink="">
      <xdr:nvSpPr>
        <xdr:cNvPr id="702" name="楕円 701">
          <a:extLst>
            <a:ext uri="{FF2B5EF4-FFF2-40B4-BE49-F238E27FC236}">
              <a16:creationId xmlns:a16="http://schemas.microsoft.com/office/drawing/2014/main" id="{7C0AC475-CEFA-41B9-BC9D-52074DC41B6B}"/>
            </a:ext>
          </a:extLst>
        </xdr:cNvPr>
        <xdr:cNvSpPr/>
      </xdr:nvSpPr>
      <xdr:spPr>
        <a:xfrm>
          <a:off x="17162780" y="179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62864</xdr:rowOff>
    </xdr:from>
    <xdr:to>
      <xdr:col>107</xdr:col>
      <xdr:colOff>50800</xdr:colOff>
      <xdr:row>107</xdr:row>
      <xdr:rowOff>68962</xdr:rowOff>
    </xdr:to>
    <xdr:cxnSp macro="">
      <xdr:nvCxnSpPr>
        <xdr:cNvPr id="703" name="直線コネクタ 702">
          <a:extLst>
            <a:ext uri="{FF2B5EF4-FFF2-40B4-BE49-F238E27FC236}">
              <a16:creationId xmlns:a16="http://schemas.microsoft.com/office/drawing/2014/main" id="{984C9708-686E-4A88-ABBA-6FC7CFFADC68}"/>
            </a:ext>
          </a:extLst>
        </xdr:cNvPr>
        <xdr:cNvCxnSpPr/>
      </xdr:nvCxnSpPr>
      <xdr:spPr>
        <a:xfrm flipV="1">
          <a:off x="17213580" y="18000344"/>
          <a:ext cx="7747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23113</xdr:rowOff>
    </xdr:from>
    <xdr:to>
      <xdr:col>98</xdr:col>
      <xdr:colOff>38100</xdr:colOff>
      <xdr:row>107</xdr:row>
      <xdr:rowOff>124713</xdr:rowOff>
    </xdr:to>
    <xdr:sp macro="" textlink="">
      <xdr:nvSpPr>
        <xdr:cNvPr id="704" name="楕円 703">
          <a:extLst>
            <a:ext uri="{FF2B5EF4-FFF2-40B4-BE49-F238E27FC236}">
              <a16:creationId xmlns:a16="http://schemas.microsoft.com/office/drawing/2014/main" id="{A2F79467-C063-4648-BA53-433381081131}"/>
            </a:ext>
          </a:extLst>
        </xdr:cNvPr>
        <xdr:cNvSpPr/>
      </xdr:nvSpPr>
      <xdr:spPr>
        <a:xfrm>
          <a:off x="16388080" y="17960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68962</xdr:rowOff>
    </xdr:from>
    <xdr:to>
      <xdr:col>102</xdr:col>
      <xdr:colOff>114300</xdr:colOff>
      <xdr:row>107</xdr:row>
      <xdr:rowOff>73913</xdr:rowOff>
    </xdr:to>
    <xdr:cxnSp macro="">
      <xdr:nvCxnSpPr>
        <xdr:cNvPr id="705" name="直線コネクタ 704">
          <a:extLst>
            <a:ext uri="{FF2B5EF4-FFF2-40B4-BE49-F238E27FC236}">
              <a16:creationId xmlns:a16="http://schemas.microsoft.com/office/drawing/2014/main" id="{99500A08-9549-4BE6-AC44-FA7386BBA033}"/>
            </a:ext>
          </a:extLst>
        </xdr:cNvPr>
        <xdr:cNvCxnSpPr/>
      </xdr:nvCxnSpPr>
      <xdr:spPr>
        <a:xfrm flipV="1">
          <a:off x="16431260" y="18006442"/>
          <a:ext cx="78232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706" name="n_1aveValue【庁舎】&#10;一人当たり面積">
          <a:extLst>
            <a:ext uri="{FF2B5EF4-FFF2-40B4-BE49-F238E27FC236}">
              <a16:creationId xmlns:a16="http://schemas.microsoft.com/office/drawing/2014/main" id="{742D38FA-920C-4062-AFF2-994C9B8CAB28}"/>
            </a:ext>
          </a:extLst>
        </xdr:cNvPr>
        <xdr:cNvSpPr txBox="1"/>
      </xdr:nvSpPr>
      <xdr:spPr>
        <a:xfrm>
          <a:off x="18561127" y="176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07" name="n_2aveValue【庁舎】&#10;一人当たり面積">
          <a:extLst>
            <a:ext uri="{FF2B5EF4-FFF2-40B4-BE49-F238E27FC236}">
              <a16:creationId xmlns:a16="http://schemas.microsoft.com/office/drawing/2014/main" id="{B7E48604-F000-4C38-93EC-84871A42BDED}"/>
            </a:ext>
          </a:extLst>
        </xdr:cNvPr>
        <xdr:cNvSpPr txBox="1"/>
      </xdr:nvSpPr>
      <xdr:spPr>
        <a:xfrm>
          <a:off x="1777626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08" name="n_3aveValue【庁舎】&#10;一人当たり面積">
          <a:extLst>
            <a:ext uri="{FF2B5EF4-FFF2-40B4-BE49-F238E27FC236}">
              <a16:creationId xmlns:a16="http://schemas.microsoft.com/office/drawing/2014/main" id="{9626AC54-E8CD-4022-A422-C3EB617BCF17}"/>
            </a:ext>
          </a:extLst>
        </xdr:cNvPr>
        <xdr:cNvSpPr txBox="1"/>
      </xdr:nvSpPr>
      <xdr:spPr>
        <a:xfrm>
          <a:off x="17001567" y="176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09" name="n_4aveValue【庁舎】&#10;一人当たり面積">
          <a:extLst>
            <a:ext uri="{FF2B5EF4-FFF2-40B4-BE49-F238E27FC236}">
              <a16:creationId xmlns:a16="http://schemas.microsoft.com/office/drawing/2014/main" id="{40285393-FCF9-4343-9645-7799E40C778A}"/>
            </a:ext>
          </a:extLst>
        </xdr:cNvPr>
        <xdr:cNvSpPr txBox="1"/>
      </xdr:nvSpPr>
      <xdr:spPr>
        <a:xfrm>
          <a:off x="16226867"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710" name="n_1mainValue【庁舎】&#10;一人当たり面積">
          <a:extLst>
            <a:ext uri="{FF2B5EF4-FFF2-40B4-BE49-F238E27FC236}">
              <a16:creationId xmlns:a16="http://schemas.microsoft.com/office/drawing/2014/main" id="{AB4E4DF6-3B9C-4979-AE97-67B1B8C322F0}"/>
            </a:ext>
          </a:extLst>
        </xdr:cNvPr>
        <xdr:cNvSpPr txBox="1"/>
      </xdr:nvSpPr>
      <xdr:spPr>
        <a:xfrm>
          <a:off x="18561127"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104791</xdr:rowOff>
    </xdr:from>
    <xdr:ext cx="469744" cy="259045"/>
    <xdr:sp macro="" textlink="">
      <xdr:nvSpPr>
        <xdr:cNvPr id="711" name="n_2mainValue【庁舎】&#10;一人当たり面積">
          <a:extLst>
            <a:ext uri="{FF2B5EF4-FFF2-40B4-BE49-F238E27FC236}">
              <a16:creationId xmlns:a16="http://schemas.microsoft.com/office/drawing/2014/main" id="{229793EB-5A38-4AE2-911E-879F32EF2936}"/>
            </a:ext>
          </a:extLst>
        </xdr:cNvPr>
        <xdr:cNvSpPr txBox="1"/>
      </xdr:nvSpPr>
      <xdr:spPr>
        <a:xfrm>
          <a:off x="17776267" y="1804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110889</xdr:rowOff>
    </xdr:from>
    <xdr:ext cx="469744" cy="259045"/>
    <xdr:sp macro="" textlink="">
      <xdr:nvSpPr>
        <xdr:cNvPr id="712" name="n_3mainValue【庁舎】&#10;一人当たり面積">
          <a:extLst>
            <a:ext uri="{FF2B5EF4-FFF2-40B4-BE49-F238E27FC236}">
              <a16:creationId xmlns:a16="http://schemas.microsoft.com/office/drawing/2014/main" id="{B3721A46-0402-4483-9509-2E0FA568BBE2}"/>
            </a:ext>
          </a:extLst>
        </xdr:cNvPr>
        <xdr:cNvSpPr txBox="1"/>
      </xdr:nvSpPr>
      <xdr:spPr>
        <a:xfrm>
          <a:off x="17001567" y="18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115840</xdr:rowOff>
    </xdr:from>
    <xdr:ext cx="469744" cy="259045"/>
    <xdr:sp macro="" textlink="">
      <xdr:nvSpPr>
        <xdr:cNvPr id="713" name="n_4mainValue【庁舎】&#10;一人当たり面積">
          <a:extLst>
            <a:ext uri="{FF2B5EF4-FFF2-40B4-BE49-F238E27FC236}">
              <a16:creationId xmlns:a16="http://schemas.microsoft.com/office/drawing/2014/main" id="{BB0D6A30-6418-4ABD-9F64-88B8BF3E06D1}"/>
            </a:ext>
          </a:extLst>
        </xdr:cNvPr>
        <xdr:cNvSpPr txBox="1"/>
      </xdr:nvSpPr>
      <xdr:spPr>
        <a:xfrm>
          <a:off x="1622686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a:extLst>
            <a:ext uri="{FF2B5EF4-FFF2-40B4-BE49-F238E27FC236}">
              <a16:creationId xmlns:a16="http://schemas.microsoft.com/office/drawing/2014/main" id="{341161DF-4D63-4DFC-9899-1E82D1EC16E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a:extLst>
            <a:ext uri="{FF2B5EF4-FFF2-40B4-BE49-F238E27FC236}">
              <a16:creationId xmlns:a16="http://schemas.microsoft.com/office/drawing/2014/main" id="{9709D818-FF88-417F-811D-2DBAE791BC3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a:extLst>
            <a:ext uri="{FF2B5EF4-FFF2-40B4-BE49-F238E27FC236}">
              <a16:creationId xmlns:a16="http://schemas.microsoft.com/office/drawing/2014/main" id="{722D8B8D-DC24-4D53-8DD5-20DA7F42BA6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は令和３年度の更新により有形固定資産減価償却率が改善されることになるが、市民会館の償却率が大幅に高いことがわかる。老朽化していることによるが、他の施設も含め、個別施設計画に基づき安全性と住民サービスの維持を検討しながら資金計画を立て計画的な改善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3,812
3,803
171.73
4,592,221
4,560,995
30,156
2,301,903
3,100,695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a:t>
          </a:r>
          <a:r>
            <a:rPr kumimoji="1" lang="ja-JP" altLang="en-US" sz="1300">
              <a:latin typeface="ＭＳ Ｐゴシック" panose="020B0600070205080204" pitchFamily="50" charset="-128"/>
              <a:ea typeface="ＭＳ Ｐゴシック" panose="020B0600070205080204" pitchFamily="50" charset="-128"/>
            </a:rPr>
            <a:t>年度末４３．０％）に加え、個人・法人税関係の低迷などから０．１４と類似団体を下回っている。平成２１年度から税徴収方法の変更により、徴収率が低迷したため、平成２４年度に町税徴収対策アクションプランを策定。これに基づき徴収体制を強化し、収入の確保を目指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132927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7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149013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等の修繕費の減少による維持補修費の減少や起債事業の繰越による公債費の減少（△７．８％）により、経常収支比率は１．７ポイント減少している。しかしながら類似団体と比べ高い位置にある。事務事業評価結果を活用した効率的な行政運営や公共施設の計画的な維持管理を行い、適正な財政運営を行っ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46355</xdr:rowOff>
    </xdr:from>
    <xdr:to>
      <xdr:col>23</xdr:col>
      <xdr:colOff>133350</xdr:colOff>
      <xdr:row>66</xdr:row>
      <xdr:rowOff>114723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362055"/>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127846</xdr:rowOff>
    </xdr:from>
    <xdr:to>
      <xdr:col>19</xdr:col>
      <xdr:colOff>133350</xdr:colOff>
      <xdr:row>66</xdr:row>
      <xdr:rowOff>114723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00646"/>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127846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041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53975</xdr:rowOff>
    </xdr:from>
    <xdr:to>
      <xdr:col>11</xdr:col>
      <xdr:colOff>31750</xdr:colOff>
      <xdr:row>64</xdr:row>
      <xdr:rowOff>31327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55325"/>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167005</xdr:rowOff>
    </xdr:from>
    <xdr:to>
      <xdr:col>23</xdr:col>
      <xdr:colOff>184150</xdr:colOff>
      <xdr:row>66</xdr:row>
      <xdr:rowOff>97155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139082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8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63923</xdr:rowOff>
    </xdr:from>
    <xdr:to>
      <xdr:col>19</xdr:col>
      <xdr:colOff>184150</xdr:colOff>
      <xdr:row>66</xdr:row>
      <xdr:rowOff>165523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150300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6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66904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類似団体と比較して本数値が低くなっていることの要因として、清掃費及びし尿処理業務を一部事務組合で行っていることが考えられる。今後も引き続きコスト低減を図っていく。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93994</xdr:rowOff>
    </xdr:from>
    <xdr:to>
      <xdr:col>23</xdr:col>
      <xdr:colOff>133350</xdr:colOff>
      <xdr:row>82</xdr:row>
      <xdr:rowOff>105113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52894"/>
          <a:ext cx="8382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54986</xdr:rowOff>
    </xdr:from>
    <xdr:to>
      <xdr:col>19</xdr:col>
      <xdr:colOff>133350</xdr:colOff>
      <xdr:row>82</xdr:row>
      <xdr:rowOff>93994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13886"/>
          <a:ext cx="8890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40098</xdr:rowOff>
    </xdr:from>
    <xdr:to>
      <xdr:col>15</xdr:col>
      <xdr:colOff>82550</xdr:colOff>
      <xdr:row>82</xdr:row>
      <xdr:rowOff>54986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98998"/>
          <a:ext cx="889000" cy="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40098</xdr:rowOff>
    </xdr:from>
    <xdr:to>
      <xdr:col>11</xdr:col>
      <xdr:colOff>31750</xdr:colOff>
      <xdr:row>82</xdr:row>
      <xdr:rowOff>40380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98998"/>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54313</xdr:rowOff>
    </xdr:from>
    <xdr:to>
      <xdr:col>23</xdr:col>
      <xdr:colOff>184150</xdr:colOff>
      <xdr:row>82</xdr:row>
      <xdr:rowOff>155913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70840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5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43194</xdr:rowOff>
    </xdr:from>
    <xdr:to>
      <xdr:col>19</xdr:col>
      <xdr:colOff>184150</xdr:colOff>
      <xdr:row>82</xdr:row>
      <xdr:rowOff>144794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154971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7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4186</xdr:rowOff>
    </xdr:from>
    <xdr:to>
      <xdr:col>15</xdr:col>
      <xdr:colOff>133350</xdr:colOff>
      <xdr:row>82</xdr:row>
      <xdr:rowOff>105786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115963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3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160748</xdr:rowOff>
    </xdr:from>
    <xdr:to>
      <xdr:col>11</xdr:col>
      <xdr:colOff>82550</xdr:colOff>
      <xdr:row>82</xdr:row>
      <xdr:rowOff>90898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101075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1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161030</xdr:rowOff>
    </xdr:from>
    <xdr:to>
      <xdr:col>7</xdr:col>
      <xdr:colOff>31750</xdr:colOff>
      <xdr:row>82</xdr:row>
      <xdr:rowOff>91180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101357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平成１８年に実施された国の給与制度改革により、本町のラスパイレス指数は上昇傾向にあったが、平成２８年度以降は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階層別分布状況により１００．０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以内</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にとどまってい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小規模自治体では、職員の階層別分布状況がラスパイレス指数の変動に大きく影響することから</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平成３１年度は１００．２となったが、今後の変動で指数は下降する見込みである。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85937</xdr:rowOff>
    </xdr:from>
    <xdr:to>
      <xdr:col>81</xdr:col>
      <xdr:colOff>44450</xdr:colOff>
      <xdr:row>89</xdr:row>
      <xdr:rowOff>166370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34498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37677</xdr:rowOff>
    </xdr:from>
    <xdr:to>
      <xdr:col>77</xdr:col>
      <xdr:colOff>44450</xdr:colOff>
      <xdr:row>89</xdr:row>
      <xdr:rowOff>85937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2967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37677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886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90</xdr:row>
      <xdr:rowOff>27093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28868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115570</xdr:rowOff>
    </xdr:from>
    <xdr:to>
      <xdr:col>81</xdr:col>
      <xdr:colOff>95250</xdr:colOff>
      <xdr:row>90</xdr:row>
      <xdr:rowOff>45720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11447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27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35137</xdr:rowOff>
    </xdr:from>
    <xdr:to>
      <xdr:col>77</xdr:col>
      <xdr:colOff>95250</xdr:colOff>
      <xdr:row>89</xdr:row>
      <xdr:rowOff>136737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121514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158327</xdr:rowOff>
    </xdr:from>
    <xdr:to>
      <xdr:col>73</xdr:col>
      <xdr:colOff>44450</xdr:colOff>
      <xdr:row>89</xdr:row>
      <xdr:rowOff>88477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73254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147743</xdr:rowOff>
    </xdr:from>
    <xdr:to>
      <xdr:col>64</xdr:col>
      <xdr:colOff>152400</xdr:colOff>
      <xdr:row>90</xdr:row>
      <xdr:rowOff>77893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62670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a:t>
          </a:r>
          <a:r>
            <a:rPr kumimoji="1" lang="ja-JP" altLang="en-US" sz="1300">
              <a:solidFill>
                <a:schemeClr val="tx1"/>
              </a:solidFill>
              <a:latin typeface="ＭＳ Ｐゴシック" panose="020B0600070205080204" pitchFamily="50" charset="-128"/>
              <a:ea typeface="ＭＳ Ｐゴシック" panose="020B0600070205080204" pitchFamily="50" charset="-128"/>
            </a:rPr>
            <a:t>比較して</a:t>
          </a:r>
          <a:r>
            <a:rPr kumimoji="1" lang="ja-JP" altLang="en-US" sz="1300">
              <a:latin typeface="ＭＳ Ｐゴシック" panose="020B0600070205080204" pitchFamily="50" charset="-128"/>
              <a:ea typeface="ＭＳ Ｐゴシック" panose="020B0600070205080204" pitchFamily="50" charset="-128"/>
            </a:rPr>
            <a:t>１．７７ポイント多い状況にある。職員一人あたりの事務量の平準化と事務量に応じた職員配置を考慮した定員管理に努めていく。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132262</xdr:rowOff>
    </xdr:from>
    <xdr:to>
      <xdr:col>81</xdr:col>
      <xdr:colOff>44450</xdr:colOff>
      <xdr:row>60</xdr:row>
      <xdr:rowOff>133296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19262"/>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106063</xdr:rowOff>
    </xdr:from>
    <xdr:to>
      <xdr:col>77</xdr:col>
      <xdr:colOff>44450</xdr:colOff>
      <xdr:row>60</xdr:row>
      <xdr:rowOff>132262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93063"/>
          <a:ext cx="8890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69868</xdr:rowOff>
    </xdr:from>
    <xdr:to>
      <xdr:col>72</xdr:col>
      <xdr:colOff>203200</xdr:colOff>
      <xdr:row>60</xdr:row>
      <xdr:rowOff>106063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568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54701</xdr:rowOff>
    </xdr:from>
    <xdr:to>
      <xdr:col>68</xdr:col>
      <xdr:colOff>152400</xdr:colOff>
      <xdr:row>60</xdr:row>
      <xdr:rowOff>69868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41701"/>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82496</xdr:rowOff>
    </xdr:from>
    <xdr:to>
      <xdr:col>81</xdr:col>
      <xdr:colOff>95250</xdr:colOff>
      <xdr:row>61</xdr:row>
      <xdr:rowOff>12646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54573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4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81462</xdr:rowOff>
    </xdr:from>
    <xdr:to>
      <xdr:col>77</xdr:col>
      <xdr:colOff>95250</xdr:colOff>
      <xdr:row>61</xdr:row>
      <xdr:rowOff>11612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167839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5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55263</xdr:rowOff>
    </xdr:from>
    <xdr:to>
      <xdr:col>73</xdr:col>
      <xdr:colOff>44450</xdr:colOff>
      <xdr:row>60</xdr:row>
      <xdr:rowOff>156863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141640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2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19068</xdr:rowOff>
    </xdr:from>
    <xdr:to>
      <xdr:col>68</xdr:col>
      <xdr:colOff>203200</xdr:colOff>
      <xdr:row>60</xdr:row>
      <xdr:rowOff>120668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105445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9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3901</xdr:rowOff>
    </xdr:from>
    <xdr:to>
      <xdr:col>64</xdr:col>
      <xdr:colOff>152400</xdr:colOff>
      <xdr:row>60</xdr:row>
      <xdr:rowOff>105501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90278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7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０年度、２１年度に繰上げ償還を実施したことにより、減少傾向にあったことから類似団体平均を下回っているが、耐震化対策における新庁舎建設などの大型事業により地方債の発行額が増加する見込みである。事業後においては、継続してきた地方債発行上限（３億円）を徹底し、今後も引き続き水準を抑え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122174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753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83566</xdr:rowOff>
    </xdr:from>
    <xdr:to>
      <xdr:col>77</xdr:col>
      <xdr:colOff>44450</xdr:colOff>
      <xdr:row>40</xdr:row>
      <xdr:rowOff>117348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415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64262</xdr:rowOff>
    </xdr:from>
    <xdr:to>
      <xdr:col>72</xdr:col>
      <xdr:colOff>203200</xdr:colOff>
      <xdr:row>40</xdr:row>
      <xdr:rowOff>83566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222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64262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174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71374</xdr:rowOff>
    </xdr:from>
    <xdr:to>
      <xdr:col>81</xdr:col>
      <xdr:colOff>95250</xdr:colOff>
      <xdr:row>41</xdr:row>
      <xdr:rowOff>1524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87901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32766</xdr:rowOff>
    </xdr:from>
    <xdr:to>
      <xdr:col>73</xdr:col>
      <xdr:colOff>44450</xdr:colOff>
      <xdr:row>40</xdr:row>
      <xdr:rowOff>134366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144543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13462</xdr:rowOff>
    </xdr:from>
    <xdr:to>
      <xdr:col>68</xdr:col>
      <xdr:colOff>203200</xdr:colOff>
      <xdr:row>40</xdr:row>
      <xdr:rowOff>115062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125239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8636</xdr:rowOff>
    </xdr:from>
    <xdr:to>
      <xdr:col>64</xdr:col>
      <xdr:colOff>152400</xdr:colOff>
      <xdr:row>40</xdr:row>
      <xdr:rowOff>110236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120413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地方債現在高、公営企業債等繰入見込額のが増加</a:t>
          </a:r>
          <a:r>
            <a:rPr kumimoji="1" lang="ja-JP" altLang="en-US" sz="1300">
              <a:solidFill>
                <a:schemeClr val="tx1"/>
              </a:solidFill>
              <a:latin typeface="ＭＳ Ｐゴシック" panose="020B0600070205080204" pitchFamily="50" charset="-128"/>
              <a:ea typeface="ＭＳ Ｐゴシック" panose="020B0600070205080204" pitchFamily="50" charset="-128"/>
            </a:rPr>
            <a:t>しているが、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調整基金を主とする充当可能基金も約３０億円となっており、起債償還額が減少していることも含めて、将来負担比率は算出されていない。今後は、大型事業による地方債借入額の増加や基金の活用が予定されていることから、引き続き財政の健全化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3,812
3,803
171.73
4,592,221
4,560,995
30,156
2,301,903
3,100,695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人件費に係る経常収支比率は、類似団体平均と比較して、８．４ポイント上回っており、全国平均でも７．４ポイント上回っている。今後も事務量に応じた職員配置を考慮し、適正な定員管理に努める。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56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154432</xdr:rowOff>
    </xdr:from>
    <xdr:to>
      <xdr:col>19</xdr:col>
      <xdr:colOff>187325</xdr:colOff>
      <xdr:row>39</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695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117856</xdr:rowOff>
    </xdr:from>
    <xdr:to>
      <xdr:col>15</xdr:col>
      <xdr:colOff>98425</xdr:colOff>
      <xdr:row>38</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329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38</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32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103632</xdr:rowOff>
    </xdr:from>
    <xdr:to>
      <xdr:col>15</xdr:col>
      <xdr:colOff>149225</xdr:colOff>
      <xdr:row>39</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18559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67056</xdr:rowOff>
    </xdr:from>
    <xdr:to>
      <xdr:col>11</xdr:col>
      <xdr:colOff>60325</xdr:colOff>
      <xdr:row>38</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153433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地籍調査事業の増加や、長寿命化などの計画策定の費用が増加しており、上昇傾向にあるが、類似団体平均と比較し２．１ポイント、全国平均でも１．３ポイント下回っている。改善するように今後も引き続き経常的な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16</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77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5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94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4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107967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58437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類似団体平均と比較して、ほぼ同水準となっており、平均的な数値で推移している。全国平均については、１０．４ポイント下回っている。少子高齢化が進む中、高齢者や子育て世帯等の対策により今後も扶助費の増が見込まれるが、上昇傾向に歯止めをかけるよう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1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1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55</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7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経費に係る経常収支比率は、類似団体平均との比較において１．４ポイント、全国平均でも３．３ポイント下回っている。公共施設等の維持補修費用が減少したことによる。今後も計画的に整備を行い、増率の抑制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538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55</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157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142240</xdr:rowOff>
    </xdr:from>
    <xdr:to>
      <xdr:col>73</xdr:col>
      <xdr:colOff>180975</xdr:colOff>
      <xdr:row>54</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123190</xdr:rowOff>
    </xdr:from>
    <xdr:to>
      <xdr:col>69</xdr:col>
      <xdr:colOff>92075</xdr:colOff>
      <xdr:row>54</xdr:row>
      <xdr:rowOff>142240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814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22860</xdr:rowOff>
    </xdr:from>
    <xdr:to>
      <xdr:col>78</xdr:col>
      <xdr:colOff>120650</xdr:colOff>
      <xdr:row>55</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134637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2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91440</xdr:rowOff>
    </xdr:from>
    <xdr:to>
      <xdr:col>69</xdr:col>
      <xdr:colOff>142875</xdr:colOff>
      <xdr:row>55</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31767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72390</xdr:rowOff>
    </xdr:from>
    <xdr:to>
      <xdr:col>65</xdr:col>
      <xdr:colOff>53975</xdr:colOff>
      <xdr:row>55</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12717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9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補助費等に係る経常収支比率は、類似団体平均と比較して７．３ポイント、全国平均も９．８ポイント上回っている。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前年度より０．３ポイント上昇し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上昇傾向にあるが、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a:t>
          </a:r>
          <a:r>
            <a:rPr kumimoji="1" lang="ja-JP" altLang="en-US" sz="1300">
              <a:solidFill>
                <a:schemeClr val="tx1"/>
              </a:solidFill>
              <a:latin typeface="ＭＳ Ｐゴシック" panose="020B0600070205080204" pitchFamily="50" charset="-128"/>
              <a:ea typeface="ＭＳ Ｐゴシック" panose="020B0600070205080204" pitchFamily="50" charset="-128"/>
            </a:rPr>
            <a:t>一部事務組合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への費用負担が増加したことによる。今後は補助金の特定財源確保を強化し、増率の抑制に努めていく。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117856</xdr:rowOff>
    </xdr:from>
    <xdr:to>
      <xdr:col>82</xdr:col>
      <xdr:colOff>107950</xdr:colOff>
      <xdr:row>38</xdr:row>
      <xdr:rowOff>131572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6329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5598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44704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140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170434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952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公債費に係る経常収支比率は、類似団体平均については３．３ポイント、全国平均でも１．７ポイント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下回ってい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る。令和元年度、令和２年度においては大型事業の実施があり、地方債の発行額の増加に合わせて公債費の増加が見込まれる。今後は、年間発行額の抑制や償還期間の長期設定により公債費の適正化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96520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73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42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4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54611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61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152400</xdr:rowOff>
    </xdr:from>
    <xdr:to>
      <xdr:col>11</xdr:col>
      <xdr:colOff>60325</xdr:colOff>
      <xdr:row>76</xdr:row>
      <xdr:rowOff>82550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92727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に係る経常収支比率においては、全国平均と比較すると２．２ポイント、類似団体平均と比較すると１１．９ポイント上回っている。普通交付税の増額により対前年比は０．３ポイント下がっているが、今後も引き続き増率の抑制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164148</xdr:rowOff>
    </xdr:from>
    <xdr:to>
      <xdr:col>82</xdr:col>
      <xdr:colOff>107950</xdr:colOff>
      <xdr:row>79</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537248"/>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xdr:rowOff>
    </xdr:from>
    <xdr:to>
      <xdr:col>78</xdr:col>
      <xdr:colOff>69850</xdr:colOff>
      <xdr:row>79</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7437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89852</xdr:rowOff>
    </xdr:from>
    <xdr:to>
      <xdr:col>73</xdr:col>
      <xdr:colOff>180975</xdr:colOff>
      <xdr:row>78</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91502"/>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77</xdr:row>
      <xdr:rowOff>89852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68630"/>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113348</xdr:rowOff>
    </xdr:from>
    <xdr:to>
      <xdr:col>82</xdr:col>
      <xdr:colOff>158750</xdr:colOff>
      <xdr:row>79</xdr:row>
      <xdr:rowOff>43498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85425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121920</xdr:rowOff>
    </xdr:from>
    <xdr:to>
      <xdr:col>74</xdr:col>
      <xdr:colOff>31750</xdr:colOff>
      <xdr:row>78</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36847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39052</xdr:rowOff>
    </xdr:from>
    <xdr:to>
      <xdr:col>69</xdr:col>
      <xdr:colOff>142875</xdr:colOff>
      <xdr:row>77</xdr:row>
      <xdr:rowOff>140652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4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125429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2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118361</xdr:rowOff>
    </xdr:from>
    <xdr:to>
      <xdr:col>29</xdr:col>
      <xdr:colOff>127000</xdr:colOff>
      <xdr:row>17</xdr:row>
      <xdr:rowOff>142686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80636"/>
          <a:ext cx="647700" cy="2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142686</xdr:rowOff>
    </xdr:from>
    <xdr:to>
      <xdr:col>26</xdr:col>
      <xdr:colOff>50800</xdr:colOff>
      <xdr:row>17</xdr:row>
      <xdr:rowOff>164288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04961"/>
          <a:ext cx="698500" cy="2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164288</xdr:rowOff>
    </xdr:from>
    <xdr:to>
      <xdr:col>22</xdr:col>
      <xdr:colOff>114300</xdr:colOff>
      <xdr:row>18</xdr:row>
      <xdr:rowOff>7480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26563"/>
          <a:ext cx="698500" cy="14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7480</xdr:rowOff>
    </xdr:from>
    <xdr:to>
      <xdr:col>18</xdr:col>
      <xdr:colOff>177800</xdr:colOff>
      <xdr:row>18</xdr:row>
      <xdr:rowOff>14115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41205"/>
          <a:ext cx="698500" cy="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67561</xdr:rowOff>
    </xdr:from>
    <xdr:to>
      <xdr:col>29</xdr:col>
      <xdr:colOff>177800</xdr:colOff>
      <xdr:row>17</xdr:row>
      <xdr:rowOff>169161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2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39638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0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91886</xdr:rowOff>
    </xdr:from>
    <xdr:to>
      <xdr:col>26</xdr:col>
      <xdr:colOff>101600</xdr:colOff>
      <xdr:row>18</xdr:row>
      <xdr:rowOff>22036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5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6813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4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113488</xdr:rowOff>
    </xdr:from>
    <xdr:to>
      <xdr:col>22</xdr:col>
      <xdr:colOff>165100</xdr:colOff>
      <xdr:row>18</xdr:row>
      <xdr:rowOff>43638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7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28415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128130</xdr:rowOff>
    </xdr:from>
    <xdr:to>
      <xdr:col>19</xdr:col>
      <xdr:colOff>38100</xdr:colOff>
      <xdr:row>18</xdr:row>
      <xdr:rowOff>58280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9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43057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134765</xdr:rowOff>
    </xdr:from>
    <xdr:to>
      <xdr:col>15</xdr:col>
      <xdr:colOff>101600</xdr:colOff>
      <xdr:row>18</xdr:row>
      <xdr:rowOff>64915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9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49692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341000</xdr:rowOff>
    </xdr:from>
    <xdr:to>
      <xdr:col>29</xdr:col>
      <xdr:colOff>127000</xdr:colOff>
      <xdr:row>36</xdr:row>
      <xdr:rowOff>33007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51350"/>
          <a:ext cx="647700" cy="3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341000</xdr:rowOff>
    </xdr:from>
    <xdr:to>
      <xdr:col>26</xdr:col>
      <xdr:colOff>50800</xdr:colOff>
      <xdr:row>36</xdr:row>
      <xdr:rowOff>48979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51350"/>
          <a:ext cx="698500" cy="5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48979</xdr:rowOff>
    </xdr:from>
    <xdr:to>
      <xdr:col>22</xdr:col>
      <xdr:colOff>114300</xdr:colOff>
      <xdr:row>36</xdr:row>
      <xdr:rowOff>57331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02229"/>
          <a:ext cx="698500" cy="8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57331</xdr:rowOff>
    </xdr:from>
    <xdr:to>
      <xdr:col>18</xdr:col>
      <xdr:colOff>177800</xdr:colOff>
      <xdr:row>36</xdr:row>
      <xdr:rowOff>80564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10581"/>
          <a:ext cx="698500" cy="2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325107</xdr:rowOff>
    </xdr:from>
    <xdr:to>
      <xdr:col>29</xdr:col>
      <xdr:colOff>177800</xdr:colOff>
      <xdr:row>36</xdr:row>
      <xdr:rowOff>83807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3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297184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290200</xdr:rowOff>
    </xdr:from>
    <xdr:to>
      <xdr:col>26</xdr:col>
      <xdr:colOff>101600</xdr:colOff>
      <xdr:row>36</xdr:row>
      <xdr:rowOff>48900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0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33677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8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341079</xdr:rowOff>
    </xdr:from>
    <xdr:to>
      <xdr:col>22</xdr:col>
      <xdr:colOff>165100</xdr:colOff>
      <xdr:row>36</xdr:row>
      <xdr:rowOff>99779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51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84556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3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6531</xdr:rowOff>
    </xdr:from>
    <xdr:to>
      <xdr:col>19</xdr:col>
      <xdr:colOff>38100</xdr:colOff>
      <xdr:row>36</xdr:row>
      <xdr:rowOff>108131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59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92908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4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29764</xdr:rowOff>
    </xdr:from>
    <xdr:to>
      <xdr:col>15</xdr:col>
      <xdr:colOff>101600</xdr:colOff>
      <xdr:row>36</xdr:row>
      <xdr:rowOff>131364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8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116141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6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3,812
3,803
171.73
4,592,221
4,560,995
30,156
2,301,903
3,100,695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157955</xdr:rowOff>
    </xdr:from>
    <xdr:to>
      <xdr:col>24</xdr:col>
      <xdr:colOff>63500</xdr:colOff>
      <xdr:row>37</xdr:row>
      <xdr:rowOff>7666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30155"/>
          <a:ext cx="8382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7666</xdr:rowOff>
    </xdr:from>
    <xdr:to>
      <xdr:col>19</xdr:col>
      <xdr:colOff>177800</xdr:colOff>
      <xdr:row>37</xdr:row>
      <xdr:rowOff>27865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51316"/>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27865</xdr:rowOff>
    </xdr:from>
    <xdr:to>
      <xdr:col>15</xdr:col>
      <xdr:colOff>50800</xdr:colOff>
      <xdr:row>37</xdr:row>
      <xdr:rowOff>39779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1515"/>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38973</xdr:rowOff>
    </xdr:from>
    <xdr:to>
      <xdr:col>10</xdr:col>
      <xdr:colOff>114300</xdr:colOff>
      <xdr:row>37</xdr:row>
      <xdr:rowOff>39779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82623"/>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107155</xdr:rowOff>
    </xdr:from>
    <xdr:to>
      <xdr:col>24</xdr:col>
      <xdr:colOff>114300</xdr:colOff>
      <xdr:row>37</xdr:row>
      <xdr:rowOff>37305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130032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3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128316</xdr:rowOff>
    </xdr:from>
    <xdr:to>
      <xdr:col>20</xdr:col>
      <xdr:colOff>38100</xdr:colOff>
      <xdr:row>37</xdr:row>
      <xdr:rowOff>58466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74993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7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148515</xdr:rowOff>
    </xdr:from>
    <xdr:to>
      <xdr:col>15</xdr:col>
      <xdr:colOff>101600</xdr:colOff>
      <xdr:row>37</xdr:row>
      <xdr:rowOff>78665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69792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1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160429</xdr:rowOff>
    </xdr:from>
    <xdr:to>
      <xdr:col>10</xdr:col>
      <xdr:colOff>165100</xdr:colOff>
      <xdr:row>37</xdr:row>
      <xdr:rowOff>90579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81706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2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159623</xdr:rowOff>
    </xdr:from>
    <xdr:to>
      <xdr:col>6</xdr:col>
      <xdr:colOff>38100</xdr:colOff>
      <xdr:row>37</xdr:row>
      <xdr:rowOff>89773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80900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16801</xdr:rowOff>
    </xdr:from>
    <xdr:to>
      <xdr:col>24</xdr:col>
      <xdr:colOff>63500</xdr:colOff>
      <xdr:row>58</xdr:row>
      <xdr:rowOff>26715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0901"/>
          <a:ext cx="838200" cy="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26715</xdr:rowOff>
    </xdr:from>
    <xdr:to>
      <xdr:col>19</xdr:col>
      <xdr:colOff>177800</xdr:colOff>
      <xdr:row>58</xdr:row>
      <xdr:rowOff>43793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70815"/>
          <a:ext cx="8890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43793</xdr:rowOff>
    </xdr:from>
    <xdr:to>
      <xdr:col>15</xdr:col>
      <xdr:colOff>50800</xdr:colOff>
      <xdr:row>58</xdr:row>
      <xdr:rowOff>50067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87893"/>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50067</xdr:rowOff>
    </xdr:from>
    <xdr:to>
      <xdr:col>10</xdr:col>
      <xdr:colOff>114300</xdr:colOff>
      <xdr:row>58</xdr:row>
      <xdr:rowOff>56507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4167"/>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137451</xdr:rowOff>
    </xdr:from>
    <xdr:to>
      <xdr:col>24</xdr:col>
      <xdr:colOff>114300</xdr:colOff>
      <xdr:row>58</xdr:row>
      <xdr:rowOff>67601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52378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147365</xdr:rowOff>
    </xdr:from>
    <xdr:to>
      <xdr:col>20</xdr:col>
      <xdr:colOff>38100</xdr:colOff>
      <xdr:row>58</xdr:row>
      <xdr:rowOff>77515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68642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1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164443</xdr:rowOff>
    </xdr:from>
    <xdr:to>
      <xdr:col>15</xdr:col>
      <xdr:colOff>101600</xdr:colOff>
      <xdr:row>58</xdr:row>
      <xdr:rowOff>94593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85720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2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170717</xdr:rowOff>
    </xdr:from>
    <xdr:to>
      <xdr:col>10</xdr:col>
      <xdr:colOff>165100</xdr:colOff>
      <xdr:row>58</xdr:row>
      <xdr:rowOff>100867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91994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3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5707</xdr:rowOff>
    </xdr:from>
    <xdr:to>
      <xdr:col>6</xdr:col>
      <xdr:colOff>38100</xdr:colOff>
      <xdr:row>58</xdr:row>
      <xdr:rowOff>107307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98434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4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51484</xdr:rowOff>
    </xdr:from>
    <xdr:to>
      <xdr:col>24</xdr:col>
      <xdr:colOff>63500</xdr:colOff>
      <xdr:row>78</xdr:row>
      <xdr:rowOff>98506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4584"/>
          <a:ext cx="838200" cy="4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51484</xdr:rowOff>
    </xdr:from>
    <xdr:to>
      <xdr:col>19</xdr:col>
      <xdr:colOff>177800</xdr:colOff>
      <xdr:row>78</xdr:row>
      <xdr:rowOff>115798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4584"/>
          <a:ext cx="889000" cy="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115798</xdr:rowOff>
    </xdr:from>
    <xdr:to>
      <xdr:col>15</xdr:col>
      <xdr:colOff>50800</xdr:colOff>
      <xdr:row>78</xdr:row>
      <xdr:rowOff>125619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88898"/>
          <a:ext cx="889000" cy="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113557</xdr:rowOff>
    </xdr:from>
    <xdr:to>
      <xdr:col>10</xdr:col>
      <xdr:colOff>114300</xdr:colOff>
      <xdr:row>78</xdr:row>
      <xdr:rowOff>125619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86657"/>
          <a:ext cx="8890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47706</xdr:rowOff>
    </xdr:from>
    <xdr:to>
      <xdr:col>24</xdr:col>
      <xdr:colOff>114300</xdr:colOff>
      <xdr:row>78</xdr:row>
      <xdr:rowOff>149306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134083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684</xdr:rowOff>
    </xdr:from>
    <xdr:to>
      <xdr:col>20</xdr:col>
      <xdr:colOff>38100</xdr:colOff>
      <xdr:row>78</xdr:row>
      <xdr:rowOff>102284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93411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6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64998</xdr:rowOff>
    </xdr:from>
    <xdr:to>
      <xdr:col>15</xdr:col>
      <xdr:colOff>101600</xdr:colOff>
      <xdr:row>78</xdr:row>
      <xdr:rowOff>166598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157725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74819</xdr:rowOff>
    </xdr:from>
    <xdr:to>
      <xdr:col>10</xdr:col>
      <xdr:colOff>165100</xdr:colOff>
      <xdr:row>79</xdr:row>
      <xdr:rowOff>4969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167546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4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62757</xdr:rowOff>
    </xdr:from>
    <xdr:to>
      <xdr:col>6</xdr:col>
      <xdr:colOff>38100</xdr:colOff>
      <xdr:row>78</xdr:row>
      <xdr:rowOff>164357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155484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2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115852</xdr:rowOff>
    </xdr:from>
    <xdr:to>
      <xdr:col>24</xdr:col>
      <xdr:colOff>63500</xdr:colOff>
      <xdr:row>98</xdr:row>
      <xdr:rowOff>122168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17952"/>
          <a:ext cx="838200" cy="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109860</xdr:rowOff>
    </xdr:from>
    <xdr:to>
      <xdr:col>19</xdr:col>
      <xdr:colOff>177800</xdr:colOff>
      <xdr:row>98</xdr:row>
      <xdr:rowOff>122168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11960"/>
          <a:ext cx="889000" cy="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109860</xdr:rowOff>
    </xdr:from>
    <xdr:to>
      <xdr:col>15</xdr:col>
      <xdr:colOff>50800</xdr:colOff>
      <xdr:row>98</xdr:row>
      <xdr:rowOff>119918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1196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114847</xdr:rowOff>
    </xdr:from>
    <xdr:to>
      <xdr:col>10</xdr:col>
      <xdr:colOff>114300</xdr:colOff>
      <xdr:row>98</xdr:row>
      <xdr:rowOff>119918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16947"/>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65052</xdr:rowOff>
    </xdr:from>
    <xdr:to>
      <xdr:col>24</xdr:col>
      <xdr:colOff>114300</xdr:colOff>
      <xdr:row>98</xdr:row>
      <xdr:rowOff>166652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71368</xdr:rowOff>
    </xdr:from>
    <xdr:to>
      <xdr:col>20</xdr:col>
      <xdr:colOff>38100</xdr:colOff>
      <xdr:row>99</xdr:row>
      <xdr:rowOff>1518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7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164095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6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59060</xdr:rowOff>
    </xdr:from>
    <xdr:to>
      <xdr:col>15</xdr:col>
      <xdr:colOff>101600</xdr:colOff>
      <xdr:row>98</xdr:row>
      <xdr:rowOff>160660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151787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5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69118</xdr:rowOff>
    </xdr:from>
    <xdr:to>
      <xdr:col>10</xdr:col>
      <xdr:colOff>165100</xdr:colOff>
      <xdr:row>98</xdr:row>
      <xdr:rowOff>170718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161845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6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64047</xdr:rowOff>
    </xdr:from>
    <xdr:to>
      <xdr:col>6</xdr:col>
      <xdr:colOff>38100</xdr:colOff>
      <xdr:row>98</xdr:row>
      <xdr:rowOff>165647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156774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142859</xdr:rowOff>
    </xdr:from>
    <xdr:to>
      <xdr:col>55</xdr:col>
      <xdr:colOff>0</xdr:colOff>
      <xdr:row>37</xdr:row>
      <xdr:rowOff>165695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86509"/>
          <a:ext cx="838200" cy="2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165695</xdr:rowOff>
    </xdr:from>
    <xdr:to>
      <xdr:col>50</xdr:col>
      <xdr:colOff>114300</xdr:colOff>
      <xdr:row>38</xdr:row>
      <xdr:rowOff>15745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09345"/>
          <a:ext cx="889000" cy="2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10392</xdr:rowOff>
    </xdr:from>
    <xdr:to>
      <xdr:col>45</xdr:col>
      <xdr:colOff>177800</xdr:colOff>
      <xdr:row>38</xdr:row>
      <xdr:rowOff>15745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25492"/>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10392</xdr:rowOff>
    </xdr:from>
    <xdr:to>
      <xdr:col>41</xdr:col>
      <xdr:colOff>50800</xdr:colOff>
      <xdr:row>38</xdr:row>
      <xdr:rowOff>27660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5492"/>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92059</xdr:rowOff>
    </xdr:from>
    <xdr:to>
      <xdr:col>55</xdr:col>
      <xdr:colOff>50800</xdr:colOff>
      <xdr:row>38</xdr:row>
      <xdr:rowOff>22209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70486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1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114895</xdr:rowOff>
    </xdr:from>
    <xdr:to>
      <xdr:col>50</xdr:col>
      <xdr:colOff>165100</xdr:colOff>
      <xdr:row>38</xdr:row>
      <xdr:rowOff>45045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36172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5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136395</xdr:rowOff>
    </xdr:from>
    <xdr:to>
      <xdr:col>46</xdr:col>
      <xdr:colOff>38100</xdr:colOff>
      <xdr:row>38</xdr:row>
      <xdr:rowOff>66545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57672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7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131042</xdr:rowOff>
    </xdr:from>
    <xdr:to>
      <xdr:col>41</xdr:col>
      <xdr:colOff>101600</xdr:colOff>
      <xdr:row>38</xdr:row>
      <xdr:rowOff>61192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52319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6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148310</xdr:rowOff>
    </xdr:from>
    <xdr:to>
      <xdr:col>36</xdr:col>
      <xdr:colOff>165100</xdr:colOff>
      <xdr:row>38</xdr:row>
      <xdr:rowOff>78460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69587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8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77325</xdr:rowOff>
    </xdr:from>
    <xdr:to>
      <xdr:col>55</xdr:col>
      <xdr:colOff>0</xdr:colOff>
      <xdr:row>58</xdr:row>
      <xdr:rowOff>156139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21425"/>
          <a:ext cx="838200" cy="7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145826</xdr:rowOff>
    </xdr:from>
    <xdr:to>
      <xdr:col>50</xdr:col>
      <xdr:colOff>114300</xdr:colOff>
      <xdr:row>58</xdr:row>
      <xdr:rowOff>156139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89926"/>
          <a:ext cx="8890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145826</xdr:rowOff>
    </xdr:from>
    <xdr:to>
      <xdr:col>45</xdr:col>
      <xdr:colOff>177800</xdr:colOff>
      <xdr:row>58</xdr:row>
      <xdr:rowOff>152996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89926"/>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120717</xdr:rowOff>
    </xdr:from>
    <xdr:to>
      <xdr:col>41</xdr:col>
      <xdr:colOff>50800</xdr:colOff>
      <xdr:row>58</xdr:row>
      <xdr:rowOff>152996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64817"/>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26525</xdr:rowOff>
    </xdr:from>
    <xdr:to>
      <xdr:col>55</xdr:col>
      <xdr:colOff>50800</xdr:colOff>
      <xdr:row>58</xdr:row>
      <xdr:rowOff>128125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157352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5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105339</xdr:rowOff>
    </xdr:from>
    <xdr:to>
      <xdr:col>50</xdr:col>
      <xdr:colOff>165100</xdr:colOff>
      <xdr:row>59</xdr:row>
      <xdr:rowOff>35489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26616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95026</xdr:rowOff>
    </xdr:from>
    <xdr:to>
      <xdr:col>46</xdr:col>
      <xdr:colOff>38100</xdr:colOff>
      <xdr:row>59</xdr:row>
      <xdr:rowOff>25176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16303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3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102196</xdr:rowOff>
    </xdr:from>
    <xdr:to>
      <xdr:col>41</xdr:col>
      <xdr:colOff>101600</xdr:colOff>
      <xdr:row>59</xdr:row>
      <xdr:rowOff>32346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23473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3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69917</xdr:rowOff>
    </xdr:from>
    <xdr:to>
      <xdr:col>36</xdr:col>
      <xdr:colOff>165100</xdr:colOff>
      <xdr:row>59</xdr:row>
      <xdr:rowOff>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1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162644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0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70459</xdr:rowOff>
    </xdr:from>
    <xdr:to>
      <xdr:col>55</xdr:col>
      <xdr:colOff>0</xdr:colOff>
      <xdr:row>78</xdr:row>
      <xdr:rowOff>136465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43559"/>
          <a:ext cx="838200" cy="6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133938</xdr:rowOff>
    </xdr:from>
    <xdr:to>
      <xdr:col>50</xdr:col>
      <xdr:colOff>114300</xdr:colOff>
      <xdr:row>78</xdr:row>
      <xdr:rowOff>136465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07038"/>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116263</xdr:rowOff>
    </xdr:from>
    <xdr:to>
      <xdr:col>45</xdr:col>
      <xdr:colOff>177800</xdr:colOff>
      <xdr:row>78</xdr:row>
      <xdr:rowOff>133938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9363"/>
          <a:ext cx="8890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94165</xdr:rowOff>
    </xdr:from>
    <xdr:to>
      <xdr:col>41</xdr:col>
      <xdr:colOff>50800</xdr:colOff>
      <xdr:row>78</xdr:row>
      <xdr:rowOff>116263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6726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19659</xdr:rowOff>
    </xdr:from>
    <xdr:to>
      <xdr:col>55</xdr:col>
      <xdr:colOff>50800</xdr:colOff>
      <xdr:row>78</xdr:row>
      <xdr:rowOff>121259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9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150486</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85665</xdr:rowOff>
    </xdr:from>
    <xdr:to>
      <xdr:col>50</xdr:col>
      <xdr:colOff>165100</xdr:colOff>
      <xdr:row>79</xdr:row>
      <xdr:rowOff>15815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6942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5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83138</xdr:rowOff>
    </xdr:from>
    <xdr:to>
      <xdr:col>46</xdr:col>
      <xdr:colOff>38100</xdr:colOff>
      <xdr:row>79</xdr:row>
      <xdr:rowOff>13288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4415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65463</xdr:rowOff>
    </xdr:from>
    <xdr:to>
      <xdr:col>41</xdr:col>
      <xdr:colOff>101600</xdr:colOff>
      <xdr:row>78</xdr:row>
      <xdr:rowOff>167063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158190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43365</xdr:rowOff>
    </xdr:from>
    <xdr:to>
      <xdr:col>36</xdr:col>
      <xdr:colOff>165100</xdr:colOff>
      <xdr:row>78</xdr:row>
      <xdr:rowOff>144965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136092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0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154550</xdr:rowOff>
    </xdr:from>
    <xdr:to>
      <xdr:col>55</xdr:col>
      <xdr:colOff>0</xdr:colOff>
      <xdr:row>98</xdr:row>
      <xdr:rowOff>43897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85200"/>
          <a:ext cx="838200" cy="6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31155</xdr:rowOff>
    </xdr:from>
    <xdr:to>
      <xdr:col>50</xdr:col>
      <xdr:colOff>114300</xdr:colOff>
      <xdr:row>98</xdr:row>
      <xdr:rowOff>43897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33255"/>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31155</xdr:rowOff>
    </xdr:from>
    <xdr:to>
      <xdr:col>45</xdr:col>
      <xdr:colOff>177800</xdr:colOff>
      <xdr:row>98</xdr:row>
      <xdr:rowOff>78448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33255"/>
          <a:ext cx="889000" cy="4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21875</xdr:rowOff>
    </xdr:from>
    <xdr:to>
      <xdr:col>41</xdr:col>
      <xdr:colOff>50800</xdr:colOff>
      <xdr:row>98</xdr:row>
      <xdr:rowOff>78448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23975"/>
          <a:ext cx="889000" cy="5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103750</xdr:rowOff>
    </xdr:from>
    <xdr:to>
      <xdr:col>55</xdr:col>
      <xdr:colOff>50800</xdr:colOff>
      <xdr:row>98</xdr:row>
      <xdr:rowOff>33900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126627</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8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164547</xdr:rowOff>
    </xdr:from>
    <xdr:to>
      <xdr:col>50</xdr:col>
      <xdr:colOff>165100</xdr:colOff>
      <xdr:row>98</xdr:row>
      <xdr:rowOff>94697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85824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8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151805</xdr:rowOff>
    </xdr:from>
    <xdr:to>
      <xdr:col>46</xdr:col>
      <xdr:colOff>38100</xdr:colOff>
      <xdr:row>98</xdr:row>
      <xdr:rowOff>81955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73082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7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27648</xdr:rowOff>
    </xdr:from>
    <xdr:to>
      <xdr:col>41</xdr:col>
      <xdr:colOff>101600</xdr:colOff>
      <xdr:row>98</xdr:row>
      <xdr:rowOff>129248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120375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142525</xdr:rowOff>
    </xdr:from>
    <xdr:to>
      <xdr:col>36</xdr:col>
      <xdr:colOff>165100</xdr:colOff>
      <xdr:row>98</xdr:row>
      <xdr:rowOff>72675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89202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4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158787</xdr:rowOff>
    </xdr:from>
    <xdr:to>
      <xdr:col>85</xdr:col>
      <xdr:colOff>127000</xdr:colOff>
      <xdr:row>39</xdr:row>
      <xdr:rowOff>59182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73887"/>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152953</xdr:rowOff>
    </xdr:from>
    <xdr:to>
      <xdr:col>81</xdr:col>
      <xdr:colOff>50800</xdr:colOff>
      <xdr:row>38</xdr:row>
      <xdr:rowOff>158787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68053"/>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152953</xdr:rowOff>
    </xdr:from>
    <xdr:to>
      <xdr:col>76</xdr:col>
      <xdr:colOff>114300</xdr:colOff>
      <xdr:row>39</xdr:row>
      <xdr:rowOff>7406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68053"/>
          <a:ext cx="889000" cy="2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7406</xdr:rowOff>
    </xdr:from>
    <xdr:to>
      <xdr:col>71</xdr:col>
      <xdr:colOff>177800</xdr:colOff>
      <xdr:row>39</xdr:row>
      <xdr:rowOff>83671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93956"/>
          <a:ext cx="889000" cy="7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8382</xdr:rowOff>
    </xdr:from>
    <xdr:to>
      <xdr:col>85</xdr:col>
      <xdr:colOff>177800</xdr:colOff>
      <xdr:row>39</xdr:row>
      <xdr:rowOff>109982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139209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8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107987</xdr:rowOff>
    </xdr:from>
    <xdr:to>
      <xdr:col>81</xdr:col>
      <xdr:colOff>101600</xdr:colOff>
      <xdr:row>39</xdr:row>
      <xdr:rowOff>38137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37</xdr:row>
      <xdr:rowOff>54664</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639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102153</xdr:rowOff>
    </xdr:from>
    <xdr:to>
      <xdr:col>76</xdr:col>
      <xdr:colOff>165100</xdr:colOff>
      <xdr:row>39</xdr:row>
      <xdr:rowOff>32303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1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37</xdr:row>
      <xdr:rowOff>48830</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639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128056</xdr:rowOff>
    </xdr:from>
    <xdr:to>
      <xdr:col>72</xdr:col>
      <xdr:colOff>38100</xdr:colOff>
      <xdr:row>39</xdr:row>
      <xdr:rowOff>58206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74733</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1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32871</xdr:rowOff>
    </xdr:from>
    <xdr:to>
      <xdr:col>67</xdr:col>
      <xdr:colOff>101600</xdr:colOff>
      <xdr:row>39</xdr:row>
      <xdr:rowOff>134471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125598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8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31586</xdr:rowOff>
    </xdr:from>
    <xdr:to>
      <xdr:col>85</xdr:col>
      <xdr:colOff>127000</xdr:colOff>
      <xdr:row>78</xdr:row>
      <xdr:rowOff>41914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404686"/>
          <a:ext cx="8382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31586</xdr:rowOff>
    </xdr:from>
    <xdr:to>
      <xdr:col>81</xdr:col>
      <xdr:colOff>50800</xdr:colOff>
      <xdr:row>78</xdr:row>
      <xdr:rowOff>55941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04686"/>
          <a:ext cx="8890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52360</xdr:rowOff>
    </xdr:from>
    <xdr:to>
      <xdr:col>76</xdr:col>
      <xdr:colOff>114300</xdr:colOff>
      <xdr:row>78</xdr:row>
      <xdr:rowOff>55941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25460"/>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43216</xdr:rowOff>
    </xdr:from>
    <xdr:to>
      <xdr:col>71</xdr:col>
      <xdr:colOff>177800</xdr:colOff>
      <xdr:row>78</xdr:row>
      <xdr:rowOff>52360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16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162564</xdr:rowOff>
    </xdr:from>
    <xdr:to>
      <xdr:col>85</xdr:col>
      <xdr:colOff>177800</xdr:colOff>
      <xdr:row>78</xdr:row>
      <xdr:rowOff>92714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140991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152236</xdr:rowOff>
    </xdr:from>
    <xdr:to>
      <xdr:col>81</xdr:col>
      <xdr:colOff>101600</xdr:colOff>
      <xdr:row>78</xdr:row>
      <xdr:rowOff>82386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73513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5141</xdr:rowOff>
    </xdr:from>
    <xdr:to>
      <xdr:col>76</xdr:col>
      <xdr:colOff>165100</xdr:colOff>
      <xdr:row>78</xdr:row>
      <xdr:rowOff>106741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97868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7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1560</xdr:rowOff>
    </xdr:from>
    <xdr:to>
      <xdr:col>72</xdr:col>
      <xdr:colOff>38100</xdr:colOff>
      <xdr:row>78</xdr:row>
      <xdr:rowOff>103160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7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94287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163866</xdr:rowOff>
    </xdr:from>
    <xdr:to>
      <xdr:col>67</xdr:col>
      <xdr:colOff>101600</xdr:colOff>
      <xdr:row>78</xdr:row>
      <xdr:rowOff>94016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85143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5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132973</xdr:rowOff>
    </xdr:from>
    <xdr:to>
      <xdr:col>85</xdr:col>
      <xdr:colOff>127000</xdr:colOff>
      <xdr:row>98</xdr:row>
      <xdr:rowOff>133812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35073"/>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126304</xdr:rowOff>
    </xdr:from>
    <xdr:to>
      <xdr:col>81</xdr:col>
      <xdr:colOff>50800</xdr:colOff>
      <xdr:row>98</xdr:row>
      <xdr:rowOff>132973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28404"/>
          <a:ext cx="889000" cy="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126304</xdr:rowOff>
    </xdr:from>
    <xdr:to>
      <xdr:col>76</xdr:col>
      <xdr:colOff>114300</xdr:colOff>
      <xdr:row>98</xdr:row>
      <xdr:rowOff>137557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8404"/>
          <a:ext cx="889000" cy="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119824</xdr:rowOff>
    </xdr:from>
    <xdr:to>
      <xdr:col>71</xdr:col>
      <xdr:colOff>177800</xdr:colOff>
      <xdr:row>98</xdr:row>
      <xdr:rowOff>137557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21924"/>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83012</xdr:rowOff>
    </xdr:from>
    <xdr:to>
      <xdr:col>85</xdr:col>
      <xdr:colOff>177800</xdr:colOff>
      <xdr:row>99</xdr:row>
      <xdr:rowOff>13162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82173</xdr:rowOff>
    </xdr:from>
    <xdr:to>
      <xdr:col>81</xdr:col>
      <xdr:colOff>101600</xdr:colOff>
      <xdr:row>99</xdr:row>
      <xdr:rowOff>12323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3450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75504</xdr:rowOff>
    </xdr:from>
    <xdr:to>
      <xdr:col>76</xdr:col>
      <xdr:colOff>165100</xdr:colOff>
      <xdr:row>99</xdr:row>
      <xdr:rowOff>5654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168231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86757</xdr:rowOff>
    </xdr:from>
    <xdr:to>
      <xdr:col>72</xdr:col>
      <xdr:colOff>38100</xdr:colOff>
      <xdr:row>99</xdr:row>
      <xdr:rowOff>16907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8034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69024</xdr:rowOff>
    </xdr:from>
    <xdr:to>
      <xdr:col>67</xdr:col>
      <xdr:colOff>101600</xdr:colOff>
      <xdr:row>98</xdr:row>
      <xdr:rowOff>170624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161751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10979</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97529"/>
          <a:ext cx="889000" cy="3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14103</xdr:rowOff>
    </xdr:from>
    <xdr:to>
      <xdr:col>107</xdr:col>
      <xdr:colOff>50800</xdr:colOff>
      <xdr:row>39</xdr:row>
      <xdr:rowOff>10979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357753"/>
          <a:ext cx="889000" cy="3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68451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14103</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357753"/>
          <a:ext cx="889000" cy="3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54183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131629</xdr:rowOff>
    </xdr:from>
    <xdr:to>
      <xdr:col>107</xdr:col>
      <xdr:colOff>101600</xdr:colOff>
      <xdr:row>39</xdr:row>
      <xdr:rowOff>61779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78306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134753</xdr:rowOff>
    </xdr:from>
    <xdr:to>
      <xdr:col>102</xdr:col>
      <xdr:colOff>165100</xdr:colOff>
      <xdr:row>37</xdr:row>
      <xdr:rowOff>64903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3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81430</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60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58718</xdr:rowOff>
    </xdr:from>
    <xdr:to>
      <xdr:col>116</xdr:col>
      <xdr:colOff>63500</xdr:colOff>
      <xdr:row>57</xdr:row>
      <xdr:rowOff>128536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31368"/>
          <a:ext cx="838200" cy="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128536</xdr:rowOff>
    </xdr:from>
    <xdr:to>
      <xdr:col>111</xdr:col>
      <xdr:colOff>177800</xdr:colOff>
      <xdr:row>57</xdr:row>
      <xdr:rowOff>130461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01186"/>
          <a:ext cx="8890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43307</xdr:rowOff>
    </xdr:from>
    <xdr:to>
      <xdr:col>107</xdr:col>
      <xdr:colOff>50800</xdr:colOff>
      <xdr:row>57</xdr:row>
      <xdr:rowOff>130461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815957"/>
          <a:ext cx="889000" cy="8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43307</xdr:rowOff>
    </xdr:from>
    <xdr:to>
      <xdr:col>102</xdr:col>
      <xdr:colOff>114300</xdr:colOff>
      <xdr:row>57</xdr:row>
      <xdr:rowOff>141510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15957"/>
          <a:ext cx="889000" cy="9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7918</xdr:rowOff>
    </xdr:from>
    <xdr:to>
      <xdr:col>116</xdr:col>
      <xdr:colOff>114300</xdr:colOff>
      <xdr:row>57</xdr:row>
      <xdr:rowOff>109518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30795</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77736</xdr:rowOff>
    </xdr:from>
    <xdr:to>
      <xdr:col>112</xdr:col>
      <xdr:colOff>38100</xdr:colOff>
      <xdr:row>58</xdr:row>
      <xdr:rowOff>7886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24413</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2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79661</xdr:rowOff>
    </xdr:from>
    <xdr:to>
      <xdr:col>107</xdr:col>
      <xdr:colOff>101600</xdr:colOff>
      <xdr:row>58</xdr:row>
      <xdr:rowOff>9811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26338</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163957</xdr:rowOff>
    </xdr:from>
    <xdr:to>
      <xdr:col>102</xdr:col>
      <xdr:colOff>165100</xdr:colOff>
      <xdr:row>57</xdr:row>
      <xdr:rowOff>94107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110634</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5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90710</xdr:rowOff>
    </xdr:from>
    <xdr:to>
      <xdr:col>98</xdr:col>
      <xdr:colOff>38100</xdr:colOff>
      <xdr:row>58</xdr:row>
      <xdr:rowOff>20860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37387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141362</xdr:rowOff>
    </xdr:from>
    <xdr:to>
      <xdr:col>116</xdr:col>
      <xdr:colOff>63500</xdr:colOff>
      <xdr:row>77</xdr:row>
      <xdr:rowOff>156704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43012"/>
          <a:ext cx="8382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150848</xdr:rowOff>
    </xdr:from>
    <xdr:to>
      <xdr:col>111</xdr:col>
      <xdr:colOff>177800</xdr:colOff>
      <xdr:row>77</xdr:row>
      <xdr:rowOff>156704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352498"/>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150848</xdr:rowOff>
    </xdr:from>
    <xdr:to>
      <xdr:col>107</xdr:col>
      <xdr:colOff>50800</xdr:colOff>
      <xdr:row>77</xdr:row>
      <xdr:rowOff>156217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52498"/>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156217</xdr:rowOff>
    </xdr:from>
    <xdr:to>
      <xdr:col>102</xdr:col>
      <xdr:colOff>114300</xdr:colOff>
      <xdr:row>77</xdr:row>
      <xdr:rowOff>166568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57867"/>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90562</xdr:rowOff>
    </xdr:from>
    <xdr:to>
      <xdr:col>116</xdr:col>
      <xdr:colOff>114300</xdr:colOff>
      <xdr:row>78</xdr:row>
      <xdr:rowOff>20712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9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5489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0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105904</xdr:rowOff>
    </xdr:from>
    <xdr:to>
      <xdr:col>112</xdr:col>
      <xdr:colOff>38100</xdr:colOff>
      <xdr:row>78</xdr:row>
      <xdr:rowOff>36054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0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27181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0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100048</xdr:rowOff>
    </xdr:from>
    <xdr:to>
      <xdr:col>107</xdr:col>
      <xdr:colOff>101600</xdr:colOff>
      <xdr:row>78</xdr:row>
      <xdr:rowOff>30198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21325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9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105417</xdr:rowOff>
    </xdr:from>
    <xdr:to>
      <xdr:col>102</xdr:col>
      <xdr:colOff>165100</xdr:colOff>
      <xdr:row>78</xdr:row>
      <xdr:rowOff>35567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26694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115768</xdr:rowOff>
    </xdr:from>
    <xdr:to>
      <xdr:col>98</xdr:col>
      <xdr:colOff>38100</xdr:colOff>
      <xdr:row>78</xdr:row>
      <xdr:rowOff>45918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3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37045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4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、新庁舎建設工事、交流施設の改築、総合運動公園の改修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など複数の事業を実施したことで大きく事業費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が伸び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、類似団体平均と比較して９．５万円増となった。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特定財源の確保の観点から事業が重なったことによるが、今後は、計画的な事業の実施に努め、事業費の抑制に努めていく。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3,812
3,803
171.73
4,592,221
4,560,995
30,156
2,301,903
3,100,695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78112</xdr:rowOff>
    </xdr:from>
    <xdr:to>
      <xdr:col>24</xdr:col>
      <xdr:colOff>63500</xdr:colOff>
      <xdr:row>37</xdr:row>
      <xdr:rowOff>127451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1762"/>
          <a:ext cx="8382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121031</xdr:rowOff>
    </xdr:from>
    <xdr:to>
      <xdr:col>19</xdr:col>
      <xdr:colOff>177800</xdr:colOff>
      <xdr:row>37</xdr:row>
      <xdr:rowOff>127451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64681"/>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117221</xdr:rowOff>
    </xdr:from>
    <xdr:to>
      <xdr:col>15</xdr:col>
      <xdr:colOff>50800</xdr:colOff>
      <xdr:row>37</xdr:row>
      <xdr:rowOff>121031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6087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96781</xdr:rowOff>
    </xdr:from>
    <xdr:to>
      <xdr:col>10</xdr:col>
      <xdr:colOff>114300</xdr:colOff>
      <xdr:row>37</xdr:row>
      <xdr:rowOff>117221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0431"/>
          <a:ext cx="8890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27312</xdr:rowOff>
    </xdr:from>
    <xdr:to>
      <xdr:col>24</xdr:col>
      <xdr:colOff>114300</xdr:colOff>
      <xdr:row>37</xdr:row>
      <xdr:rowOff>128912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5739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76651</xdr:rowOff>
    </xdr:from>
    <xdr:to>
      <xdr:col>20</xdr:col>
      <xdr:colOff>38100</xdr:colOff>
      <xdr:row>38</xdr:row>
      <xdr:rowOff>6801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169378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70231</xdr:rowOff>
    </xdr:from>
    <xdr:to>
      <xdr:col>15</xdr:col>
      <xdr:colOff>101600</xdr:colOff>
      <xdr:row>38</xdr:row>
      <xdr:rowOff>381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162958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66421</xdr:rowOff>
    </xdr:from>
    <xdr:to>
      <xdr:col>10</xdr:col>
      <xdr:colOff>165100</xdr:colOff>
      <xdr:row>37</xdr:row>
      <xdr:rowOff>168021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159148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45981</xdr:rowOff>
    </xdr:from>
    <xdr:to>
      <xdr:col>6</xdr:col>
      <xdr:colOff>38100</xdr:colOff>
      <xdr:row>37</xdr:row>
      <xdr:rowOff>147581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138707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107573</xdr:rowOff>
    </xdr:from>
    <xdr:to>
      <xdr:col>24</xdr:col>
      <xdr:colOff>63500</xdr:colOff>
      <xdr:row>58</xdr:row>
      <xdr:rowOff>149792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51673"/>
          <a:ext cx="838200" cy="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149792</xdr:rowOff>
    </xdr:from>
    <xdr:to>
      <xdr:col>19</xdr:col>
      <xdr:colOff>177800</xdr:colOff>
      <xdr:row>58</xdr:row>
      <xdr:rowOff>150046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93892"/>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150046</xdr:rowOff>
    </xdr:from>
    <xdr:to>
      <xdr:col>15</xdr:col>
      <xdr:colOff>50800</xdr:colOff>
      <xdr:row>58</xdr:row>
      <xdr:rowOff>150497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94146"/>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148251</xdr:rowOff>
    </xdr:from>
    <xdr:to>
      <xdr:col>10</xdr:col>
      <xdr:colOff>114300</xdr:colOff>
      <xdr:row>58</xdr:row>
      <xdr:rowOff>150497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92351"/>
          <a:ext cx="8890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56773</xdr:rowOff>
    </xdr:from>
    <xdr:to>
      <xdr:col>24</xdr:col>
      <xdr:colOff>114300</xdr:colOff>
      <xdr:row>58</xdr:row>
      <xdr:rowOff>158373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16150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8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98992</xdr:rowOff>
    </xdr:from>
    <xdr:to>
      <xdr:col>20</xdr:col>
      <xdr:colOff>38100</xdr:colOff>
      <xdr:row>59</xdr:row>
      <xdr:rowOff>29142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20269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99246</xdr:rowOff>
    </xdr:from>
    <xdr:to>
      <xdr:col>15</xdr:col>
      <xdr:colOff>101600</xdr:colOff>
      <xdr:row>59</xdr:row>
      <xdr:rowOff>29396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20523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3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99697</xdr:rowOff>
    </xdr:from>
    <xdr:to>
      <xdr:col>10</xdr:col>
      <xdr:colOff>165100</xdr:colOff>
      <xdr:row>59</xdr:row>
      <xdr:rowOff>29847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20974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3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97451</xdr:rowOff>
    </xdr:from>
    <xdr:to>
      <xdr:col>6</xdr:col>
      <xdr:colOff>38100</xdr:colOff>
      <xdr:row>59</xdr:row>
      <xdr:rowOff>27601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18728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3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128896</xdr:rowOff>
    </xdr:from>
    <xdr:to>
      <xdr:col>24</xdr:col>
      <xdr:colOff>63500</xdr:colOff>
      <xdr:row>77</xdr:row>
      <xdr:rowOff>148996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30546"/>
          <a:ext cx="838200" cy="2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139305</xdr:rowOff>
    </xdr:from>
    <xdr:to>
      <xdr:col>19</xdr:col>
      <xdr:colOff>177800</xdr:colOff>
      <xdr:row>77</xdr:row>
      <xdr:rowOff>148996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40955"/>
          <a:ext cx="8890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139305</xdr:rowOff>
    </xdr:from>
    <xdr:to>
      <xdr:col>15</xdr:col>
      <xdr:colOff>50800</xdr:colOff>
      <xdr:row>77</xdr:row>
      <xdr:rowOff>151558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0955"/>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151558</xdr:rowOff>
    </xdr:from>
    <xdr:to>
      <xdr:col>10</xdr:col>
      <xdr:colOff>114300</xdr:colOff>
      <xdr:row>77</xdr:row>
      <xdr:rowOff>156066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53208"/>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78096</xdr:rowOff>
    </xdr:from>
    <xdr:to>
      <xdr:col>24</xdr:col>
      <xdr:colOff>114300</xdr:colOff>
      <xdr:row>78</xdr:row>
      <xdr:rowOff>8246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98196</xdr:rowOff>
    </xdr:from>
    <xdr:to>
      <xdr:col>20</xdr:col>
      <xdr:colOff>38100</xdr:colOff>
      <xdr:row>78</xdr:row>
      <xdr:rowOff>28346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19473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9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88505</xdr:rowOff>
    </xdr:from>
    <xdr:to>
      <xdr:col>15</xdr:col>
      <xdr:colOff>101600</xdr:colOff>
      <xdr:row>78</xdr:row>
      <xdr:rowOff>18655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100758</xdr:rowOff>
    </xdr:from>
    <xdr:to>
      <xdr:col>10</xdr:col>
      <xdr:colOff>165100</xdr:colOff>
      <xdr:row>78</xdr:row>
      <xdr:rowOff>30908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22035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105266</xdr:rowOff>
    </xdr:from>
    <xdr:to>
      <xdr:col>6</xdr:col>
      <xdr:colOff>38100</xdr:colOff>
      <xdr:row>78</xdr:row>
      <xdr:rowOff>35416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26543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9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147985</xdr:rowOff>
    </xdr:from>
    <xdr:to>
      <xdr:col>24</xdr:col>
      <xdr:colOff>63500</xdr:colOff>
      <xdr:row>97</xdr:row>
      <xdr:rowOff>170231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78635"/>
          <a:ext cx="83820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148707</xdr:rowOff>
    </xdr:from>
    <xdr:to>
      <xdr:col>19</xdr:col>
      <xdr:colOff>177800</xdr:colOff>
      <xdr:row>97</xdr:row>
      <xdr:rowOff>170231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79357"/>
          <a:ext cx="889000" cy="2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148707</xdr:rowOff>
    </xdr:from>
    <xdr:to>
      <xdr:col>15</xdr:col>
      <xdr:colOff>50800</xdr:colOff>
      <xdr:row>98</xdr:row>
      <xdr:rowOff>25138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79357"/>
          <a:ext cx="889000" cy="4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141010</xdr:rowOff>
    </xdr:from>
    <xdr:to>
      <xdr:col>10</xdr:col>
      <xdr:colOff>114300</xdr:colOff>
      <xdr:row>98</xdr:row>
      <xdr:rowOff>25138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71660"/>
          <a:ext cx="889000" cy="5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97185</xdr:rowOff>
    </xdr:from>
    <xdr:to>
      <xdr:col>24</xdr:col>
      <xdr:colOff>114300</xdr:colOff>
      <xdr:row>98</xdr:row>
      <xdr:rowOff>27335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75612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119431</xdr:rowOff>
    </xdr:from>
    <xdr:to>
      <xdr:col>20</xdr:col>
      <xdr:colOff>38100</xdr:colOff>
      <xdr:row>98</xdr:row>
      <xdr:rowOff>49581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40708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4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97907</xdr:rowOff>
    </xdr:from>
    <xdr:to>
      <xdr:col>15</xdr:col>
      <xdr:colOff>101600</xdr:colOff>
      <xdr:row>98</xdr:row>
      <xdr:rowOff>28057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19184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145788</xdr:rowOff>
    </xdr:from>
    <xdr:to>
      <xdr:col>10</xdr:col>
      <xdr:colOff>165100</xdr:colOff>
      <xdr:row>98</xdr:row>
      <xdr:rowOff>75938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67065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90210</xdr:rowOff>
    </xdr:from>
    <xdr:to>
      <xdr:col>6</xdr:col>
      <xdr:colOff>38100</xdr:colOff>
      <xdr:row>98</xdr:row>
      <xdr:rowOff>20360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73406</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88506"/>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22606</xdr:rowOff>
    </xdr:from>
    <xdr:to>
      <xdr:col>36</xdr:col>
      <xdr:colOff>165100</xdr:colOff>
      <xdr:row>38</xdr:row>
      <xdr:rowOff>124206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140733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21879</xdr:rowOff>
    </xdr:from>
    <xdr:to>
      <xdr:col>55</xdr:col>
      <xdr:colOff>0</xdr:colOff>
      <xdr:row>58</xdr:row>
      <xdr:rowOff>27226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65979"/>
          <a:ext cx="8382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27226</xdr:rowOff>
    </xdr:from>
    <xdr:to>
      <xdr:col>50</xdr:col>
      <xdr:colOff>114300</xdr:colOff>
      <xdr:row>58</xdr:row>
      <xdr:rowOff>56323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71326"/>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56323</xdr:rowOff>
    </xdr:from>
    <xdr:to>
      <xdr:col>45</xdr:col>
      <xdr:colOff>177800</xdr:colOff>
      <xdr:row>58</xdr:row>
      <xdr:rowOff>64172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00423"/>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64172</xdr:rowOff>
    </xdr:from>
    <xdr:to>
      <xdr:col>41</xdr:col>
      <xdr:colOff>50800</xdr:colOff>
      <xdr:row>58</xdr:row>
      <xdr:rowOff>75588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08272"/>
          <a:ext cx="889000" cy="1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142529</xdr:rowOff>
    </xdr:from>
    <xdr:to>
      <xdr:col>55</xdr:col>
      <xdr:colOff>50800</xdr:colOff>
      <xdr:row>58</xdr:row>
      <xdr:rowOff>72679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120956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147876</xdr:rowOff>
    </xdr:from>
    <xdr:to>
      <xdr:col>50</xdr:col>
      <xdr:colOff>165100</xdr:colOff>
      <xdr:row>58</xdr:row>
      <xdr:rowOff>78026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69153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1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5523</xdr:rowOff>
    </xdr:from>
    <xdr:to>
      <xdr:col>46</xdr:col>
      <xdr:colOff>38100</xdr:colOff>
      <xdr:row>58</xdr:row>
      <xdr:rowOff>107123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98250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4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13372</xdr:rowOff>
    </xdr:from>
    <xdr:to>
      <xdr:col>41</xdr:col>
      <xdr:colOff>101600</xdr:colOff>
      <xdr:row>58</xdr:row>
      <xdr:rowOff>114972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106099</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1005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24788</xdr:rowOff>
    </xdr:from>
    <xdr:to>
      <xdr:col>36</xdr:col>
      <xdr:colOff>165100</xdr:colOff>
      <xdr:row>58</xdr:row>
      <xdr:rowOff>126388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117515</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6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4773</xdr:rowOff>
    </xdr:from>
    <xdr:to>
      <xdr:col>55</xdr:col>
      <xdr:colOff>0</xdr:colOff>
      <xdr:row>78</xdr:row>
      <xdr:rowOff>22992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77873"/>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4773</xdr:rowOff>
    </xdr:from>
    <xdr:to>
      <xdr:col>50</xdr:col>
      <xdr:colOff>114300</xdr:colOff>
      <xdr:row>78</xdr:row>
      <xdr:rowOff>22313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77873"/>
          <a:ext cx="889000" cy="1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128529</xdr:rowOff>
    </xdr:from>
    <xdr:to>
      <xdr:col>45</xdr:col>
      <xdr:colOff>177800</xdr:colOff>
      <xdr:row>78</xdr:row>
      <xdr:rowOff>22313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30179"/>
          <a:ext cx="889000" cy="6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128529</xdr:rowOff>
    </xdr:from>
    <xdr:to>
      <xdr:col>41</xdr:col>
      <xdr:colOff>50800</xdr:colOff>
      <xdr:row>78</xdr:row>
      <xdr:rowOff>7471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30179"/>
          <a:ext cx="889000" cy="5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143642</xdr:rowOff>
    </xdr:from>
    <xdr:to>
      <xdr:col>55</xdr:col>
      <xdr:colOff>50800</xdr:colOff>
      <xdr:row>78</xdr:row>
      <xdr:rowOff>73792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4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122069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125423</xdr:rowOff>
    </xdr:from>
    <xdr:to>
      <xdr:col>50</xdr:col>
      <xdr:colOff>165100</xdr:colOff>
      <xdr:row>78</xdr:row>
      <xdr:rowOff>55573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72100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0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142963</xdr:rowOff>
    </xdr:from>
    <xdr:to>
      <xdr:col>46</xdr:col>
      <xdr:colOff>38100</xdr:colOff>
      <xdr:row>78</xdr:row>
      <xdr:rowOff>73113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4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89640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1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77729</xdr:rowOff>
    </xdr:from>
    <xdr:to>
      <xdr:col>41</xdr:col>
      <xdr:colOff>101600</xdr:colOff>
      <xdr:row>78</xdr:row>
      <xdr:rowOff>7879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7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24406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128121</xdr:rowOff>
    </xdr:from>
    <xdr:to>
      <xdr:col>36</xdr:col>
      <xdr:colOff>165100</xdr:colOff>
      <xdr:row>78</xdr:row>
      <xdr:rowOff>58271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74798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0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125381</xdr:rowOff>
    </xdr:from>
    <xdr:to>
      <xdr:col>55</xdr:col>
      <xdr:colOff>0</xdr:colOff>
      <xdr:row>98</xdr:row>
      <xdr:rowOff>151820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27481"/>
          <a:ext cx="838200" cy="2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151820</xdr:rowOff>
    </xdr:from>
    <xdr:to>
      <xdr:col>50</xdr:col>
      <xdr:colOff>114300</xdr:colOff>
      <xdr:row>98</xdr:row>
      <xdr:rowOff>161781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53920"/>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161781</xdr:rowOff>
    </xdr:from>
    <xdr:to>
      <xdr:col>45</xdr:col>
      <xdr:colOff>177800</xdr:colOff>
      <xdr:row>98</xdr:row>
      <xdr:rowOff>162753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63881"/>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64701</xdr:rowOff>
    </xdr:from>
    <xdr:to>
      <xdr:col>41</xdr:col>
      <xdr:colOff>50800</xdr:colOff>
      <xdr:row>98</xdr:row>
      <xdr:rowOff>162753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66801"/>
          <a:ext cx="889000" cy="9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74581</xdr:rowOff>
    </xdr:from>
    <xdr:to>
      <xdr:col>55</xdr:col>
      <xdr:colOff>50800</xdr:colOff>
      <xdr:row>99</xdr:row>
      <xdr:rowOff>4731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160958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101020</xdr:rowOff>
    </xdr:from>
    <xdr:to>
      <xdr:col>50</xdr:col>
      <xdr:colOff>165100</xdr:colOff>
      <xdr:row>99</xdr:row>
      <xdr:rowOff>31170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22297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9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110981</xdr:rowOff>
    </xdr:from>
    <xdr:to>
      <xdr:col>46</xdr:col>
      <xdr:colOff>38100</xdr:colOff>
      <xdr:row>99</xdr:row>
      <xdr:rowOff>41131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32258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111953</xdr:rowOff>
    </xdr:from>
    <xdr:to>
      <xdr:col>41</xdr:col>
      <xdr:colOff>101600</xdr:colOff>
      <xdr:row>99</xdr:row>
      <xdr:rowOff>42103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33230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0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13901</xdr:rowOff>
    </xdr:from>
    <xdr:to>
      <xdr:col>36</xdr:col>
      <xdr:colOff>165100</xdr:colOff>
      <xdr:row>98</xdr:row>
      <xdr:rowOff>115501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106628</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90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158272</xdr:rowOff>
    </xdr:from>
    <xdr:to>
      <xdr:col>85</xdr:col>
      <xdr:colOff>127000</xdr:colOff>
      <xdr:row>38</xdr:row>
      <xdr:rowOff>158569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73372"/>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158272</xdr:rowOff>
    </xdr:from>
    <xdr:to>
      <xdr:col>81</xdr:col>
      <xdr:colOff>50800</xdr:colOff>
      <xdr:row>38</xdr:row>
      <xdr:rowOff>161527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73372"/>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161527</xdr:rowOff>
    </xdr:from>
    <xdr:to>
      <xdr:col>76</xdr:col>
      <xdr:colOff>114300</xdr:colOff>
      <xdr:row>38</xdr:row>
      <xdr:rowOff>164558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76627"/>
          <a:ext cx="8890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163869</xdr:rowOff>
    </xdr:from>
    <xdr:to>
      <xdr:col>71</xdr:col>
      <xdr:colOff>177800</xdr:colOff>
      <xdr:row>38</xdr:row>
      <xdr:rowOff>164558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78969"/>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107769</xdr:rowOff>
    </xdr:from>
    <xdr:to>
      <xdr:col>85</xdr:col>
      <xdr:colOff>177800</xdr:colOff>
      <xdr:row>39</xdr:row>
      <xdr:rowOff>37919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107472</xdr:rowOff>
    </xdr:from>
    <xdr:to>
      <xdr:col>81</xdr:col>
      <xdr:colOff>101600</xdr:colOff>
      <xdr:row>39</xdr:row>
      <xdr:rowOff>37622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28749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1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110727</xdr:rowOff>
    </xdr:from>
    <xdr:to>
      <xdr:col>76</xdr:col>
      <xdr:colOff>165100</xdr:colOff>
      <xdr:row>39</xdr:row>
      <xdr:rowOff>40877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32004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1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113758</xdr:rowOff>
    </xdr:from>
    <xdr:to>
      <xdr:col>72</xdr:col>
      <xdr:colOff>38100</xdr:colOff>
      <xdr:row>39</xdr:row>
      <xdr:rowOff>43908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35035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2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113069</xdr:rowOff>
    </xdr:from>
    <xdr:to>
      <xdr:col>67</xdr:col>
      <xdr:colOff>101600</xdr:colOff>
      <xdr:row>39</xdr:row>
      <xdr:rowOff>43219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34346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107054</xdr:rowOff>
    </xdr:from>
    <xdr:to>
      <xdr:col>85</xdr:col>
      <xdr:colOff>127000</xdr:colOff>
      <xdr:row>57</xdr:row>
      <xdr:rowOff>138886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08254"/>
          <a:ext cx="838200" cy="20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79132</xdr:rowOff>
    </xdr:from>
    <xdr:to>
      <xdr:col>81</xdr:col>
      <xdr:colOff>50800</xdr:colOff>
      <xdr:row>57</xdr:row>
      <xdr:rowOff>138886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51782"/>
          <a:ext cx="889000" cy="5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79132</xdr:rowOff>
    </xdr:from>
    <xdr:to>
      <xdr:col>76</xdr:col>
      <xdr:colOff>114300</xdr:colOff>
      <xdr:row>57</xdr:row>
      <xdr:rowOff>130071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51782"/>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69014</xdr:rowOff>
    </xdr:from>
    <xdr:to>
      <xdr:col>71</xdr:col>
      <xdr:colOff>177800</xdr:colOff>
      <xdr:row>57</xdr:row>
      <xdr:rowOff>130071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41664"/>
          <a:ext cx="889000" cy="6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56254</xdr:rowOff>
    </xdr:from>
    <xdr:to>
      <xdr:col>85</xdr:col>
      <xdr:colOff>177800</xdr:colOff>
      <xdr:row>56</xdr:row>
      <xdr:rowOff>157854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5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79131</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0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88086</xdr:rowOff>
    </xdr:from>
    <xdr:to>
      <xdr:col>81</xdr:col>
      <xdr:colOff>101600</xdr:colOff>
      <xdr:row>58</xdr:row>
      <xdr:rowOff>18236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5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28332</xdr:rowOff>
    </xdr:from>
    <xdr:to>
      <xdr:col>76</xdr:col>
      <xdr:colOff>165100</xdr:colOff>
      <xdr:row>57</xdr:row>
      <xdr:rowOff>129932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121059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89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79271</xdr:rowOff>
    </xdr:from>
    <xdr:to>
      <xdr:col>72</xdr:col>
      <xdr:colOff>38100</xdr:colOff>
      <xdr:row>58</xdr:row>
      <xdr:rowOff>9421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18214</xdr:rowOff>
    </xdr:from>
    <xdr:to>
      <xdr:col>67</xdr:col>
      <xdr:colOff>101600</xdr:colOff>
      <xdr:row>57</xdr:row>
      <xdr:rowOff>119814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9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110941</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88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158787</xdr:rowOff>
    </xdr:from>
    <xdr:to>
      <xdr:col>85</xdr:col>
      <xdr:colOff>127000</xdr:colOff>
      <xdr:row>79</xdr:row>
      <xdr:rowOff>59182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31887"/>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152953</xdr:rowOff>
    </xdr:from>
    <xdr:to>
      <xdr:col>81</xdr:col>
      <xdr:colOff>50800</xdr:colOff>
      <xdr:row>78</xdr:row>
      <xdr:rowOff>158787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26053"/>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152953</xdr:rowOff>
    </xdr:from>
    <xdr:to>
      <xdr:col>76</xdr:col>
      <xdr:colOff>114300</xdr:colOff>
      <xdr:row>79</xdr:row>
      <xdr:rowOff>7406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26053"/>
          <a:ext cx="889000" cy="2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7406</xdr:rowOff>
    </xdr:from>
    <xdr:to>
      <xdr:col>71</xdr:col>
      <xdr:colOff>177800</xdr:colOff>
      <xdr:row>79</xdr:row>
      <xdr:rowOff>83671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51956"/>
          <a:ext cx="889000" cy="7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8382</xdr:rowOff>
    </xdr:from>
    <xdr:to>
      <xdr:col>85</xdr:col>
      <xdr:colOff>177800</xdr:colOff>
      <xdr:row>79</xdr:row>
      <xdr:rowOff>109982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139209</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4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107987</xdr:rowOff>
    </xdr:from>
    <xdr:to>
      <xdr:col>81</xdr:col>
      <xdr:colOff>101600</xdr:colOff>
      <xdr:row>79</xdr:row>
      <xdr:rowOff>38137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8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54664</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181795" y="1325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102153</xdr:rowOff>
    </xdr:from>
    <xdr:to>
      <xdr:col>76</xdr:col>
      <xdr:colOff>165100</xdr:colOff>
      <xdr:row>79</xdr:row>
      <xdr:rowOff>32303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48830</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292795" y="1325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128056</xdr:rowOff>
    </xdr:from>
    <xdr:to>
      <xdr:col>72</xdr:col>
      <xdr:colOff>38100</xdr:colOff>
      <xdr:row>79</xdr:row>
      <xdr:rowOff>58206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74733</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27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32871</xdr:rowOff>
    </xdr:from>
    <xdr:to>
      <xdr:col>67</xdr:col>
      <xdr:colOff>101600</xdr:colOff>
      <xdr:row>79</xdr:row>
      <xdr:rowOff>134471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125598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67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31586</xdr:rowOff>
    </xdr:from>
    <xdr:to>
      <xdr:col>85</xdr:col>
      <xdr:colOff>127000</xdr:colOff>
      <xdr:row>98</xdr:row>
      <xdr:rowOff>41914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33686"/>
          <a:ext cx="8382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31586</xdr:rowOff>
    </xdr:from>
    <xdr:to>
      <xdr:col>81</xdr:col>
      <xdr:colOff>50800</xdr:colOff>
      <xdr:row>98</xdr:row>
      <xdr:rowOff>55941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33686"/>
          <a:ext cx="8890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52360</xdr:rowOff>
    </xdr:from>
    <xdr:to>
      <xdr:col>76</xdr:col>
      <xdr:colOff>114300</xdr:colOff>
      <xdr:row>98</xdr:row>
      <xdr:rowOff>55941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54460"/>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43216</xdr:rowOff>
    </xdr:from>
    <xdr:to>
      <xdr:col>71</xdr:col>
      <xdr:colOff>177800</xdr:colOff>
      <xdr:row>98</xdr:row>
      <xdr:rowOff>52360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45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162564</xdr:rowOff>
    </xdr:from>
    <xdr:to>
      <xdr:col>85</xdr:col>
      <xdr:colOff>177800</xdr:colOff>
      <xdr:row>98</xdr:row>
      <xdr:rowOff>92714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9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140991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152236</xdr:rowOff>
    </xdr:from>
    <xdr:to>
      <xdr:col>81</xdr:col>
      <xdr:colOff>101600</xdr:colOff>
      <xdr:row>98</xdr:row>
      <xdr:rowOff>82386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73513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5141</xdr:rowOff>
    </xdr:from>
    <xdr:to>
      <xdr:col>76</xdr:col>
      <xdr:colOff>165100</xdr:colOff>
      <xdr:row>98</xdr:row>
      <xdr:rowOff>106741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97868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9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1560</xdr:rowOff>
    </xdr:from>
    <xdr:to>
      <xdr:col>72</xdr:col>
      <xdr:colOff>38100</xdr:colOff>
      <xdr:row>98</xdr:row>
      <xdr:rowOff>103160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0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94287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9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163866</xdr:rowOff>
    </xdr:from>
    <xdr:to>
      <xdr:col>67</xdr:col>
      <xdr:colOff>101600</xdr:colOff>
      <xdr:row>98</xdr:row>
      <xdr:rowOff>94016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85143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8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新庁舎建設工事、交流施設の改築、用地の購入により大きく事業費が伸びている。また教育費についても、総合運動公園の改修、小中学校の空調設備工事を実施し事業費が伸びた。特定財源の確保の観点から事業が重なったことによるが、今後は、計画的な事業の実施に努め、事業費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道路整備、社会教育施設整備などの大型事業に加え、耐震化による新庁舎建設が始まったことで歳出総額が増加し、これにより実質収支額が減少している。</a:t>
          </a:r>
          <a:r>
            <a:rPr kumimoji="1" lang="ja-JP" altLang="en-US" sz="1400">
              <a:solidFill>
                <a:schemeClr val="tx1"/>
              </a:solidFill>
              <a:latin typeface="ＭＳ ゴシック" pitchFamily="49" charset="-128"/>
              <a:ea typeface="ＭＳ ゴシック" pitchFamily="49" charset="-128"/>
            </a:rPr>
            <a:t>令和元年度は</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を</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取</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崩</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す</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ことなく、前年とほぼ同額を維</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持している</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一般会計を含むすべての会計において黒字で推移しており、連結赤字比率も算出されていない。今後も各会計において、財政健全化に</a:t>
          </a:r>
          <a:r>
            <a:rPr kumimoji="1" lang="ja-JP" altLang="en-US" sz="1400">
              <a:solidFill>
                <a:schemeClr val="tx1"/>
              </a:solidFill>
              <a:latin typeface="ＭＳ ゴシック" pitchFamily="49" charset="-128"/>
              <a:ea typeface="ＭＳ ゴシック" pitchFamily="49" charset="-128"/>
            </a:rPr>
            <a:t>向けた取組を</a:t>
          </a:r>
          <a:r>
            <a:rPr kumimoji="1" lang="ja-JP" altLang="en-US" sz="1400">
              <a:latin typeface="ＭＳ ゴシック" pitchFamily="49" charset="-128"/>
              <a:ea typeface="ＭＳ ゴシック" pitchFamily="49" charset="-128"/>
            </a:rPr>
            <a:t>進めることで、町全体の健全な財政を維持していく。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M11" sqref="AM11:AT1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4592221</v>
      </c>
      <c r="BO4" s="462"/>
      <c r="BP4" s="462"/>
      <c r="BQ4" s="462"/>
      <c r="BR4" s="462"/>
      <c r="BS4" s="462"/>
      <c r="BT4" s="462"/>
      <c r="BU4" s="463"/>
      <c r="BV4" s="461">
        <v>4137439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1.3</v>
      </c>
      <c r="CU4" s="646"/>
      <c r="CV4" s="646"/>
      <c r="CW4" s="646"/>
      <c r="CX4" s="646"/>
      <c r="CY4" s="646"/>
      <c r="CZ4" s="646"/>
      <c r="DA4" s="647"/>
      <c r="DB4" s="645">
        <v>1.8</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4560995</v>
      </c>
      <c r="BO5" s="467"/>
      <c r="BP5" s="467"/>
      <c r="BQ5" s="467"/>
      <c r="BR5" s="467"/>
      <c r="BS5" s="467"/>
      <c r="BT5" s="467"/>
      <c r="BU5" s="468"/>
      <c r="BV5" s="466">
        <v>4021892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94.1</v>
      </c>
      <c r="CU5" s="437"/>
      <c r="CV5" s="437"/>
      <c r="CW5" s="437"/>
      <c r="CX5" s="437"/>
      <c r="CY5" s="437"/>
      <c r="CZ5" s="437"/>
      <c r="DA5" s="438"/>
      <c r="DB5" s="436">
        <v>95.8</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31226</v>
      </c>
      <c r="BO6" s="467"/>
      <c r="BP6" s="467"/>
      <c r="BQ6" s="467"/>
      <c r="BR6" s="467"/>
      <c r="BS6" s="467"/>
      <c r="BT6" s="467"/>
      <c r="BU6" s="468"/>
      <c r="BV6" s="466">
        <v>115547</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96.5</v>
      </c>
      <c r="CU6" s="620"/>
      <c r="CV6" s="620"/>
      <c r="CW6" s="620"/>
      <c r="CX6" s="620"/>
      <c r="CY6" s="620"/>
      <c r="CZ6" s="620"/>
      <c r="DA6" s="621"/>
      <c r="DB6" s="619">
        <v>99.4</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1070</v>
      </c>
      <c r="BO7" s="467"/>
      <c r="BP7" s="467"/>
      <c r="BQ7" s="467"/>
      <c r="BR7" s="467"/>
      <c r="BS7" s="467"/>
      <c r="BT7" s="467"/>
      <c r="BU7" s="468"/>
      <c r="BV7" s="466">
        <v>75025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2301903</v>
      </c>
      <c r="CU7" s="467"/>
      <c r="CV7" s="467"/>
      <c r="CW7" s="467"/>
      <c r="CX7" s="467"/>
      <c r="CY7" s="467"/>
      <c r="CZ7" s="467"/>
      <c r="DA7" s="468"/>
      <c r="DB7" s="466">
        <v>2285701</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102</v>
      </c>
      <c r="AV8" s="524"/>
      <c r="AW8" s="524"/>
      <c r="AX8" s="524"/>
      <c r="AY8" s="446" t="s">
        <v>109</v>
      </c>
      <c r="AZ8" s="447"/>
      <c r="BA8" s="447"/>
      <c r="BB8" s="447"/>
      <c r="BC8" s="447"/>
      <c r="BD8" s="447"/>
      <c r="BE8" s="447"/>
      <c r="BF8" s="447"/>
      <c r="BG8" s="447"/>
      <c r="BH8" s="447"/>
      <c r="BI8" s="447"/>
      <c r="BJ8" s="447"/>
      <c r="BK8" s="447"/>
      <c r="BL8" s="447"/>
      <c r="BM8" s="448"/>
      <c r="BN8" s="466">
        <v>30156</v>
      </c>
      <c r="BO8" s="467"/>
      <c r="BP8" s="467"/>
      <c r="BQ8" s="467"/>
      <c r="BR8" s="467"/>
      <c r="BS8" s="467"/>
      <c r="BT8" s="467"/>
      <c r="BU8" s="468"/>
      <c r="BV8" s="466">
        <v>40522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0.14000000000000001</v>
      </c>
      <c r="CU8" s="580"/>
      <c r="CV8" s="580"/>
      <c r="CW8" s="580"/>
      <c r="CX8" s="580"/>
      <c r="CY8" s="580"/>
      <c r="CZ8" s="580"/>
      <c r="DA8" s="581"/>
      <c r="DB8" s="579">
        <v>0.14000000000000001</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3887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102</v>
      </c>
      <c r="AV9" s="524"/>
      <c r="AW9" s="524"/>
      <c r="AX9" s="524"/>
      <c r="AY9" s="446" t="s">
        <v>115</v>
      </c>
      <c r="AZ9" s="447"/>
      <c r="BA9" s="447"/>
      <c r="BB9" s="447"/>
      <c r="BC9" s="447"/>
      <c r="BD9" s="447"/>
      <c r="BE9" s="447"/>
      <c r="BF9" s="447"/>
      <c r="BG9" s="447"/>
      <c r="BH9" s="447"/>
      <c r="BI9" s="447"/>
      <c r="BJ9" s="447"/>
      <c r="BK9" s="447"/>
      <c r="BL9" s="447"/>
      <c r="BM9" s="448"/>
      <c r="BN9" s="466">
        <v>-10366</v>
      </c>
      <c r="BO9" s="467"/>
      <c r="BP9" s="467"/>
      <c r="BQ9" s="467"/>
      <c r="BR9" s="467"/>
      <c r="BS9" s="467"/>
      <c r="BT9" s="467"/>
      <c r="BU9" s="468"/>
      <c r="BV9" s="466">
        <v>-11137</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12.6</v>
      </c>
      <c r="CU9" s="437"/>
      <c r="CV9" s="437"/>
      <c r="CW9" s="437"/>
      <c r="CX9" s="437"/>
      <c r="CY9" s="437"/>
      <c r="CZ9" s="437"/>
      <c r="DA9" s="438"/>
      <c r="DB9" s="436">
        <v>13.5</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4427</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0</v>
      </c>
      <c r="BO10" s="467"/>
      <c r="BP10" s="467"/>
      <c r="BQ10" s="467"/>
      <c r="BR10" s="467"/>
      <c r="BS10" s="467"/>
      <c r="BT10" s="467"/>
      <c r="BU10" s="468"/>
      <c r="BV10" s="466">
        <v>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2">
      <c r="A12" s="187"/>
      <c r="B12" s="582" t="s">
        <v>128</v>
      </c>
      <c r="C12" s="583"/>
      <c r="D12" s="583"/>
      <c r="E12" s="583"/>
      <c r="F12" s="583"/>
      <c r="G12" s="583"/>
      <c r="H12" s="583"/>
      <c r="I12" s="583"/>
      <c r="J12" s="583"/>
      <c r="K12" s="584"/>
      <c r="L12" s="591" t="s">
        <v>129</v>
      </c>
      <c r="M12" s="592"/>
      <c r="N12" s="592"/>
      <c r="O12" s="592"/>
      <c r="P12" s="592"/>
      <c r="Q12" s="593"/>
      <c r="R12" s="594">
        <v>3812</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102</v>
      </c>
      <c r="AV12" s="524"/>
      <c r="AW12" s="524"/>
      <c r="AX12" s="524"/>
      <c r="AY12" s="446" t="s">
        <v>133</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135</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136</v>
      </c>
      <c r="N13" s="567"/>
      <c r="O13" s="567"/>
      <c r="P13" s="567"/>
      <c r="Q13" s="568"/>
      <c r="R13" s="569">
        <v>3803</v>
      </c>
      <c r="S13" s="570"/>
      <c r="T13" s="570"/>
      <c r="U13" s="570"/>
      <c r="V13" s="571"/>
      <c r="W13" s="557" t="s">
        <v>137</v>
      </c>
      <c r="X13" s="479"/>
      <c r="Y13" s="479"/>
      <c r="Z13" s="479"/>
      <c r="AA13" s="479"/>
      <c r="AB13" s="480"/>
      <c r="AC13" s="442">
        <v>746</v>
      </c>
      <c r="AD13" s="443"/>
      <c r="AE13" s="443"/>
      <c r="AF13" s="443"/>
      <c r="AG13" s="444"/>
      <c r="AH13" s="442">
        <v>770</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-10366</v>
      </c>
      <c r="BO13" s="467"/>
      <c r="BP13" s="467"/>
      <c r="BQ13" s="467"/>
      <c r="BR13" s="467"/>
      <c r="BS13" s="467"/>
      <c r="BT13" s="467"/>
      <c r="BU13" s="468"/>
      <c r="BV13" s="466">
        <v>-11137</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4.9000000000000004</v>
      </c>
      <c r="CU13" s="437"/>
      <c r="CV13" s="437"/>
      <c r="CW13" s="437"/>
      <c r="CX13" s="437"/>
      <c r="CY13" s="437"/>
      <c r="CZ13" s="437"/>
      <c r="DA13" s="438"/>
      <c r="DB13" s="436">
        <v>4.8</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142</v>
      </c>
      <c r="M14" s="603"/>
      <c r="N14" s="603"/>
      <c r="O14" s="603"/>
      <c r="P14" s="603"/>
      <c r="Q14" s="604"/>
      <c r="R14" s="569">
        <v>3901</v>
      </c>
      <c r="S14" s="570"/>
      <c r="T14" s="570"/>
      <c r="U14" s="570"/>
      <c r="V14" s="571"/>
      <c r="W14" s="572"/>
      <c r="X14" s="482"/>
      <c r="Y14" s="482"/>
      <c r="Z14" s="482"/>
      <c r="AA14" s="482"/>
      <c r="AB14" s="483"/>
      <c r="AC14" s="562">
        <v>37.6</v>
      </c>
      <c r="AD14" s="563"/>
      <c r="AE14" s="563"/>
      <c r="AF14" s="563"/>
      <c r="AG14" s="564"/>
      <c r="AH14" s="562">
        <v>37.200000000000003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t="s">
        <v>127</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144</v>
      </c>
      <c r="N15" s="567"/>
      <c r="O15" s="567"/>
      <c r="P15" s="567"/>
      <c r="Q15" s="568"/>
      <c r="R15" s="569">
        <v>3893</v>
      </c>
      <c r="S15" s="570"/>
      <c r="T15" s="570"/>
      <c r="U15" s="570"/>
      <c r="V15" s="571"/>
      <c r="W15" s="557" t="s">
        <v>145</v>
      </c>
      <c r="X15" s="479"/>
      <c r="Y15" s="479"/>
      <c r="Z15" s="479"/>
      <c r="AA15" s="479"/>
      <c r="AB15" s="480"/>
      <c r="AC15" s="442">
        <v>290</v>
      </c>
      <c r="AD15" s="443"/>
      <c r="AE15" s="443"/>
      <c r="AF15" s="443"/>
      <c r="AG15" s="444"/>
      <c r="AH15" s="442">
        <v>309</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321354</v>
      </c>
      <c r="BO15" s="462"/>
      <c r="BP15" s="462"/>
      <c r="BQ15" s="462"/>
      <c r="BR15" s="462"/>
      <c r="BS15" s="462"/>
      <c r="BT15" s="462"/>
      <c r="BU15" s="463"/>
      <c r="BV15" s="461">
        <v>304817</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14.6</v>
      </c>
      <c r="AD16" s="563"/>
      <c r="AE16" s="563"/>
      <c r="AF16" s="563"/>
      <c r="AG16" s="564"/>
      <c r="AH16" s="562">
        <v>14.9</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2173827</v>
      </c>
      <c r="BO16" s="467"/>
      <c r="BP16" s="467"/>
      <c r="BQ16" s="467"/>
      <c r="BR16" s="467"/>
      <c r="BS16" s="467"/>
      <c r="BT16" s="467"/>
      <c r="BU16" s="468"/>
      <c r="BV16" s="466">
        <v>2133352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946</v>
      </c>
      <c r="AD17" s="443"/>
      <c r="AE17" s="443"/>
      <c r="AF17" s="443"/>
      <c r="AG17" s="444"/>
      <c r="AH17" s="442">
        <v>992</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391818</v>
      </c>
      <c r="BO17" s="467"/>
      <c r="BP17" s="467"/>
      <c r="BQ17" s="467"/>
      <c r="BR17" s="467"/>
      <c r="BS17" s="467"/>
      <c r="BT17" s="467"/>
      <c r="BU17" s="468"/>
      <c r="BV17" s="466">
        <v>374354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155</v>
      </c>
      <c r="C18" s="529"/>
      <c r="D18" s="529"/>
      <c r="E18" s="530"/>
      <c r="F18" s="530"/>
      <c r="G18" s="530"/>
      <c r="H18" s="530"/>
      <c r="I18" s="530"/>
      <c r="J18" s="530"/>
      <c r="K18" s="530"/>
      <c r="L18" s="531">
        <v>171.73</v>
      </c>
      <c r="M18" s="531"/>
      <c r="N18" s="531"/>
      <c r="O18" s="531"/>
      <c r="P18" s="531"/>
      <c r="Q18" s="531"/>
      <c r="R18" s="532"/>
      <c r="S18" s="532"/>
      <c r="T18" s="532"/>
      <c r="U18" s="532"/>
      <c r="V18" s="533"/>
      <c r="W18" s="547"/>
      <c r="X18" s="548"/>
      <c r="Y18" s="548"/>
      <c r="Z18" s="548"/>
      <c r="AA18" s="548"/>
      <c r="AB18" s="558"/>
      <c r="AC18" s="430">
        <v>47.7</v>
      </c>
      <c r="AD18" s="431"/>
      <c r="AE18" s="431"/>
      <c r="AF18" s="431"/>
      <c r="AG18" s="534"/>
      <c r="AH18" s="430">
        <v>47.9</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2212520</v>
      </c>
      <c r="BO18" s="467"/>
      <c r="BP18" s="467"/>
      <c r="BQ18" s="467"/>
      <c r="BR18" s="467"/>
      <c r="BS18" s="467"/>
      <c r="BT18" s="467"/>
      <c r="BU18" s="468"/>
      <c r="BV18" s="466">
        <v>2236912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157</v>
      </c>
      <c r="C19" s="529"/>
      <c r="D19" s="529"/>
      <c r="E19" s="530"/>
      <c r="F19" s="530"/>
      <c r="G19" s="530"/>
      <c r="H19" s="530"/>
      <c r="I19" s="530"/>
      <c r="J19" s="530"/>
      <c r="K19" s="530"/>
      <c r="L19" s="536">
        <v>23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2757660</v>
      </c>
      <c r="BO19" s="467"/>
      <c r="BP19" s="467"/>
      <c r="BQ19" s="467"/>
      <c r="BR19" s="467"/>
      <c r="BS19" s="467"/>
      <c r="BT19" s="467"/>
      <c r="BU19" s="468"/>
      <c r="BV19" s="466">
        <v>2785738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159</v>
      </c>
      <c r="C20" s="529"/>
      <c r="D20" s="529"/>
      <c r="E20" s="530"/>
      <c r="F20" s="530"/>
      <c r="G20" s="530"/>
      <c r="H20" s="530"/>
      <c r="I20" s="530"/>
      <c r="J20" s="530"/>
      <c r="K20" s="530"/>
      <c r="L20" s="536">
        <v>1277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3100695</v>
      </c>
      <c r="BO23" s="467"/>
      <c r="BP23" s="467"/>
      <c r="BQ23" s="467"/>
      <c r="BR23" s="467"/>
      <c r="BS23" s="467"/>
      <c r="BT23" s="467"/>
      <c r="BU23" s="468"/>
      <c r="BV23" s="466">
        <v>2801502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168</v>
      </c>
      <c r="F24" s="440"/>
      <c r="G24" s="440"/>
      <c r="H24" s="440"/>
      <c r="I24" s="440"/>
      <c r="J24" s="440"/>
      <c r="K24" s="441"/>
      <c r="L24" s="442">
        <v>1</v>
      </c>
      <c r="M24" s="443"/>
      <c r="N24" s="443"/>
      <c r="O24" s="443"/>
      <c r="P24" s="444"/>
      <c r="Q24" s="442">
        <v>6800</v>
      </c>
      <c r="R24" s="443"/>
      <c r="S24" s="443"/>
      <c r="T24" s="443"/>
      <c r="U24" s="443"/>
      <c r="V24" s="444"/>
      <c r="W24" s="508"/>
      <c r="X24" s="499"/>
      <c r="Y24" s="500"/>
      <c r="Z24" s="439" t="s">
        <v>169</v>
      </c>
      <c r="AA24" s="440"/>
      <c r="AB24" s="440"/>
      <c r="AC24" s="440"/>
      <c r="AD24" s="440"/>
      <c r="AE24" s="440"/>
      <c r="AF24" s="440"/>
      <c r="AG24" s="441"/>
      <c r="AH24" s="442">
        <v>91</v>
      </c>
      <c r="AI24" s="443"/>
      <c r="AJ24" s="443"/>
      <c r="AK24" s="443"/>
      <c r="AL24" s="444"/>
      <c r="AM24" s="442">
        <v>294385</v>
      </c>
      <c r="AN24" s="443"/>
      <c r="AO24" s="443"/>
      <c r="AP24" s="443"/>
      <c r="AQ24" s="443"/>
      <c r="AR24" s="444"/>
      <c r="AS24" s="442">
        <v>3235</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2782478</v>
      </c>
      <c r="BO24" s="467"/>
      <c r="BP24" s="467"/>
      <c r="BQ24" s="467"/>
      <c r="BR24" s="467"/>
      <c r="BS24" s="467"/>
      <c r="BT24" s="467"/>
      <c r="BU24" s="468"/>
      <c r="BV24" s="466">
        <v>2725131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171</v>
      </c>
      <c r="F25" s="440"/>
      <c r="G25" s="440"/>
      <c r="H25" s="440"/>
      <c r="I25" s="440"/>
      <c r="J25" s="440"/>
      <c r="K25" s="441"/>
      <c r="L25" s="442">
        <v>1</v>
      </c>
      <c r="M25" s="443"/>
      <c r="N25" s="443"/>
      <c r="O25" s="443"/>
      <c r="P25" s="444"/>
      <c r="Q25" s="442">
        <v>5550</v>
      </c>
      <c r="R25" s="443"/>
      <c r="S25" s="443"/>
      <c r="T25" s="443"/>
      <c r="U25" s="443"/>
      <c r="V25" s="444"/>
      <c r="W25" s="508"/>
      <c r="X25" s="499"/>
      <c r="Y25" s="500"/>
      <c r="Z25" s="439" t="s">
        <v>172</v>
      </c>
      <c r="AA25" s="440"/>
      <c r="AB25" s="440"/>
      <c r="AC25" s="440"/>
      <c r="AD25" s="440"/>
      <c r="AE25" s="440"/>
      <c r="AF25" s="440"/>
      <c r="AG25" s="441"/>
      <c r="AH25" s="442" t="s">
        <v>127</v>
      </c>
      <c r="AI25" s="443"/>
      <c r="AJ25" s="443"/>
      <c r="AK25" s="443"/>
      <c r="AL25" s="444"/>
      <c r="AM25" s="442" t="s">
        <v>127</v>
      </c>
      <c r="AN25" s="443"/>
      <c r="AO25" s="443"/>
      <c r="AP25" s="443"/>
      <c r="AQ25" s="443"/>
      <c r="AR25" s="444"/>
      <c r="AS25" s="442" t="s">
        <v>173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1917609</v>
      </c>
      <c r="BO25" s="462"/>
      <c r="BP25" s="462"/>
      <c r="BQ25" s="462"/>
      <c r="BR25" s="462"/>
      <c r="BS25" s="462"/>
      <c r="BT25" s="462"/>
      <c r="BU25" s="463"/>
      <c r="BV25" s="461">
        <v>2030444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175</v>
      </c>
      <c r="F26" s="440"/>
      <c r="G26" s="440"/>
      <c r="H26" s="440"/>
      <c r="I26" s="440"/>
      <c r="J26" s="440"/>
      <c r="K26" s="441"/>
      <c r="L26" s="442">
        <v>1</v>
      </c>
      <c r="M26" s="443"/>
      <c r="N26" s="443"/>
      <c r="O26" s="443"/>
      <c r="P26" s="444"/>
      <c r="Q26" s="442">
        <v>5300</v>
      </c>
      <c r="R26" s="443"/>
      <c r="S26" s="443"/>
      <c r="T26" s="443"/>
      <c r="U26" s="443"/>
      <c r="V26" s="444"/>
      <c r="W26" s="508"/>
      <c r="X26" s="499"/>
      <c r="Y26" s="500"/>
      <c r="Z26" s="439" t="s">
        <v>176</v>
      </c>
      <c r="AA26" s="521"/>
      <c r="AB26" s="521"/>
      <c r="AC26" s="521"/>
      <c r="AD26" s="521"/>
      <c r="AE26" s="521"/>
      <c r="AF26" s="521"/>
      <c r="AG26" s="522"/>
      <c r="AH26" s="442">
        <v>10</v>
      </c>
      <c r="AI26" s="443"/>
      <c r="AJ26" s="443"/>
      <c r="AK26" s="443"/>
      <c r="AL26" s="444"/>
      <c r="AM26" s="442">
        <v>38070</v>
      </c>
      <c r="AN26" s="443"/>
      <c r="AO26" s="443"/>
      <c r="AP26" s="443"/>
      <c r="AQ26" s="443"/>
      <c r="AR26" s="444"/>
      <c r="AS26" s="442">
        <v>3807</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173</v>
      </c>
      <c r="BO26" s="467"/>
      <c r="BP26" s="467"/>
      <c r="BQ26" s="467"/>
      <c r="BR26" s="467"/>
      <c r="BS26" s="467"/>
      <c r="BT26" s="467"/>
      <c r="BU26" s="468"/>
      <c r="BV26" s="466" t="s">
        <v>127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178</v>
      </c>
      <c r="F27" s="440"/>
      <c r="G27" s="440"/>
      <c r="H27" s="440"/>
      <c r="I27" s="440"/>
      <c r="J27" s="440"/>
      <c r="K27" s="441"/>
      <c r="L27" s="442">
        <v>1</v>
      </c>
      <c r="M27" s="443"/>
      <c r="N27" s="443"/>
      <c r="O27" s="443"/>
      <c r="P27" s="444"/>
      <c r="Q27" s="442">
        <v>3070</v>
      </c>
      <c r="R27" s="443"/>
      <c r="S27" s="443"/>
      <c r="T27" s="443"/>
      <c r="U27" s="443"/>
      <c r="V27" s="444"/>
      <c r="W27" s="508"/>
      <c r="X27" s="499"/>
      <c r="Y27" s="500"/>
      <c r="Z27" s="439" t="s">
        <v>179</v>
      </c>
      <c r="AA27" s="440"/>
      <c r="AB27" s="440"/>
      <c r="AC27" s="440"/>
      <c r="AD27" s="440"/>
      <c r="AE27" s="440"/>
      <c r="AF27" s="440"/>
      <c r="AG27" s="441"/>
      <c r="AH27" s="442">
        <v>1</v>
      </c>
      <c r="AI27" s="443"/>
      <c r="AJ27" s="443"/>
      <c r="AK27" s="443"/>
      <c r="AL27" s="444"/>
      <c r="AM27" s="442" t="s">
        <v>180</v>
      </c>
      <c r="AN27" s="443"/>
      <c r="AO27" s="443"/>
      <c r="AP27" s="443"/>
      <c r="AQ27" s="443"/>
      <c r="AR27" s="444"/>
      <c r="AS27" s="442" t="s">
        <v>181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240826</v>
      </c>
      <c r="BO27" s="470"/>
      <c r="BP27" s="470"/>
      <c r="BQ27" s="470"/>
      <c r="BR27" s="470"/>
      <c r="BS27" s="470"/>
      <c r="BT27" s="470"/>
      <c r="BU27" s="471"/>
      <c r="BV27" s="469">
        <v>240826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183</v>
      </c>
      <c r="F28" s="440"/>
      <c r="G28" s="440"/>
      <c r="H28" s="440"/>
      <c r="I28" s="440"/>
      <c r="J28" s="440"/>
      <c r="K28" s="441"/>
      <c r="L28" s="442">
        <v>1</v>
      </c>
      <c r="M28" s="443"/>
      <c r="N28" s="443"/>
      <c r="O28" s="443"/>
      <c r="P28" s="444"/>
      <c r="Q28" s="442">
        <v>2440</v>
      </c>
      <c r="R28" s="443"/>
      <c r="S28" s="443"/>
      <c r="T28" s="443"/>
      <c r="U28" s="443"/>
      <c r="V28" s="444"/>
      <c r="W28" s="508"/>
      <c r="X28" s="499"/>
      <c r="Y28" s="500"/>
      <c r="Z28" s="439" t="s">
        <v>184</v>
      </c>
      <c r="AA28" s="440"/>
      <c r="AB28" s="440"/>
      <c r="AC28" s="440"/>
      <c r="AD28" s="440"/>
      <c r="AE28" s="440"/>
      <c r="AF28" s="440"/>
      <c r="AG28" s="441"/>
      <c r="AH28" s="442" t="s">
        <v>173</v>
      </c>
      <c r="AI28" s="443"/>
      <c r="AJ28" s="443"/>
      <c r="AK28" s="443"/>
      <c r="AL28" s="444"/>
      <c r="AM28" s="442" t="s">
        <v>173</v>
      </c>
      <c r="AN28" s="443"/>
      <c r="AO28" s="443"/>
      <c r="AP28" s="443"/>
      <c r="AQ28" s="443"/>
      <c r="AR28" s="444"/>
      <c r="AS28" s="442" t="s">
        <v>127</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1729016</v>
      </c>
      <c r="BO28" s="462"/>
      <c r="BP28" s="462"/>
      <c r="BQ28" s="462"/>
      <c r="BR28" s="462"/>
      <c r="BS28" s="462"/>
      <c r="BT28" s="462"/>
      <c r="BU28" s="463"/>
      <c r="BV28" s="461">
        <v>1729016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186</v>
      </c>
      <c r="F29" s="440"/>
      <c r="G29" s="440"/>
      <c r="H29" s="440"/>
      <c r="I29" s="440"/>
      <c r="J29" s="440"/>
      <c r="K29" s="441"/>
      <c r="L29" s="442">
        <v>7</v>
      </c>
      <c r="M29" s="443"/>
      <c r="N29" s="443"/>
      <c r="O29" s="443"/>
      <c r="P29" s="444"/>
      <c r="Q29" s="442">
        <v>2280</v>
      </c>
      <c r="R29" s="443"/>
      <c r="S29" s="443"/>
      <c r="T29" s="443"/>
      <c r="U29" s="443"/>
      <c r="V29" s="444"/>
      <c r="W29" s="509"/>
      <c r="X29" s="510"/>
      <c r="Y29" s="511"/>
      <c r="Z29" s="439" t="s">
        <v>187</v>
      </c>
      <c r="AA29" s="440"/>
      <c r="AB29" s="440"/>
      <c r="AC29" s="440"/>
      <c r="AD29" s="440"/>
      <c r="AE29" s="440"/>
      <c r="AF29" s="440"/>
      <c r="AG29" s="441"/>
      <c r="AH29" s="442">
        <v>92</v>
      </c>
      <c r="AI29" s="443"/>
      <c r="AJ29" s="443"/>
      <c r="AK29" s="443"/>
      <c r="AL29" s="444"/>
      <c r="AM29" s="442">
        <v>298208</v>
      </c>
      <c r="AN29" s="443"/>
      <c r="AO29" s="443"/>
      <c r="AP29" s="443"/>
      <c r="AQ29" s="443"/>
      <c r="AR29" s="444"/>
      <c r="AS29" s="442">
        <v>3241</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169949</v>
      </c>
      <c r="BO29" s="467"/>
      <c r="BP29" s="467"/>
      <c r="BQ29" s="467"/>
      <c r="BR29" s="467"/>
      <c r="BS29" s="467"/>
      <c r="BT29" s="467"/>
      <c r="BU29" s="468"/>
      <c r="BV29" s="466">
        <v>149688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100.2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1108506</v>
      </c>
      <c r="BO30" s="470"/>
      <c r="BP30" s="470"/>
      <c r="BQ30" s="470"/>
      <c r="BR30" s="470"/>
      <c r="BS30" s="470"/>
      <c r="BT30" s="470"/>
      <c r="BU30" s="471"/>
      <c r="BV30" s="469">
        <v>1201923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198</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国民健康保険病院事業会計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西臼杵広域行政事務組合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五ヶ瀬ハイランド</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介護保険特別会計（保険事業勘定）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宮崎県市町村総合事務組合（普通会計）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五ヶ瀬ワイナリー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宮崎県市町村総合事務組合（事業会計）</v>
      </c>
      <c r="BZ36" s="424"/>
      <c r="CA36" s="424"/>
      <c r="CB36" s="424"/>
      <c r="CC36" s="424"/>
      <c r="CD36" s="424"/>
      <c r="CE36" s="424"/>
      <c r="CF36" s="424"/>
      <c r="CG36" s="424"/>
      <c r="CH36" s="424"/>
      <c r="CI36" s="424"/>
      <c r="CJ36" s="424"/>
      <c r="CK36" s="424"/>
      <c r="CL36" s="424"/>
      <c r="CM36" s="424"/>
      <c r="CN36" s="214"/>
      <c r="CO36" s="425">
        <f t="shared" si="3"/>
        <v>18</v>
      </c>
      <c r="CP36" s="425"/>
      <c r="CQ36" s="424" t="str">
        <f>IF('各会計、関係団体の財政状況及び健全化判断比率'!BS9="","",'各会計、関係団体の財政状況及び健全化判断比率'!BS9)</f>
        <v>宮崎県林業公社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介護保険特別会計（介護サービス事業勘定）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宮崎県市町村総合事務組合（自治会館会計）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宮崎県北部広域行政事務組合（一般会計）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宮崎県北部広域行政事務組合（特別会計）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宮崎県後期高齢者医療広域連合（普通会計）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宮崎県後期高齢者医療広域連合（事業会計）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Kci16zZp1ELHrVN1pmWcP2mHPiYmaRKe2OrsfzxsmHb5oMkJTgmtYxXIhLSAUIFJZXONxzeUv3S9gfUOVzMU0Q==" saltValue="L54P6MytLlnM5kWNK64c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49" t="s">
        <v>563</v>
      </c>
      <c r="D34" s="1249"/>
      <c r="E34" s="1250"/>
      <c r="F34" s="32">
        <v>23.58</v>
      </c>
      <c r="G34" s="33">
        <v>23.71</v>
      </c>
      <c r="H34" s="33">
        <v>21.71</v>
      </c>
      <c r="I34" s="33">
        <v>20.66</v>
      </c>
      <c r="J34" s="34">
        <v>18</v>
      </c>
      <c r="K34" s="22"/>
      <c r="L34" s="22"/>
      <c r="M34" s="22"/>
      <c r="N34" s="22"/>
      <c r="O34" s="22"/>
      <c r="P34" s="22"/>
    </row>
    <row r="35" spans="1:16" ht="39" customHeight="1" x14ac:dyDescent="0.2">
      <c r="A35" s="22"/>
      <c r="B35" s="35"/>
      <c r="C35" s="1243" t="s">
        <v>564</v>
      </c>
      <c r="D35" s="1244"/>
      <c r="E35" s="1245"/>
      <c r="F35" s="36">
        <v>1.0900000000000001</v>
      </c>
      <c r="G35" s="37">
        <v>1.25</v>
      </c>
      <c r="H35" s="37">
        <v>1.29</v>
      </c>
      <c r="I35" s="37">
        <v>1.96</v>
      </c>
      <c r="J35" s="38">
        <v>1.45</v>
      </c>
      <c r="K35" s="22"/>
      <c r="L35" s="22"/>
      <c r="M35" s="22"/>
      <c r="N35" s="22"/>
      <c r="O35" s="22"/>
      <c r="P35" s="22"/>
    </row>
    <row r="36" spans="1:16" ht="39" customHeight="1" x14ac:dyDescent="0.2">
      <c r="A36" s="22"/>
      <c r="B36" s="35"/>
      <c r="C36" s="1243" t="s">
        <v>565</v>
      </c>
      <c r="D36" s="1244"/>
      <c r="E36" s="1245"/>
      <c r="F36" s="36">
        <v>2.12</v>
      </c>
      <c r="G36" s="37">
        <v>2.38</v>
      </c>
      <c r="H36" s="37">
        <v>2.21</v>
      </c>
      <c r="I36" s="37">
        <v>1.77</v>
      </c>
      <c r="J36" s="38">
        <v>1.31</v>
      </c>
      <c r="K36" s="22"/>
      <c r="L36" s="22"/>
      <c r="M36" s="22"/>
      <c r="N36" s="22"/>
      <c r="O36" s="22"/>
      <c r="P36" s="22"/>
    </row>
    <row r="37" spans="1:16" ht="39" customHeight="1" x14ac:dyDescent="0.2">
      <c r="A37" s="22"/>
      <c r="B37" s="35"/>
      <c r="C37" s="1243" t="s">
        <v>566</v>
      </c>
      <c r="D37" s="1244"/>
      <c r="E37" s="1245"/>
      <c r="F37" s="36">
        <v>0.35</v>
      </c>
      <c r="G37" s="37">
        <v>0.8</v>
      </c>
      <c r="H37" s="37">
        <v>1.29</v>
      </c>
      <c r="I37" s="37">
        <v>1</v>
      </c>
      <c r="J37" s="38">
        <v>0.67</v>
      </c>
      <c r="K37" s="22"/>
      <c r="L37" s="22"/>
      <c r="M37" s="22"/>
      <c r="N37" s="22"/>
      <c r="O37" s="22"/>
      <c r="P37" s="22"/>
    </row>
    <row r="38" spans="1:16" ht="39" customHeight="1" x14ac:dyDescent="0.2">
      <c r="A38" s="22"/>
      <c r="B38" s="35"/>
      <c r="C38" s="1243" t="s">
        <v>567</v>
      </c>
      <c r="D38" s="1244"/>
      <c r="E38" s="1245"/>
      <c r="F38" s="36">
        <v>0</v>
      </c>
      <c r="G38" s="37">
        <v>0.01</v>
      </c>
      <c r="H38" s="37">
        <v>0.03</v>
      </c>
      <c r="I38" s="37">
        <v>0.02</v>
      </c>
      <c r="J38" s="38">
        <v>0.02</v>
      </c>
      <c r="K38" s="22"/>
      <c r="L38" s="22"/>
      <c r="M38" s="22"/>
      <c r="N38" s="22"/>
      <c r="O38" s="22"/>
      <c r="P38" s="22"/>
    </row>
    <row r="39" spans="1:16" ht="39" customHeight="1" x14ac:dyDescent="0.2">
      <c r="A39" s="22"/>
      <c r="B39" s="35"/>
      <c r="C39" s="1243" t="s">
        <v>568</v>
      </c>
      <c r="D39" s="1244"/>
      <c r="E39" s="1245"/>
      <c r="F39" s="36">
        <v>0</v>
      </c>
      <c r="G39" s="37">
        <v>0</v>
      </c>
      <c r="H39" s="37">
        <v>0</v>
      </c>
      <c r="I39" s="37">
        <v>0</v>
      </c>
      <c r="J39" s="38">
        <v>0.01</v>
      </c>
      <c r="K39" s="22"/>
      <c r="L39" s="22"/>
      <c r="M39" s="22"/>
      <c r="N39" s="22"/>
      <c r="O39" s="22"/>
      <c r="P39" s="22"/>
    </row>
    <row r="40" spans="1:16" ht="39" customHeight="1" x14ac:dyDescent="0.2">
      <c r="A40" s="22"/>
      <c r="B40" s="35"/>
      <c r="C40" s="1243" t="s">
        <v>569</v>
      </c>
      <c r="D40" s="1244"/>
      <c r="E40" s="1245"/>
      <c r="F40" s="36">
        <v>0</v>
      </c>
      <c r="G40" s="37">
        <v>0</v>
      </c>
      <c r="H40" s="37">
        <v>0</v>
      </c>
      <c r="I40" s="37">
        <v>0</v>
      </c>
      <c r="J40" s="38">
        <v>0</v>
      </c>
      <c r="K40" s="22"/>
      <c r="L40" s="22"/>
      <c r="M40" s="22"/>
      <c r="N40" s="22"/>
      <c r="O40" s="22"/>
      <c r="P40" s="22"/>
    </row>
    <row r="41" spans="1:16" ht="39" customHeight="1" x14ac:dyDescent="0.2">
      <c r="A41" s="22"/>
      <c r="B41" s="35"/>
      <c r="C41" s="1243"/>
      <c r="D41" s="1244"/>
      <c r="E41" s="1245"/>
      <c r="F41" s="36"/>
      <c r="G41" s="37"/>
      <c r="H41" s="37"/>
      <c r="I41" s="37"/>
      <c r="J41" s="38"/>
      <c r="K41" s="22"/>
      <c r="L41" s="22"/>
      <c r="M41" s="22"/>
      <c r="N41" s="22"/>
      <c r="O41" s="22"/>
      <c r="P41" s="22"/>
    </row>
    <row r="42" spans="1:16" ht="39" customHeight="1" x14ac:dyDescent="0.2">
      <c r="A42" s="22"/>
      <c r="B42" s="39"/>
      <c r="C42" s="1243" t="s">
        <v>570</v>
      </c>
      <c r="D42" s="1244"/>
      <c r="E42" s="1245"/>
      <c r="F42" s="36" t="s">
        <v>514</v>
      </c>
      <c r="G42" s="37" t="s">
        <v>514</v>
      </c>
      <c r="H42" s="37" t="s">
        <v>514</v>
      </c>
      <c r="I42" s="37" t="s">
        <v>514</v>
      </c>
      <c r="J42" s="38" t="s">
        <v>514</v>
      </c>
      <c r="K42" s="22"/>
      <c r="L42" s="22"/>
      <c r="M42" s="22"/>
      <c r="N42" s="22"/>
      <c r="O42" s="22"/>
      <c r="P42" s="22"/>
    </row>
    <row r="43" spans="1:16" ht="39" customHeight="1" thickBot="1" x14ac:dyDescent="0.25">
      <c r="A43" s="22"/>
      <c r="B43" s="40"/>
      <c r="C43" s="1246" t="s">
        <v>571</v>
      </c>
      <c r="D43" s="1247"/>
      <c r="E43" s="1248"/>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so512cIyq20LSHVjB0ZjYz+/16S0CNjq4sBH/+to0xZOLMvveficn623YIL7i109Npn+nuQJ/u9joDSBslLUA==" saltValue="fYDvbXNOtOO7FIDHzxmW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69" t="s">
        <v>11</v>
      </c>
      <c r="C45" s="1270"/>
      <c r="D45" s="58"/>
      <c r="E45" s="1275" t="s">
        <v>12</v>
      </c>
      <c r="F45" s="1275"/>
      <c r="G45" s="1275"/>
      <c r="H45" s="1275"/>
      <c r="I45" s="1275"/>
      <c r="J45" s="1276"/>
      <c r="K45" s="59">
        <v>377</v>
      </c>
      <c r="L45" s="60">
        <v>351</v>
      </c>
      <c r="M45" s="60">
        <v>335</v>
      </c>
      <c r="N45" s="60">
        <v>377</v>
      </c>
      <c r="O45" s="61">
        <v>348</v>
      </c>
      <c r="P45" s="48"/>
      <c r="Q45" s="48"/>
      <c r="R45" s="48"/>
      <c r="S45" s="48"/>
      <c r="T45" s="48"/>
      <c r="U45" s="48"/>
    </row>
    <row r="46" spans="1:21" ht="30.75" customHeight="1" x14ac:dyDescent="0.2">
      <c r="A46" s="48"/>
      <c r="B46" s="1271"/>
      <c r="C46" s="1272"/>
      <c r="D46" s="62"/>
      <c r="E46" s="1253" t="s">
        <v>13</v>
      </c>
      <c r="F46" s="1253"/>
      <c r="G46" s="1253"/>
      <c r="H46" s="1253"/>
      <c r="I46" s="1253"/>
      <c r="J46" s="1254"/>
      <c r="K46" s="63" t="s">
        <v>514</v>
      </c>
      <c r="L46" s="64" t="s">
        <v>514</v>
      </c>
      <c r="M46" s="64" t="s">
        <v>514</v>
      </c>
      <c r="N46" s="64" t="s">
        <v>514</v>
      </c>
      <c r="O46" s="65" t="s">
        <v>514</v>
      </c>
      <c r="P46" s="48"/>
      <c r="Q46" s="48"/>
      <c r="R46" s="48"/>
      <c r="S46" s="48"/>
      <c r="T46" s="48"/>
      <c r="U46" s="48"/>
    </row>
    <row r="47" spans="1:21" ht="30.75" customHeight="1" x14ac:dyDescent="0.2">
      <c r="A47" s="48"/>
      <c r="B47" s="1271"/>
      <c r="C47" s="1272"/>
      <c r="D47" s="62"/>
      <c r="E47" s="1253" t="s">
        <v>14</v>
      </c>
      <c r="F47" s="1253"/>
      <c r="G47" s="1253"/>
      <c r="H47" s="1253"/>
      <c r="I47" s="1253"/>
      <c r="J47" s="1254"/>
      <c r="K47" s="63" t="s">
        <v>514</v>
      </c>
      <c r="L47" s="64" t="s">
        <v>514</v>
      </c>
      <c r="M47" s="64" t="s">
        <v>514</v>
      </c>
      <c r="N47" s="64" t="s">
        <v>514</v>
      </c>
      <c r="O47" s="65" t="s">
        <v>514</v>
      </c>
      <c r="P47" s="48"/>
      <c r="Q47" s="48"/>
      <c r="R47" s="48"/>
      <c r="S47" s="48"/>
      <c r="T47" s="48"/>
      <c r="U47" s="48"/>
    </row>
    <row r="48" spans="1:21" ht="30.75" customHeight="1" x14ac:dyDescent="0.2">
      <c r="A48" s="48"/>
      <c r="B48" s="1271"/>
      <c r="C48" s="1272"/>
      <c r="D48" s="62"/>
      <c r="E48" s="1253" t="s">
        <v>15</v>
      </c>
      <c r="F48" s="1253"/>
      <c r="G48" s="1253"/>
      <c r="H48" s="1253"/>
      <c r="I48" s="1253"/>
      <c r="J48" s="1254"/>
      <c r="K48" s="63">
        <v>26</v>
      </c>
      <c r="L48" s="64">
        <v>27</v>
      </c>
      <c r="M48" s="64">
        <v>29</v>
      </c>
      <c r="N48" s="64">
        <v>29</v>
      </c>
      <c r="O48" s="65">
        <v>32</v>
      </c>
      <c r="P48" s="48"/>
      <c r="Q48" s="48"/>
      <c r="R48" s="48"/>
      <c r="S48" s="48"/>
      <c r="T48" s="48"/>
      <c r="U48" s="48"/>
    </row>
    <row r="49" spans="1:21" ht="30.75" customHeight="1" x14ac:dyDescent="0.2">
      <c r="A49" s="48"/>
      <c r="B49" s="1271"/>
      <c r="C49" s="1272"/>
      <c r="D49" s="62"/>
      <c r="E49" s="1253" t="s">
        <v>16</v>
      </c>
      <c r="F49" s="1253"/>
      <c r="G49" s="1253"/>
      <c r="H49" s="1253"/>
      <c r="I49" s="1253"/>
      <c r="J49" s="1254"/>
      <c r="K49" s="63">
        <v>10</v>
      </c>
      <c r="L49" s="64">
        <v>17</v>
      </c>
      <c r="M49" s="64">
        <v>18</v>
      </c>
      <c r="N49" s="64">
        <v>9</v>
      </c>
      <c r="O49" s="65">
        <v>9</v>
      </c>
      <c r="P49" s="48"/>
      <c r="Q49" s="48"/>
      <c r="R49" s="48"/>
      <c r="S49" s="48"/>
      <c r="T49" s="48"/>
      <c r="U49" s="48"/>
    </row>
    <row r="50" spans="1:21" ht="30.75" customHeight="1" x14ac:dyDescent="0.2">
      <c r="A50" s="48"/>
      <c r="B50" s="1271"/>
      <c r="C50" s="1272"/>
      <c r="D50" s="62"/>
      <c r="E50" s="1253" t="s">
        <v>17</v>
      </c>
      <c r="F50" s="1253"/>
      <c r="G50" s="1253"/>
      <c r="H50" s="1253"/>
      <c r="I50" s="1253"/>
      <c r="J50" s="1254"/>
      <c r="K50" s="63">
        <v>4</v>
      </c>
      <c r="L50" s="64">
        <v>4</v>
      </c>
      <c r="M50" s="64">
        <v>2</v>
      </c>
      <c r="N50" s="64">
        <v>2</v>
      </c>
      <c r="O50" s="65">
        <v>2</v>
      </c>
      <c r="P50" s="48"/>
      <c r="Q50" s="48"/>
      <c r="R50" s="48"/>
      <c r="S50" s="48"/>
      <c r="T50" s="48"/>
      <c r="U50" s="48"/>
    </row>
    <row r="51" spans="1:21" ht="30.75" customHeight="1" x14ac:dyDescent="0.2">
      <c r="A51" s="48"/>
      <c r="B51" s="1273"/>
      <c r="C51" s="1274"/>
      <c r="D51" s="66"/>
      <c r="E51" s="1253" t="s">
        <v>18</v>
      </c>
      <c r="F51" s="1253"/>
      <c r="G51" s="1253"/>
      <c r="H51" s="1253"/>
      <c r="I51" s="1253"/>
      <c r="J51" s="1254"/>
      <c r="K51" s="63" t="s">
        <v>514</v>
      </c>
      <c r="L51" s="64" t="s">
        <v>514</v>
      </c>
      <c r="M51" s="64" t="s">
        <v>514</v>
      </c>
      <c r="N51" s="64" t="s">
        <v>514</v>
      </c>
      <c r="O51" s="65" t="s">
        <v>514</v>
      </c>
      <c r="P51" s="48"/>
      <c r="Q51" s="48"/>
      <c r="R51" s="48"/>
      <c r="S51" s="48"/>
      <c r="T51" s="48"/>
      <c r="U51" s="48"/>
    </row>
    <row r="52" spans="1:21" ht="30.75" customHeight="1" x14ac:dyDescent="0.2">
      <c r="A52" s="48"/>
      <c r="B52" s="1251" t="s">
        <v>19</v>
      </c>
      <c r="C52" s="1252"/>
      <c r="D52" s="66"/>
      <c r="E52" s="1253" t="s">
        <v>20</v>
      </c>
      <c r="F52" s="1253"/>
      <c r="G52" s="1253"/>
      <c r="H52" s="1253"/>
      <c r="I52" s="1253"/>
      <c r="J52" s="1254"/>
      <c r="K52" s="63">
        <v>340</v>
      </c>
      <c r="L52" s="64">
        <v>310</v>
      </c>
      <c r="M52" s="64">
        <v>292</v>
      </c>
      <c r="N52" s="64">
        <v>302</v>
      </c>
      <c r="O52" s="65">
        <v>296</v>
      </c>
      <c r="P52" s="48"/>
      <c r="Q52" s="48"/>
      <c r="R52" s="48"/>
      <c r="S52" s="48"/>
      <c r="T52" s="48"/>
      <c r="U52" s="48"/>
    </row>
    <row r="53" spans="1:21" ht="30.75" customHeight="1" thickBot="1" x14ac:dyDescent="0.25">
      <c r="A53" s="48"/>
      <c r="B53" s="1255" t="s">
        <v>21</v>
      </c>
      <c r="C53" s="1256"/>
      <c r="D53" s="67"/>
      <c r="E53" s="1257" t="s">
        <v>22</v>
      </c>
      <c r="F53" s="1257"/>
      <c r="G53" s="1257"/>
      <c r="H53" s="1257"/>
      <c r="I53" s="1257"/>
      <c r="J53" s="1258"/>
      <c r="K53" s="68">
        <v>77</v>
      </c>
      <c r="L53" s="69">
        <v>89</v>
      </c>
      <c r="M53" s="69">
        <v>92</v>
      </c>
      <c r="N53" s="69">
        <v>115</v>
      </c>
      <c r="O53" s="70">
        <v>95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59" t="s">
        <v>25</v>
      </c>
      <c r="C57" s="1260"/>
      <c r="D57" s="1263" t="s">
        <v>26</v>
      </c>
      <c r="E57" s="1264"/>
      <c r="F57" s="1264"/>
      <c r="G57" s="1264"/>
      <c r="H57" s="1264"/>
      <c r="I57" s="1264"/>
      <c r="J57" s="1265"/>
      <c r="K57" s="83" t="s">
        <v>581</v>
      </c>
      <c r="L57" s="84" t="s">
        <v>581</v>
      </c>
      <c r="M57" s="84" t="s">
        <v>581</v>
      </c>
      <c r="N57" s="84" t="s">
        <v>581</v>
      </c>
      <c r="O57" s="85" t="s">
        <v>581</v>
      </c>
    </row>
    <row r="58" spans="1:21" ht="31.5" customHeight="1" thickBot="1" x14ac:dyDescent="0.25">
      <c r="B58" s="1261"/>
      <c r="C58" s="1262"/>
      <c r="D58" s="1266" t="s">
        <v>27</v>
      </c>
      <c r="E58" s="1267"/>
      <c r="F58" s="1267"/>
      <c r="G58" s="1267"/>
      <c r="H58" s="1267"/>
      <c r="I58" s="1267"/>
      <c r="J58" s="1268"/>
      <c r="K58" s="86" t="s">
        <v>581</v>
      </c>
      <c r="L58" s="87" t="s">
        <v>581</v>
      </c>
      <c r="M58" s="87" t="s">
        <v>581</v>
      </c>
      <c r="N58" s="87" t="s">
        <v>581</v>
      </c>
      <c r="O58" s="88" t="s">
        <v>581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UXdG9LORkbR5FsLDCOtxF9zIw0xiyQuypC2+QBGio0RpMfs+GBi/OvXRpyVbb8SHIcGQhZmppA+FJbx/yZFHQ==" saltValue="Jbr26ulHOVtkFtX5Aemb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555</v>
      </c>
      <c r="J40" s="100" t="s">
        <v>556</v>
      </c>
      <c r="K40" s="100" t="s">
        <v>557</v>
      </c>
      <c r="L40" s="100" t="s">
        <v>558</v>
      </c>
      <c r="M40" s="101" t="s">
        <v>559</v>
      </c>
    </row>
    <row r="41" spans="2:13" ht="27.75" customHeight="1" x14ac:dyDescent="0.2">
      <c r="B41" s="1289" t="s">
        <v>30</v>
      </c>
      <c r="C41" s="1290"/>
      <c r="D41" s="102"/>
      <c r="E41" s="1291" t="s">
        <v>31</v>
      </c>
      <c r="F41" s="1291"/>
      <c r="G41" s="1291"/>
      <c r="H41" s="1292"/>
      <c r="I41" s="103">
        <v>2928</v>
      </c>
      <c r="J41" s="104">
        <v>2945</v>
      </c>
      <c r="K41" s="104">
        <v>2933</v>
      </c>
      <c r="L41" s="104">
        <v>2802</v>
      </c>
      <c r="M41" s="105">
        <v>3101</v>
      </c>
    </row>
    <row r="42" spans="2:13" ht="27.75" customHeight="1" x14ac:dyDescent="0.2">
      <c r="B42" s="1279"/>
      <c r="C42" s="1280"/>
      <c r="D42" s="106"/>
      <c r="E42" s="1283" t="s">
        <v>32</v>
      </c>
      <c r="F42" s="1283"/>
      <c r="G42" s="1283"/>
      <c r="H42" s="1284"/>
      <c r="I42" s="107">
        <v>10</v>
      </c>
      <c r="J42" s="108">
        <v>8</v>
      </c>
      <c r="K42" s="108">
        <v>6</v>
      </c>
      <c r="L42" s="108">
        <v>5</v>
      </c>
      <c r="M42" s="109">
        <v>3</v>
      </c>
    </row>
    <row r="43" spans="2:13" ht="27.75" customHeight="1" x14ac:dyDescent="0.2">
      <c r="B43" s="1279"/>
      <c r="C43" s="1280"/>
      <c r="D43" s="106"/>
      <c r="E43" s="1283" t="s">
        <v>33</v>
      </c>
      <c r="F43" s="1283"/>
      <c r="G43" s="1283"/>
      <c r="H43" s="1284"/>
      <c r="I43" s="107">
        <v>229</v>
      </c>
      <c r="J43" s="108">
        <v>218</v>
      </c>
      <c r="K43" s="108">
        <v>388</v>
      </c>
      <c r="L43" s="108">
        <v>187</v>
      </c>
      <c r="M43" s="109">
        <v>319</v>
      </c>
    </row>
    <row r="44" spans="2:13" ht="27.75" customHeight="1" x14ac:dyDescent="0.2">
      <c r="B44" s="1279"/>
      <c r="C44" s="1280"/>
      <c r="D44" s="106"/>
      <c r="E44" s="1283" t="s">
        <v>34</v>
      </c>
      <c r="F44" s="1283"/>
      <c r="G44" s="1283"/>
      <c r="H44" s="1284"/>
      <c r="I44" s="107">
        <v>356</v>
      </c>
      <c r="J44" s="108">
        <v>340</v>
      </c>
      <c r="K44" s="108">
        <v>320</v>
      </c>
      <c r="L44" s="108">
        <v>308</v>
      </c>
      <c r="M44" s="109">
        <v>295</v>
      </c>
    </row>
    <row r="45" spans="2:13" ht="27.75" customHeight="1" x14ac:dyDescent="0.2">
      <c r="B45" s="1279"/>
      <c r="C45" s="1280"/>
      <c r="D45" s="106"/>
      <c r="E45" s="1283" t="s">
        <v>35</v>
      </c>
      <c r="F45" s="1283"/>
      <c r="G45" s="1283"/>
      <c r="H45" s="1284"/>
      <c r="I45" s="107">
        <v>759</v>
      </c>
      <c r="J45" s="108">
        <v>745</v>
      </c>
      <c r="K45" s="108">
        <v>789</v>
      </c>
      <c r="L45" s="108">
        <v>734</v>
      </c>
      <c r="M45" s="109">
        <v>772</v>
      </c>
    </row>
    <row r="46" spans="2:13" ht="27.75" customHeight="1" x14ac:dyDescent="0.2">
      <c r="B46" s="1279"/>
      <c r="C46" s="1280"/>
      <c r="D46" s="110"/>
      <c r="E46" s="1283" t="s">
        <v>36</v>
      </c>
      <c r="F46" s="1283"/>
      <c r="G46" s="1283"/>
      <c r="H46" s="1284"/>
      <c r="I46" s="107" t="s">
        <v>514</v>
      </c>
      <c r="J46" s="108" t="s">
        <v>514</v>
      </c>
      <c r="K46" s="108" t="s">
        <v>514</v>
      </c>
      <c r="L46" s="108" t="s">
        <v>514</v>
      </c>
      <c r="M46" s="109" t="s">
        <v>514</v>
      </c>
    </row>
    <row r="47" spans="2:13" ht="27.75" customHeight="1" x14ac:dyDescent="0.2">
      <c r="B47" s="1279"/>
      <c r="C47" s="1280"/>
      <c r="D47" s="111"/>
      <c r="E47" s="1293" t="s">
        <v>37</v>
      </c>
      <c r="F47" s="1294"/>
      <c r="G47" s="1294"/>
      <c r="H47" s="1295"/>
      <c r="I47" s="107" t="s">
        <v>514</v>
      </c>
      <c r="J47" s="108" t="s">
        <v>514</v>
      </c>
      <c r="K47" s="108" t="s">
        <v>514</v>
      </c>
      <c r="L47" s="108" t="s">
        <v>514</v>
      </c>
      <c r="M47" s="109" t="s">
        <v>514</v>
      </c>
    </row>
    <row r="48" spans="2:13" ht="27.75" customHeight="1" x14ac:dyDescent="0.2">
      <c r="B48" s="1279"/>
      <c r="C48" s="1280"/>
      <c r="D48" s="106"/>
      <c r="E48" s="1283" t="s">
        <v>38</v>
      </c>
      <c r="F48" s="1283"/>
      <c r="G48" s="1283"/>
      <c r="H48" s="1284"/>
      <c r="I48" s="107" t="s">
        <v>514</v>
      </c>
      <c r="J48" s="108" t="s">
        <v>514</v>
      </c>
      <c r="K48" s="108" t="s">
        <v>514</v>
      </c>
      <c r="L48" s="108" t="s">
        <v>514</v>
      </c>
      <c r="M48" s="109" t="s">
        <v>514</v>
      </c>
    </row>
    <row r="49" spans="2:13" ht="27.75" customHeight="1" x14ac:dyDescent="0.2">
      <c r="B49" s="1281"/>
      <c r="C49" s="1282"/>
      <c r="D49" s="106"/>
      <c r="E49" s="1283" t="s">
        <v>39</v>
      </c>
      <c r="F49" s="1283"/>
      <c r="G49" s="1283"/>
      <c r="H49" s="1284"/>
      <c r="I49" s="107" t="s">
        <v>514</v>
      </c>
      <c r="J49" s="108" t="s">
        <v>514</v>
      </c>
      <c r="K49" s="108" t="s">
        <v>514</v>
      </c>
      <c r="L49" s="108" t="s">
        <v>514</v>
      </c>
      <c r="M49" s="109" t="s">
        <v>514</v>
      </c>
    </row>
    <row r="50" spans="2:13" ht="27.75" customHeight="1" x14ac:dyDescent="0.2">
      <c r="B50" s="1277" t="s">
        <v>40</v>
      </c>
      <c r="C50" s="1278"/>
      <c r="D50" s="112"/>
      <c r="E50" s="1283" t="s">
        <v>41</v>
      </c>
      <c r="F50" s="1283"/>
      <c r="G50" s="1283"/>
      <c r="H50" s="1284"/>
      <c r="I50" s="107">
        <v>3291</v>
      </c>
      <c r="J50" s="108">
        <v>3315</v>
      </c>
      <c r="K50" s="108">
        <v>3389</v>
      </c>
      <c r="L50" s="108">
        <v>3437</v>
      </c>
      <c r="M50" s="109">
        <v>3116</v>
      </c>
    </row>
    <row r="51" spans="2:13" ht="27.75" customHeight="1" x14ac:dyDescent="0.2">
      <c r="B51" s="1279"/>
      <c r="C51" s="1280"/>
      <c r="D51" s="106"/>
      <c r="E51" s="1283" t="s">
        <v>42</v>
      </c>
      <c r="F51" s="1283"/>
      <c r="G51" s="1283"/>
      <c r="H51" s="1284"/>
      <c r="I51" s="107">
        <v>1</v>
      </c>
      <c r="J51" s="108">
        <v>1</v>
      </c>
      <c r="K51" s="108">
        <v>0</v>
      </c>
      <c r="L51" s="108">
        <v>0</v>
      </c>
      <c r="M51" s="109" t="s">
        <v>514</v>
      </c>
    </row>
    <row r="52" spans="2:13" ht="27.75" customHeight="1" x14ac:dyDescent="0.2">
      <c r="B52" s="1281"/>
      <c r="C52" s="1282"/>
      <c r="D52" s="106"/>
      <c r="E52" s="1283" t="s">
        <v>43</v>
      </c>
      <c r="F52" s="1283"/>
      <c r="G52" s="1283"/>
      <c r="H52" s="1284"/>
      <c r="I52" s="107">
        <v>2660</v>
      </c>
      <c r="J52" s="108">
        <v>2666</v>
      </c>
      <c r="K52" s="108">
        <v>2641</v>
      </c>
      <c r="L52" s="108">
        <v>2603</v>
      </c>
      <c r="M52" s="109">
        <v>2650</v>
      </c>
    </row>
    <row r="53" spans="2:13" ht="27.75" customHeight="1" thickBot="1" x14ac:dyDescent="0.25">
      <c r="B53" s="1285" t="s">
        <v>44</v>
      </c>
      <c r="C53" s="1286"/>
      <c r="D53" s="113"/>
      <c r="E53" s="1287" t="s">
        <v>45</v>
      </c>
      <c r="F53" s="1287"/>
      <c r="G53" s="1287"/>
      <c r="H53" s="1288"/>
      <c r="I53" s="114">
        <v>-1669</v>
      </c>
      <c r="J53" s="115">
        <v>-1725</v>
      </c>
      <c r="K53" s="115">
        <v>-1595</v>
      </c>
      <c r="L53" s="115">
        <v>-2005</v>
      </c>
      <c r="M53" s="116">
        <v>-1276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6LNWFJBgE/qd/ImVwcA5Ju/zd6UbQY2JSCCPAK0vzumWwxbw67kUcx88wBQiVO8BXCbM3qHxDQagHx9/2EEZ5w==" saltValue="nsWhcBqRmjr1Ldj3fsPO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557</v>
      </c>
      <c r="G54" s="125" t="s">
        <v>558</v>
      </c>
      <c r="H54" s="126" t="s">
        <v>559</v>
      </c>
    </row>
    <row r="55" spans="2:8" ht="52.5" customHeight="1" x14ac:dyDescent="0.2">
      <c r="B55" s="127"/>
      <c r="C55" s="1304" t="s">
        <v>48</v>
      </c>
      <c r="D55" s="1304"/>
      <c r="E55" s="1305"/>
      <c r="F55" s="128">
        <v>1728</v>
      </c>
      <c r="G55" s="128">
        <v>1729</v>
      </c>
      <c r="H55" s="129">
        <v>1729</v>
      </c>
    </row>
    <row r="56" spans="2:8" ht="52.5" customHeight="1" x14ac:dyDescent="0.2">
      <c r="B56" s="130"/>
      <c r="C56" s="1306" t="s">
        <v>49</v>
      </c>
      <c r="D56" s="1306"/>
      <c r="E56" s="1307"/>
      <c r="F56" s="131">
        <v>150</v>
      </c>
      <c r="G56" s="131">
        <v>150</v>
      </c>
      <c r="H56" s="132">
        <v>170</v>
      </c>
    </row>
    <row r="57" spans="2:8" ht="53.25" customHeight="1" x14ac:dyDescent="0.2">
      <c r="B57" s="130"/>
      <c r="C57" s="1308" t="s">
        <v>50</v>
      </c>
      <c r="D57" s="1308"/>
      <c r="E57" s="1309"/>
      <c r="F57" s="133">
        <v>1154</v>
      </c>
      <c r="G57" s="133">
        <v>1202</v>
      </c>
      <c r="H57" s="134">
        <v>1109</v>
      </c>
    </row>
    <row r="58" spans="2:8" ht="45.75" customHeight="1" x14ac:dyDescent="0.2">
      <c r="B58" s="135"/>
      <c r="C58" s="1296" t="s">
        <v>588</v>
      </c>
      <c r="D58" s="1297"/>
      <c r="E58" s="1298"/>
      <c r="F58" s="136">
        <v>815</v>
      </c>
      <c r="G58" s="136">
        <v>851</v>
      </c>
      <c r="H58" s="137">
        <v>750</v>
      </c>
    </row>
    <row r="59" spans="2:8" ht="45.75" customHeight="1" x14ac:dyDescent="0.2">
      <c r="B59" s="135"/>
      <c r="C59" s="1296" t="s">
        <v>589</v>
      </c>
      <c r="D59" s="1297"/>
      <c r="E59" s="1298"/>
      <c r="F59" s="136">
        <v>141</v>
      </c>
      <c r="G59" s="136">
        <v>141</v>
      </c>
      <c r="H59" s="137">
        <v>141</v>
      </c>
    </row>
    <row r="60" spans="2:8" ht="45.75" customHeight="1" x14ac:dyDescent="0.2">
      <c r="B60" s="135"/>
      <c r="C60" s="1296" t="s">
        <v>592</v>
      </c>
      <c r="D60" s="1297"/>
      <c r="E60" s="1298"/>
      <c r="F60" s="136">
        <v>102</v>
      </c>
      <c r="G60" s="136">
        <v>98</v>
      </c>
      <c r="H60" s="137">
        <v>89</v>
      </c>
    </row>
    <row r="61" spans="2:8" ht="45.75" customHeight="1" x14ac:dyDescent="0.2">
      <c r="B61" s="135"/>
      <c r="C61" s="1296" t="s">
        <v>590</v>
      </c>
      <c r="D61" s="1297"/>
      <c r="E61" s="1298"/>
      <c r="F61" s="136">
        <v>56</v>
      </c>
      <c r="G61" s="136">
        <v>60</v>
      </c>
      <c r="H61" s="137">
        <v>60</v>
      </c>
    </row>
    <row r="62" spans="2:8" ht="45.75" customHeight="1" thickBot="1" x14ac:dyDescent="0.25">
      <c r="B62" s="138"/>
      <c r="C62" s="1299" t="s">
        <v>591</v>
      </c>
      <c r="D62" s="1300"/>
      <c r="E62" s="1301"/>
      <c r="F62" s="139">
        <v>33</v>
      </c>
      <c r="G62" s="139">
        <v>44</v>
      </c>
      <c r="H62" s="140">
        <v>49</v>
      </c>
    </row>
    <row r="63" spans="2:8" ht="52.5" customHeight="1" thickBot="1" x14ac:dyDescent="0.25">
      <c r="B63" s="141"/>
      <c r="C63" s="1302" t="s">
        <v>51</v>
      </c>
      <c r="D63" s="1302"/>
      <c r="E63" s="1303"/>
      <c r="F63" s="142">
        <v>3032</v>
      </c>
      <c r="G63" s="142">
        <v>3081</v>
      </c>
      <c r="H63" s="143">
        <v>3007</v>
      </c>
    </row>
    <row r="64" spans="2:8" ht="15" customHeight="1" x14ac:dyDescent="0.2"/>
  </sheetData>
  <sheetProtection algorithmName="SHA-512" hashValue="bI1wUct0Hm2xzUOVrHimkPiHdWZTWbh5pJAtgo1MaRY5QzXA2FXZhBycnzEXC6W5tGtId0Lc/EDplTv751XeCg==" saltValue="zfWU1C2BkiOkXOr4YV5C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44A5D-360B-40FD-8498-635071AC159A}">
  <sheetPr>
    <pageSetUpPr fitToPage="1"/>
  </sheetPr>
  <dimension ref="A1:WZM160"/>
  <sheetViews>
    <sheetView showGridLines="0" topLeftCell="I1" zoomScale="70" zoomScaleNormal="70" zoomScaleSheetLayoutView="55" workbookViewId="0">
      <selection activeCell="AN65" sqref="AN65:DC69"/>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0" t="s">
        <v>598</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2" x14ac:dyDescent="0.2">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2" x14ac:dyDescent="0.2">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2" x14ac:dyDescent="0.2">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2" x14ac:dyDescent="0.2">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599</v>
      </c>
    </row>
    <row r="50" spans="1:109" ht="13.2" x14ac:dyDescent="0.2">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555</v>
      </c>
      <c r="BQ50" s="1323"/>
      <c r="BR50" s="1323"/>
      <c r="BS50" s="1323"/>
      <c r="BT50" s="1323"/>
      <c r="BU50" s="1323"/>
      <c r="BV50" s="1323"/>
      <c r="BW50" s="1323"/>
      <c r="BX50" s="1323" t="s">
        <v>556</v>
      </c>
      <c r="BY50" s="1323"/>
      <c r="BZ50" s="1323"/>
      <c r="CA50" s="1323"/>
      <c r="CB50" s="1323"/>
      <c r="CC50" s="1323"/>
      <c r="CD50" s="1323"/>
      <c r="CE50" s="1323"/>
      <c r="CF50" s="1323" t="s">
        <v>557</v>
      </c>
      <c r="CG50" s="1323"/>
      <c r="CH50" s="1323"/>
      <c r="CI50" s="1323"/>
      <c r="CJ50" s="1323"/>
      <c r="CK50" s="1323"/>
      <c r="CL50" s="1323"/>
      <c r="CM50" s="1323"/>
      <c r="CN50" s="1323" t="s">
        <v>558</v>
      </c>
      <c r="CO50" s="1323"/>
      <c r="CP50" s="1323"/>
      <c r="CQ50" s="1323"/>
      <c r="CR50" s="1323"/>
      <c r="CS50" s="1323"/>
      <c r="CT50" s="1323"/>
      <c r="CU50" s="1323"/>
      <c r="CV50" s="1323" t="s">
        <v>559</v>
      </c>
      <c r="CW50" s="1323"/>
      <c r="CX50" s="1323"/>
      <c r="CY50" s="1323"/>
      <c r="CZ50" s="1323"/>
      <c r="DA50" s="1323"/>
      <c r="DB50" s="1323"/>
      <c r="DC50" s="1323"/>
    </row>
    <row r="51" spans="1:109" ht="13.5" customHeight="1" x14ac:dyDescent="0.2">
      <c r="B51" s="395"/>
      <c r="G51" s="1329"/>
      <c r="H51" s="1329"/>
      <c r="I51" s="1327"/>
      <c r="J51" s="1327"/>
      <c r="K51" s="1325"/>
      <c r="L51" s="1325"/>
      <c r="M51" s="1325"/>
      <c r="N51" s="1325"/>
      <c r="AM51" s="404"/>
      <c r="AN51" s="1326" t="s">
        <v>600</v>
      </c>
      <c r="AO51" s="1326"/>
      <c r="AP51" s="1326"/>
      <c r="AQ51" s="1326"/>
      <c r="AR51" s="1326"/>
      <c r="AS51" s="1326"/>
      <c r="AT51" s="1326"/>
      <c r="AU51" s="1326"/>
      <c r="AV51" s="1326"/>
      <c r="AW51" s="1326"/>
      <c r="AX51" s="1326"/>
      <c r="AY51" s="1326"/>
      <c r="AZ51" s="1326"/>
      <c r="BA51" s="1326"/>
      <c r="BB51" s="1326" t="s">
        <v>601</v>
      </c>
      <c r="BC51" s="1326"/>
      <c r="BD51" s="1326"/>
      <c r="BE51" s="1326"/>
      <c r="BF51" s="1326"/>
      <c r="BG51" s="1326"/>
      <c r="BH51" s="1326"/>
      <c r="BI51" s="1326"/>
      <c r="BJ51" s="1326"/>
      <c r="BK51" s="1326"/>
      <c r="BL51" s="1326"/>
      <c r="BM51" s="1326"/>
      <c r="BN51" s="1326"/>
      <c r="BO51" s="1326"/>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ht="13.2" x14ac:dyDescent="0.2">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2" x14ac:dyDescent="0.2">
      <c r="A53" s="403"/>
      <c r="B53" s="395"/>
      <c r="G53" s="1329"/>
      <c r="H53" s="1329"/>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602</v>
      </c>
      <c r="BC53" s="1326"/>
      <c r="BD53" s="1326"/>
      <c r="BE53" s="1326"/>
      <c r="BF53" s="1326"/>
      <c r="BG53" s="1326"/>
      <c r="BH53" s="1326"/>
      <c r="BI53" s="1326"/>
      <c r="BJ53" s="1326"/>
      <c r="BK53" s="1326"/>
      <c r="BL53" s="1326"/>
      <c r="BM53" s="1326"/>
      <c r="BN53" s="1326"/>
      <c r="BO53" s="1326"/>
      <c r="BP53" s="1324">
        <v>67.5</v>
      </c>
      <c r="BQ53" s="1324"/>
      <c r="BR53" s="1324"/>
      <c r="BS53" s="1324"/>
      <c r="BT53" s="1324"/>
      <c r="BU53" s="1324"/>
      <c r="BV53" s="1324"/>
      <c r="BW53" s="1324"/>
      <c r="BX53" s="1324">
        <v>69</v>
      </c>
      <c r="BY53" s="1324"/>
      <c r="BZ53" s="1324"/>
      <c r="CA53" s="1324"/>
      <c r="CB53" s="1324"/>
      <c r="CC53" s="1324"/>
      <c r="CD53" s="1324"/>
      <c r="CE53" s="1324"/>
      <c r="CF53" s="1324">
        <v>69.900000000000006</v>
      </c>
      <c r="CG53" s="1324"/>
      <c r="CH53" s="1324"/>
      <c r="CI53" s="1324"/>
      <c r="CJ53" s="1324"/>
      <c r="CK53" s="1324"/>
      <c r="CL53" s="1324"/>
      <c r="CM53" s="1324"/>
      <c r="CN53" s="1324">
        <v>70.900000000000006</v>
      </c>
      <c r="CO53" s="1324"/>
      <c r="CP53" s="1324"/>
      <c r="CQ53" s="1324"/>
      <c r="CR53" s="1324"/>
      <c r="CS53" s="1324"/>
      <c r="CT53" s="1324"/>
      <c r="CU53" s="1324"/>
      <c r="CV53" s="1324">
        <v>69.400000000000006</v>
      </c>
      <c r="CW53" s="1324"/>
      <c r="CX53" s="1324"/>
      <c r="CY53" s="1324"/>
      <c r="CZ53" s="1324"/>
      <c r="DA53" s="1324"/>
      <c r="DB53" s="1324"/>
      <c r="DC53" s="1324"/>
    </row>
    <row r="54" spans="1:109" ht="13.2" x14ac:dyDescent="0.2">
      <c r="A54" s="403"/>
      <c r="B54" s="395"/>
      <c r="G54" s="1329"/>
      <c r="H54" s="1329"/>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2" x14ac:dyDescent="0.2">
      <c r="A55" s="403"/>
      <c r="B55" s="395"/>
      <c r="G55" s="1319"/>
      <c r="H55" s="1319"/>
      <c r="I55" s="1319"/>
      <c r="J55" s="1319"/>
      <c r="K55" s="1325"/>
      <c r="L55" s="1325"/>
      <c r="M55" s="1325"/>
      <c r="N55" s="1325"/>
      <c r="AN55" s="1323" t="s">
        <v>603</v>
      </c>
      <c r="AO55" s="1323"/>
      <c r="AP55" s="1323"/>
      <c r="AQ55" s="1323"/>
      <c r="AR55" s="1323"/>
      <c r="AS55" s="1323"/>
      <c r="AT55" s="1323"/>
      <c r="AU55" s="1323"/>
      <c r="AV55" s="1323"/>
      <c r="AW55" s="1323"/>
      <c r="AX55" s="1323"/>
      <c r="AY55" s="1323"/>
      <c r="AZ55" s="1323"/>
      <c r="BA55" s="1323"/>
      <c r="BB55" s="1326" t="s">
        <v>601</v>
      </c>
      <c r="BC55" s="1326"/>
      <c r="BD55" s="1326"/>
      <c r="BE55" s="1326"/>
      <c r="BF55" s="1326"/>
      <c r="BG55" s="1326"/>
      <c r="BH55" s="1326"/>
      <c r="BI55" s="1326"/>
      <c r="BJ55" s="1326"/>
      <c r="BK55" s="1326"/>
      <c r="BL55" s="1326"/>
      <c r="BM55" s="1326"/>
      <c r="BN55" s="1326"/>
      <c r="BO55" s="1326"/>
      <c r="BP55" s="1324">
        <v>0</v>
      </c>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4">
        <v>0</v>
      </c>
      <c r="CW55" s="1324"/>
      <c r="CX55" s="1324"/>
      <c r="CY55" s="1324"/>
      <c r="CZ55" s="1324"/>
      <c r="DA55" s="1324"/>
      <c r="DB55" s="1324"/>
      <c r="DC55" s="1324"/>
    </row>
    <row r="56" spans="1:109" ht="13.2" x14ac:dyDescent="0.2">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ht="13.2" x14ac:dyDescent="0.2">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602</v>
      </c>
      <c r="BC57" s="1326"/>
      <c r="BD57" s="1326"/>
      <c r="BE57" s="1326"/>
      <c r="BF57" s="1326"/>
      <c r="BG57" s="1326"/>
      <c r="BH57" s="1326"/>
      <c r="BI57" s="1326"/>
      <c r="BJ57" s="1326"/>
      <c r="BK57" s="1326"/>
      <c r="BL57" s="1326"/>
      <c r="BM57" s="1326"/>
      <c r="BN57" s="1326"/>
      <c r="BO57" s="1326"/>
      <c r="BP57" s="1324">
        <v>54.2</v>
      </c>
      <c r="BQ57" s="1324"/>
      <c r="BR57" s="1324"/>
      <c r="BS57" s="1324"/>
      <c r="BT57" s="1324"/>
      <c r="BU57" s="1324"/>
      <c r="BV57" s="1324"/>
      <c r="BW57" s="1324"/>
      <c r="BX57" s="1324">
        <v>56.3</v>
      </c>
      <c r="BY57" s="1324"/>
      <c r="BZ57" s="1324"/>
      <c r="CA57" s="1324"/>
      <c r="CB57" s="1324"/>
      <c r="CC57" s="1324"/>
      <c r="CD57" s="1324"/>
      <c r="CE57" s="1324"/>
      <c r="CF57" s="1324">
        <v>57.6</v>
      </c>
      <c r="CG57" s="1324"/>
      <c r="CH57" s="1324"/>
      <c r="CI57" s="1324"/>
      <c r="CJ57" s="1324"/>
      <c r="CK57" s="1324"/>
      <c r="CL57" s="1324"/>
      <c r="CM57" s="1324"/>
      <c r="CN57" s="1324">
        <v>58.8</v>
      </c>
      <c r="CO57" s="1324"/>
      <c r="CP57" s="1324"/>
      <c r="CQ57" s="1324"/>
      <c r="CR57" s="1324"/>
      <c r="CS57" s="1324"/>
      <c r="CT57" s="1324"/>
      <c r="CU57" s="1324"/>
      <c r="CV57" s="1324">
        <v>59.5</v>
      </c>
      <c r="CW57" s="1324"/>
      <c r="CX57" s="1324"/>
      <c r="CY57" s="1324"/>
      <c r="CZ57" s="1324"/>
      <c r="DA57" s="1324"/>
      <c r="DB57" s="1324"/>
      <c r="DC57" s="1324"/>
      <c r="DD57" s="408"/>
      <c r="DE57" s="407"/>
    </row>
    <row r="58" spans="1:109" s="403" customFormat="1" ht="13.2" x14ac:dyDescent="0.2">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604</v>
      </c>
    </row>
    <row r="64" spans="1:109" ht="13.2" x14ac:dyDescent="0.2">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0" t="s">
        <v>606</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2" x14ac:dyDescent="0.2">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2" x14ac:dyDescent="0.2">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2" x14ac:dyDescent="0.2">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2" x14ac:dyDescent="0.2">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599</v>
      </c>
    </row>
    <row r="72" spans="2:107" ht="13.2" x14ac:dyDescent="0.2">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555</v>
      </c>
      <c r="BQ72" s="1323"/>
      <c r="BR72" s="1323"/>
      <c r="BS72" s="1323"/>
      <c r="BT72" s="1323"/>
      <c r="BU72" s="1323"/>
      <c r="BV72" s="1323"/>
      <c r="BW72" s="1323"/>
      <c r="BX72" s="1323" t="s">
        <v>556</v>
      </c>
      <c r="BY72" s="1323"/>
      <c r="BZ72" s="1323"/>
      <c r="CA72" s="1323"/>
      <c r="CB72" s="1323"/>
      <c r="CC72" s="1323"/>
      <c r="CD72" s="1323"/>
      <c r="CE72" s="1323"/>
      <c r="CF72" s="1323" t="s">
        <v>557</v>
      </c>
      <c r="CG72" s="1323"/>
      <c r="CH72" s="1323"/>
      <c r="CI72" s="1323"/>
      <c r="CJ72" s="1323"/>
      <c r="CK72" s="1323"/>
      <c r="CL72" s="1323"/>
      <c r="CM72" s="1323"/>
      <c r="CN72" s="1323" t="s">
        <v>558</v>
      </c>
      <c r="CO72" s="1323"/>
      <c r="CP72" s="1323"/>
      <c r="CQ72" s="1323"/>
      <c r="CR72" s="1323"/>
      <c r="CS72" s="1323"/>
      <c r="CT72" s="1323"/>
      <c r="CU72" s="1323"/>
      <c r="CV72" s="1323" t="s">
        <v>559</v>
      </c>
      <c r="CW72" s="1323"/>
      <c r="CX72" s="1323"/>
      <c r="CY72" s="1323"/>
      <c r="CZ72" s="1323"/>
      <c r="DA72" s="1323"/>
      <c r="DB72" s="1323"/>
      <c r="DC72" s="1323"/>
    </row>
    <row r="73" spans="2:107" ht="13.2" x14ac:dyDescent="0.2">
      <c r="B73" s="395"/>
      <c r="G73" s="1329"/>
      <c r="H73" s="1329"/>
      <c r="I73" s="1329"/>
      <c r="J73" s="1329"/>
      <c r="K73" s="1330"/>
      <c r="L73" s="1330"/>
      <c r="M73" s="1330"/>
      <c r="N73" s="1330"/>
      <c r="AM73" s="404"/>
      <c r="AN73" s="1326" t="s">
        <v>600</v>
      </c>
      <c r="AO73" s="1326"/>
      <c r="AP73" s="1326"/>
      <c r="AQ73" s="1326"/>
      <c r="AR73" s="1326"/>
      <c r="AS73" s="1326"/>
      <c r="AT73" s="1326"/>
      <c r="AU73" s="1326"/>
      <c r="AV73" s="1326"/>
      <c r="AW73" s="1326"/>
      <c r="AX73" s="1326"/>
      <c r="AY73" s="1326"/>
      <c r="AZ73" s="1326"/>
      <c r="BA73" s="1326"/>
      <c r="BB73" s="1326" t="s">
        <v>601</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2" x14ac:dyDescent="0.2">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2" x14ac:dyDescent="0.2">
      <c r="B75" s="395"/>
      <c r="G75" s="1329"/>
      <c r="H75" s="1329"/>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605</v>
      </c>
      <c r="BC75" s="1326"/>
      <c r="BD75" s="1326"/>
      <c r="BE75" s="1326"/>
      <c r="BF75" s="1326"/>
      <c r="BG75" s="1326"/>
      <c r="BH75" s="1326"/>
      <c r="BI75" s="1326"/>
      <c r="BJ75" s="1326"/>
      <c r="BK75" s="1326"/>
      <c r="BL75" s="1326"/>
      <c r="BM75" s="1326"/>
      <c r="BN75" s="1326"/>
      <c r="BO75" s="1326"/>
      <c r="BP75" s="1324">
        <v>3.6</v>
      </c>
      <c r="BQ75" s="1324"/>
      <c r="BR75" s="1324"/>
      <c r="BS75" s="1324"/>
      <c r="BT75" s="1324"/>
      <c r="BU75" s="1324"/>
      <c r="BV75" s="1324"/>
      <c r="BW75" s="1324"/>
      <c r="BX75" s="1324">
        <v>3.7</v>
      </c>
      <c r="BY75" s="1324"/>
      <c r="BZ75" s="1324"/>
      <c r="CA75" s="1324"/>
      <c r="CB75" s="1324"/>
      <c r="CC75" s="1324"/>
      <c r="CD75" s="1324"/>
      <c r="CE75" s="1324"/>
      <c r="CF75" s="1324">
        <v>4.0999999999999996</v>
      </c>
      <c r="CG75" s="1324"/>
      <c r="CH75" s="1324"/>
      <c r="CI75" s="1324"/>
      <c r="CJ75" s="1324"/>
      <c r="CK75" s="1324"/>
      <c r="CL75" s="1324"/>
      <c r="CM75" s="1324"/>
      <c r="CN75" s="1324">
        <v>4.8</v>
      </c>
      <c r="CO75" s="1324"/>
      <c r="CP75" s="1324"/>
      <c r="CQ75" s="1324"/>
      <c r="CR75" s="1324"/>
      <c r="CS75" s="1324"/>
      <c r="CT75" s="1324"/>
      <c r="CU75" s="1324"/>
      <c r="CV75" s="1324">
        <v>4.9000000000000004</v>
      </c>
      <c r="CW75" s="1324"/>
      <c r="CX75" s="1324"/>
      <c r="CY75" s="1324"/>
      <c r="CZ75" s="1324"/>
      <c r="DA75" s="1324"/>
      <c r="DB75" s="1324"/>
      <c r="DC75" s="1324"/>
    </row>
    <row r="76" spans="2:107" ht="13.2" x14ac:dyDescent="0.2">
      <c r="B76" s="395"/>
      <c r="G76" s="1329"/>
      <c r="H76" s="1329"/>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2" x14ac:dyDescent="0.2">
      <c r="B77" s="395"/>
      <c r="G77" s="1319"/>
      <c r="H77" s="1319"/>
      <c r="I77" s="1319"/>
      <c r="J77" s="1319"/>
      <c r="K77" s="1330"/>
      <c r="L77" s="1330"/>
      <c r="M77" s="1330"/>
      <c r="N77" s="1330"/>
      <c r="AN77" s="1323" t="s">
        <v>603</v>
      </c>
      <c r="AO77" s="1323"/>
      <c r="AP77" s="1323"/>
      <c r="AQ77" s="1323"/>
      <c r="AR77" s="1323"/>
      <c r="AS77" s="1323"/>
      <c r="AT77" s="1323"/>
      <c r="AU77" s="1323"/>
      <c r="AV77" s="1323"/>
      <c r="AW77" s="1323"/>
      <c r="AX77" s="1323"/>
      <c r="AY77" s="1323"/>
      <c r="AZ77" s="1323"/>
      <c r="BA77" s="1323"/>
      <c r="BB77" s="1326" t="s">
        <v>601</v>
      </c>
      <c r="BC77" s="1326"/>
      <c r="BD77" s="1326"/>
      <c r="BE77" s="1326"/>
      <c r="BF77" s="1326"/>
      <c r="BG77" s="1326"/>
      <c r="BH77" s="1326"/>
      <c r="BI77" s="1326"/>
      <c r="BJ77" s="1326"/>
      <c r="BK77" s="1326"/>
      <c r="BL77" s="1326"/>
      <c r="BM77" s="1326"/>
      <c r="BN77" s="1326"/>
      <c r="BO77" s="1326"/>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ht="13.2" x14ac:dyDescent="0.2">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2" x14ac:dyDescent="0.2">
      <c r="B79" s="395"/>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605</v>
      </c>
      <c r="BC79" s="1326"/>
      <c r="BD79" s="1326"/>
      <c r="BE79" s="1326"/>
      <c r="BF79" s="1326"/>
      <c r="BG79" s="1326"/>
      <c r="BH79" s="1326"/>
      <c r="BI79" s="1326"/>
      <c r="BJ79" s="1326"/>
      <c r="BK79" s="1326"/>
      <c r="BL79" s="1326"/>
      <c r="BM79" s="1326"/>
      <c r="BN79" s="1326"/>
      <c r="BO79" s="1326"/>
      <c r="BP79" s="1324">
        <v>7.8</v>
      </c>
      <c r="BQ79" s="1324"/>
      <c r="BR79" s="1324"/>
      <c r="BS79" s="1324"/>
      <c r="BT79" s="1324"/>
      <c r="BU79" s="1324"/>
      <c r="BV79" s="1324"/>
      <c r="BW79" s="1324"/>
      <c r="BX79" s="1324">
        <v>7.4</v>
      </c>
      <c r="BY79" s="1324"/>
      <c r="BZ79" s="1324"/>
      <c r="CA79" s="1324"/>
      <c r="CB79" s="1324"/>
      <c r="CC79" s="1324"/>
      <c r="CD79" s="1324"/>
      <c r="CE79" s="1324"/>
      <c r="CF79" s="1324">
        <v>7.1</v>
      </c>
      <c r="CG79" s="1324"/>
      <c r="CH79" s="1324"/>
      <c r="CI79" s="1324"/>
      <c r="CJ79" s="1324"/>
      <c r="CK79" s="1324"/>
      <c r="CL79" s="1324"/>
      <c r="CM79" s="1324"/>
      <c r="CN79" s="1324">
        <v>7.1</v>
      </c>
      <c r="CO79" s="1324"/>
      <c r="CP79" s="1324"/>
      <c r="CQ79" s="1324"/>
      <c r="CR79" s="1324"/>
      <c r="CS79" s="1324"/>
      <c r="CT79" s="1324"/>
      <c r="CU79" s="1324"/>
      <c r="CV79" s="1324">
        <v>7.3</v>
      </c>
      <c r="CW79" s="1324"/>
      <c r="CX79" s="1324"/>
      <c r="CY79" s="1324"/>
      <c r="CZ79" s="1324"/>
      <c r="DA79" s="1324"/>
      <c r="DB79" s="1324"/>
      <c r="DC79" s="1324"/>
    </row>
    <row r="80" spans="2:107" ht="13.2" x14ac:dyDescent="0.2">
      <c r="B80" s="395"/>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KQoXuxCJ8PnFTMMAw6T0dCB2t6tbd1kFszoHI4GKEpmUpgSq+iT3O0eFYRIkli+9bM5KUE3dHBXthX74jXnfow==" saltValue="0CPSuqTLlylkQ5lbc36Hy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31C41-33A4-4FD2-9710-4901F029950B}">
  <sheetPr>
    <pageSetUpPr fitToPage="1"/>
  </sheetPr>
  <dimension ref="A1:DR125"/>
  <sheetViews>
    <sheetView showGridLines="0" topLeftCell="A109"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501</v>
      </c>
    </row>
  </sheetData>
  <sheetProtection algorithmName="SHA-512" hashValue="S3XiXVl9D2YHDuuB2h+v3FFCi3vf0eGzQWAepa5ivHinSJfG9oG3YU5UOfeDIv+Q2Xa7WBx3tzrCT4NK3Em2CQ==" saltValue="qWutTOSdUAGvrybfFr/5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74FD8-4FB9-42BF-884B-B242AE620F1F}">
  <sheetPr>
    <pageSetUpPr fitToPage="1"/>
  </sheetPr>
  <dimension ref="A1:DR125"/>
  <sheetViews>
    <sheetView showGridLines="0" topLeftCell="A82"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501</v>
      </c>
    </row>
  </sheetData>
  <sheetProtection algorithmName="SHA-512" hashValue="+mjowtoB856+zJjDiNULoQrrMdwERHG3U/dloWDwVkFAgSSAERt0rmN62HRtNXQBiJuvPGkzVuIeGSx7kVX+bg==" saltValue="BaTNwfU4rCds61MUaoxu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552</v>
      </c>
      <c r="G2" s="157"/>
      <c r="H2" s="158"/>
    </row>
    <row r="3" spans="1:8" x14ac:dyDescent="0.2">
      <c r="A3" s="154" t="s">
        <v>545</v>
      </c>
      <c r="B3" s="159"/>
      <c r="C3" s="160"/>
      <c r="D3" s="161">
        <v>249825</v>
      </c>
      <c r="E3" s="162"/>
      <c r="F3" s="163">
        <v>280458</v>
      </c>
      <c r="G3" s="164"/>
      <c r="H3" s="165"/>
    </row>
    <row r="4" spans="1:8" x14ac:dyDescent="0.2">
      <c r="A4" s="166"/>
      <c r="B4" s="167"/>
      <c r="C4" s="168"/>
      <c r="D4" s="169">
        <v>94741</v>
      </c>
      <c r="E4" s="170"/>
      <c r="F4" s="171">
        <v>127286</v>
      </c>
      <c r="G4" s="172"/>
      <c r="H4" s="173"/>
    </row>
    <row r="5" spans="1:8" x14ac:dyDescent="0.2">
      <c r="A5" s="154" t="s">
        <v>547</v>
      </c>
      <c r="B5" s="159"/>
      <c r="C5" s="160"/>
      <c r="D5" s="161">
        <v>165103</v>
      </c>
      <c r="E5" s="162"/>
      <c r="F5" s="163">
        <v>291945</v>
      </c>
      <c r="G5" s="164"/>
      <c r="H5" s="165"/>
    </row>
    <row r="6" spans="1:8" x14ac:dyDescent="0.2">
      <c r="A6" s="166"/>
      <c r="B6" s="167"/>
      <c r="C6" s="168"/>
      <c r="D6" s="169">
        <v>81689</v>
      </c>
      <c r="E6" s="170"/>
      <c r="F6" s="171">
        <v>127651</v>
      </c>
      <c r="G6" s="172"/>
      <c r="H6" s="173"/>
    </row>
    <row r="7" spans="1:8" x14ac:dyDescent="0.2">
      <c r="A7" s="154" t="s">
        <v>548</v>
      </c>
      <c r="B7" s="159"/>
      <c r="C7" s="160"/>
      <c r="D7" s="161">
        <v>183922</v>
      </c>
      <c r="E7" s="162"/>
      <c r="F7" s="163">
        <v>291173</v>
      </c>
      <c r="G7" s="164"/>
      <c r="H7" s="165"/>
    </row>
    <row r="8" spans="1:8" x14ac:dyDescent="0.2">
      <c r="A8" s="166"/>
      <c r="B8" s="167"/>
      <c r="C8" s="168"/>
      <c r="D8" s="169">
        <v>89762</v>
      </c>
      <c r="E8" s="170"/>
      <c r="F8" s="171">
        <v>119071</v>
      </c>
      <c r="G8" s="172"/>
      <c r="H8" s="173"/>
    </row>
    <row r="9" spans="1:8" x14ac:dyDescent="0.2">
      <c r="A9" s="154" t="s">
        <v>549</v>
      </c>
      <c r="B9" s="159"/>
      <c r="C9" s="160"/>
      <c r="D9" s="161">
        <v>156853</v>
      </c>
      <c r="E9" s="162"/>
      <c r="F9" s="163">
        <v>271581</v>
      </c>
      <c r="G9" s="164"/>
      <c r="H9" s="165"/>
    </row>
    <row r="10" spans="1:8" x14ac:dyDescent="0.2">
      <c r="A10" s="166"/>
      <c r="B10" s="167"/>
      <c r="C10" s="168"/>
      <c r="D10" s="169">
        <v>45487</v>
      </c>
      <c r="E10" s="170"/>
      <c r="F10" s="171">
        <v>117844</v>
      </c>
      <c r="G10" s="172"/>
      <c r="H10" s="173"/>
    </row>
    <row r="11" spans="1:8" x14ac:dyDescent="0.2">
      <c r="A11" s="154" t="s">
        <v>550</v>
      </c>
      <c r="B11" s="159"/>
      <c r="C11" s="160"/>
      <c r="D11" s="161">
        <v>363715</v>
      </c>
      <c r="E11" s="162"/>
      <c r="F11" s="163">
        <v>268375</v>
      </c>
      <c r="G11" s="164"/>
      <c r="H11" s="165"/>
    </row>
    <row r="12" spans="1:8" x14ac:dyDescent="0.2">
      <c r="A12" s="166"/>
      <c r="B12" s="167"/>
      <c r="C12" s="174"/>
      <c r="D12" s="169">
        <v>209661</v>
      </c>
      <c r="E12" s="170"/>
      <c r="F12" s="171">
        <v>119602</v>
      </c>
      <c r="G12" s="172"/>
      <c r="H12" s="173"/>
    </row>
    <row r="13" spans="1:8" x14ac:dyDescent="0.2">
      <c r="A13" s="154"/>
      <c r="B13" s="159"/>
      <c r="C13" s="175"/>
      <c r="D13" s="176">
        <v>223884</v>
      </c>
      <c r="E13" s="177"/>
      <c r="F13" s="178">
        <v>280706</v>
      </c>
      <c r="G13" s="179"/>
      <c r="H13" s="165"/>
    </row>
    <row r="14" spans="1:8" x14ac:dyDescent="0.2">
      <c r="A14" s="166"/>
      <c r="B14" s="167"/>
      <c r="C14" s="168"/>
      <c r="D14" s="169">
        <v>104268</v>
      </c>
      <c r="E14" s="170"/>
      <c r="F14" s="171">
        <v>122291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2.12</v>
      </c>
      <c r="C19" s="180">
        <f>ROUND(VALUE(SUBSTITUTE(実質収支比率等に係る経年分析!G$48,"▲","-")),2)</f>
        <v>2.38</v>
      </c>
      <c r="D19" s="180">
        <f>ROUND(VALUE(SUBSTITUTE(実質収支比率等に係る経年分析!H$48,"▲","-")),2)</f>
        <v>2.21</v>
      </c>
      <c r="E19" s="180">
        <f>ROUND(VALUE(SUBSTITUTE(実質収支比率等に係る経年分析!I$48,"▲","-")),2)</f>
        <v>1.77</v>
      </c>
      <c r="F19" s="180">
        <f>ROUND(VALUE(SUBSTITUTE(実質収支比率等に係る経年分析!J$48,"▲","-")),2)</f>
        <v>1.31</v>
      </c>
    </row>
    <row r="20" spans="1:11" x14ac:dyDescent="0.2">
      <c r="A20" s="180" t="s">
        <v>55</v>
      </c>
      <c r="B20" s="180">
        <f>ROUND(VALUE(SUBSTITUTE(実質収支比率等に係る経年分析!F$47,"▲","-")),2)</f>
        <v>71.62</v>
      </c>
      <c r="C20" s="180">
        <f>ROUND(VALUE(SUBSTITUTE(実質収支比率等に係る経年分析!G$47,"▲","-")),2)</f>
        <v>73.75</v>
      </c>
      <c r="D20" s="180">
        <f>ROUND(VALUE(SUBSTITUTE(実質収支比率等に係る経年分析!H$47,"▲","-")),2)</f>
        <v>73.98</v>
      </c>
      <c r="E20" s="180">
        <f>ROUND(VALUE(SUBSTITUTE(実質収支比率等に係る経年分析!I$47,"▲","-")),2)</f>
        <v>75.59</v>
      </c>
      <c r="F20" s="180">
        <f>ROUND(VALUE(SUBSTITUTE(実質収支比率等に係る経年分析!J$47,"▲","-")),2)</f>
        <v>75.11</v>
      </c>
    </row>
    <row r="21" spans="1:11" x14ac:dyDescent="0.2">
      <c r="A21" s="180" t="s">
        <v>56</v>
      </c>
      <c r="B21" s="180">
        <f>IF(ISNUMBER(VALUE(SUBSTITUTE(実質収支比率等に係る経年分析!F$49,"▲","-"))),ROUND(VALUE(SUBSTITUTE(実質収支比率等に係る経年分析!F$49,"▲","-")),2),NA())</f>
        <v>2.0499999999999998</v>
      </c>
      <c r="C21" s="180">
        <f>IF(ISNUMBER(VALUE(SUBSTITUTE(実質収支比率等に係る経年分析!G$49,"▲","-"))),ROUND(VALUE(SUBSTITUTE(実質収支比率等に係る経年分析!G$49,"▲","-")),2),NA())</f>
        <v>0.2</v>
      </c>
      <c r="D21" s="180">
        <f>IF(ISNUMBER(VALUE(SUBSTITUTE(実質収支比率等に係る経年分析!H$49,"▲","-"))),ROUND(VALUE(SUBSTITUTE(実質収支比率等に係る経年分析!H$49,"▲","-")),2),NA())</f>
        <v>-1.42</v>
      </c>
      <c r="E21" s="180">
        <f>IF(ISNUMBER(VALUE(SUBSTITUTE(実質収支比率等に係る経年分析!I$49,"▲","-"))),ROUND(VALUE(SUBSTITUTE(実質収支比率等に係る経年分析!I$49,"▲","-")),2),NA())</f>
        <v>-0.49</v>
      </c>
      <c r="F21" s="180">
        <f>IF(ISNUMBER(VALUE(SUBSTITUTE(実質収支比率等に係る経年分析!J$49,"▲","-"))),ROUND(VALUE(SUBSTITUTE(実質収支比率等に係る経年分析!J$49,"▲","-")),2),NA())</f>
        <v>-0.45</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2">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1.31</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1.0900000000000001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1.45</v>
      </c>
    </row>
    <row r="36" spans="1:16" x14ac:dyDescent="0.2">
      <c r="A36" s="181" t="str">
        <f>IF(連結実質赤字比率に係る赤字・黒字の構成分析!C$34="",NA(),連結実質赤字比率に係る赤字・黒字の構成分析!C$34)</f>
        <v>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340</v>
      </c>
      <c r="E42" s="182"/>
      <c r="F42" s="182"/>
      <c r="G42" s="182">
        <f>'実質公債費比率（分子）の構造'!L$52</f>
        <v>310</v>
      </c>
      <c r="H42" s="182"/>
      <c r="I42" s="182"/>
      <c r="J42" s="182">
        <f>'実質公債費比率（分子）の構造'!M$52</f>
        <v>292</v>
      </c>
      <c r="K42" s="182"/>
      <c r="L42" s="182"/>
      <c r="M42" s="182">
        <f>'実質公債費比率（分子）の構造'!N$52</f>
        <v>302</v>
      </c>
      <c r="N42" s="182"/>
      <c r="O42" s="182"/>
      <c r="P42" s="182">
        <f>'実質公債費比率（分子）の構造'!O$52</f>
        <v>296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4</v>
      </c>
      <c r="C44" s="182"/>
      <c r="D44" s="182"/>
      <c r="E44" s="182">
        <f>'実質公債費比率（分子）の構造'!L$50</f>
        <v>4</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2">
      <c r="A45" s="182" t="s">
        <v>66</v>
      </c>
      <c r="B45" s="182">
        <f>'実質公債費比率（分子）の構造'!K$49</f>
        <v>10</v>
      </c>
      <c r="C45" s="182"/>
      <c r="D45" s="182"/>
      <c r="E45" s="182">
        <f>'実質公債費比率（分子）の構造'!L$49</f>
        <v>17</v>
      </c>
      <c r="F45" s="182"/>
      <c r="G45" s="182"/>
      <c r="H45" s="182">
        <f>'実質公債費比率（分子）の構造'!M$49</f>
        <v>18</v>
      </c>
      <c r="I45" s="182"/>
      <c r="J45" s="182"/>
      <c r="K45" s="182">
        <f>'実質公債費比率（分子）の構造'!N$49</f>
        <v>9</v>
      </c>
      <c r="L45" s="182"/>
      <c r="M45" s="182"/>
      <c r="N45" s="182">
        <f>'実質公債費比率（分子）の構造'!O$49</f>
        <v>9</v>
      </c>
      <c r="O45" s="182"/>
      <c r="P45" s="182"/>
    </row>
    <row r="46" spans="1:16" x14ac:dyDescent="0.2">
      <c r="A46" s="182" t="s">
        <v>67</v>
      </c>
      <c r="B46" s="182">
        <f>'実質公債費比率（分子）の構造'!K$48</f>
        <v>26</v>
      </c>
      <c r="C46" s="182"/>
      <c r="D46" s="182"/>
      <c r="E46" s="182">
        <f>'実質公債費比率（分子）の構造'!L$48</f>
        <v>27</v>
      </c>
      <c r="F46" s="182"/>
      <c r="G46" s="182"/>
      <c r="H46" s="182">
        <f>'実質公債費比率（分子）の構造'!M$48</f>
        <v>29</v>
      </c>
      <c r="I46" s="182"/>
      <c r="J46" s="182"/>
      <c r="K46" s="182">
        <f>'実質公債費比率（分子）の構造'!N$48</f>
        <v>29</v>
      </c>
      <c r="L46" s="182"/>
      <c r="M46" s="182"/>
      <c r="N46" s="182">
        <f>'実質公債費比率（分子）の構造'!O$48</f>
        <v>32</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377</v>
      </c>
      <c r="C49" s="182"/>
      <c r="D49" s="182"/>
      <c r="E49" s="182">
        <f>'実質公債費比率（分子）の構造'!L$45</f>
        <v>351</v>
      </c>
      <c r="F49" s="182"/>
      <c r="G49" s="182"/>
      <c r="H49" s="182">
        <f>'実質公債費比率（分子）の構造'!M$45</f>
        <v>335</v>
      </c>
      <c r="I49" s="182"/>
      <c r="J49" s="182"/>
      <c r="K49" s="182">
        <f>'実質公債費比率（分子）の構造'!N$45</f>
        <v>377</v>
      </c>
      <c r="L49" s="182"/>
      <c r="M49" s="182"/>
      <c r="N49" s="182">
        <f>'実質公債費比率（分子）の構造'!O$45</f>
        <v>348</v>
      </c>
      <c r="O49" s="182"/>
      <c r="P49" s="182"/>
    </row>
    <row r="50" spans="1:16" x14ac:dyDescent="0.2">
      <c r="A50" s="182" t="s">
        <v>71</v>
      </c>
      <c r="B50" s="182" t="e">
        <f>NA()</f>
        <v>#N/A</v>
      </c>
      <c r="C50" s="182">
        <f>IF(ISNUMBER('実質公債費比率（分子）の構造'!K$53),'実質公債費比率（分子）の構造'!K$53,NA())</f>
        <v>77</v>
      </c>
      <c r="D50" s="182" t="e">
        <f>NA()</f>
        <v>#N/A</v>
      </c>
      <c r="E50" s="182" t="e">
        <f>NA()</f>
        <v>#N/A</v>
      </c>
      <c r="F50" s="182">
        <f>IF(ISNUMBER('実質公債費比率（分子）の構造'!L$53),'実質公債費比率（分子）の構造'!L$53,NA())</f>
        <v>89</v>
      </c>
      <c r="G50" s="182" t="e">
        <f>NA()</f>
        <v>#N/A</v>
      </c>
      <c r="H50" s="182" t="e">
        <f>NA()</f>
        <v>#N/A</v>
      </c>
      <c r="I50" s="182">
        <f>IF(ISNUMBER('実質公債費比率（分子）の構造'!M$53),'実質公債費比率（分子）の構造'!M$53,NA())</f>
        <v>92</v>
      </c>
      <c r="J50" s="182" t="e">
        <f>NA()</f>
        <v>#N/A</v>
      </c>
      <c r="K50" s="182" t="e">
        <f>NA()</f>
        <v>#N/A</v>
      </c>
      <c r="L50" s="182">
        <f>IF(ISNUMBER('実質公債費比率（分子）の構造'!N$53),'実質公債費比率（分子）の構造'!N$53,NA())</f>
        <v>115</v>
      </c>
      <c r="M50" s="182" t="e">
        <f>NA()</f>
        <v>#N/A</v>
      </c>
      <c r="N50" s="182" t="e">
        <f>NA()</f>
        <v>#N/A</v>
      </c>
      <c r="O50" s="182">
        <f>IF(ISNUMBER('実質公債費比率（分子）の構造'!O$53),'実質公債費比率（分子）の構造'!O$53,NA())</f>
        <v>95</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2660</v>
      </c>
      <c r="E56" s="181"/>
      <c r="F56" s="181"/>
      <c r="G56" s="181">
        <f>'将来負担比率（分子）の構造'!J$52</f>
        <v>2666</v>
      </c>
      <c r="H56" s="181"/>
      <c r="I56" s="181"/>
      <c r="J56" s="181">
        <f>'将来負担比率（分子）の構造'!K$52</f>
        <v>2641</v>
      </c>
      <c r="K56" s="181"/>
      <c r="L56" s="181"/>
      <c r="M56" s="181">
        <f>'将来負担比率（分子）の構造'!L$52</f>
        <v>2603</v>
      </c>
      <c r="N56" s="181"/>
      <c r="O56" s="181"/>
      <c r="P56" s="181">
        <f>'将来負担比率（分子）の構造'!M$52</f>
        <v>2650</v>
      </c>
    </row>
    <row r="57" spans="1:16" x14ac:dyDescent="0.2">
      <c r="A57" s="181" t="s">
        <v>42</v>
      </c>
      <c r="B57" s="181"/>
      <c r="C57" s="181"/>
      <c r="D57" s="181">
        <f>'将来負担比率（分子）の構造'!I$51</f>
        <v>1</v>
      </c>
      <c r="E57" s="181"/>
      <c r="F57" s="181"/>
      <c r="G57" s="181">
        <f>'将来負担比率（分子）の構造'!J$51</f>
        <v>1</v>
      </c>
      <c r="H57" s="181"/>
      <c r="I57" s="181"/>
      <c r="J57" s="181">
        <f>'将来負担比率（分子）の構造'!K$51</f>
        <v>0</v>
      </c>
      <c r="K57" s="181"/>
      <c r="L57" s="181"/>
      <c r="M57" s="181">
        <f>'将来負担比率（分子）の構造'!L$51</f>
        <v>0</v>
      </c>
      <c r="N57" s="181"/>
      <c r="O57" s="181"/>
      <c r="P57" s="181" t="str">
        <f>'将来負担比率（分子）の構造'!M$51</f>
        <v>-</v>
      </c>
    </row>
    <row r="58" spans="1:16" x14ac:dyDescent="0.2">
      <c r="A58" s="181" t="s">
        <v>41</v>
      </c>
      <c r="B58" s="181"/>
      <c r="C58" s="181"/>
      <c r="D58" s="181">
        <f>'将来負担比率（分子）の構造'!I$50</f>
        <v>3291</v>
      </c>
      <c r="E58" s="181"/>
      <c r="F58" s="181"/>
      <c r="G58" s="181">
        <f>'将来負担比率（分子）の構造'!J$50</f>
        <v>3315</v>
      </c>
      <c r="H58" s="181"/>
      <c r="I58" s="181"/>
      <c r="J58" s="181">
        <f>'将来負担比率（分子）の構造'!K$50</f>
        <v>3389</v>
      </c>
      <c r="K58" s="181"/>
      <c r="L58" s="181"/>
      <c r="M58" s="181">
        <f>'将来負担比率（分子）の構造'!L$50</f>
        <v>3437</v>
      </c>
      <c r="N58" s="181"/>
      <c r="O58" s="181"/>
      <c r="P58" s="181">
        <f>'将来負担比率（分子）の構造'!M$50</f>
        <v>3116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759</v>
      </c>
      <c r="C62" s="181"/>
      <c r="D62" s="181"/>
      <c r="E62" s="181">
        <f>'将来負担比率（分子）の構造'!J$45</f>
        <v>745</v>
      </c>
      <c r="F62" s="181"/>
      <c r="G62" s="181"/>
      <c r="H62" s="181">
        <f>'将来負担比率（分子）の構造'!K$45</f>
        <v>789</v>
      </c>
      <c r="I62" s="181"/>
      <c r="J62" s="181"/>
      <c r="K62" s="181">
        <f>'将来負担比率（分子）の構造'!L$45</f>
        <v>734</v>
      </c>
      <c r="L62" s="181"/>
      <c r="M62" s="181"/>
      <c r="N62" s="181">
        <f>'将来負担比率（分子）の構造'!M$45</f>
        <v>772</v>
      </c>
      <c r="O62" s="181"/>
      <c r="P62" s="181"/>
    </row>
    <row r="63" spans="1:16" x14ac:dyDescent="0.2">
      <c r="A63" s="181" t="s">
        <v>34</v>
      </c>
      <c r="B63" s="181">
        <f>'将来負担比率（分子）の構造'!I$44</f>
        <v>356</v>
      </c>
      <c r="C63" s="181"/>
      <c r="D63" s="181"/>
      <c r="E63" s="181">
        <f>'将来負担比率（分子）の構造'!J$44</f>
        <v>340</v>
      </c>
      <c r="F63" s="181"/>
      <c r="G63" s="181"/>
      <c r="H63" s="181">
        <f>'将来負担比率（分子）の構造'!K$44</f>
        <v>320</v>
      </c>
      <c r="I63" s="181"/>
      <c r="J63" s="181"/>
      <c r="K63" s="181">
        <f>'将来負担比率（分子）の構造'!L$44</f>
        <v>308</v>
      </c>
      <c r="L63" s="181"/>
      <c r="M63" s="181"/>
      <c r="N63" s="181">
        <f>'将来負担比率（分子）の構造'!M$44</f>
        <v>295</v>
      </c>
      <c r="O63" s="181"/>
      <c r="P63" s="181"/>
    </row>
    <row r="64" spans="1:16" x14ac:dyDescent="0.2">
      <c r="A64" s="181" t="s">
        <v>33</v>
      </c>
      <c r="B64" s="181">
        <f>'将来負担比率（分子）の構造'!I$43</f>
        <v>229</v>
      </c>
      <c r="C64" s="181"/>
      <c r="D64" s="181"/>
      <c r="E64" s="181">
        <f>'将来負担比率（分子）の構造'!J$43</f>
        <v>218</v>
      </c>
      <c r="F64" s="181"/>
      <c r="G64" s="181"/>
      <c r="H64" s="181">
        <f>'将来負担比率（分子）の構造'!K$43</f>
        <v>388</v>
      </c>
      <c r="I64" s="181"/>
      <c r="J64" s="181"/>
      <c r="K64" s="181">
        <f>'将来負担比率（分子）の構造'!L$43</f>
        <v>187</v>
      </c>
      <c r="L64" s="181"/>
      <c r="M64" s="181"/>
      <c r="N64" s="181">
        <f>'将来負担比率（分子）の構造'!M$43</f>
        <v>319</v>
      </c>
      <c r="O64" s="181"/>
      <c r="P64" s="181"/>
    </row>
    <row r="65" spans="1:16" x14ac:dyDescent="0.2">
      <c r="A65" s="181" t="s">
        <v>32</v>
      </c>
      <c r="B65" s="181">
        <f>'将来負担比率（分子）の構造'!I$42</f>
        <v>10</v>
      </c>
      <c r="C65" s="181"/>
      <c r="D65" s="181"/>
      <c r="E65" s="181">
        <f>'将来負担比率（分子）の構造'!J$42</f>
        <v>8</v>
      </c>
      <c r="F65" s="181"/>
      <c r="G65" s="181"/>
      <c r="H65" s="181">
        <f>'将来負担比率（分子）の構造'!K$42</f>
        <v>6</v>
      </c>
      <c r="I65" s="181"/>
      <c r="J65" s="181"/>
      <c r="K65" s="181">
        <f>'将来負担比率（分子）の構造'!L$42</f>
        <v>5</v>
      </c>
      <c r="L65" s="181"/>
      <c r="M65" s="181"/>
      <c r="N65" s="181">
        <f>'将来負担比率（分子）の構造'!M$42</f>
        <v>3</v>
      </c>
      <c r="O65" s="181"/>
      <c r="P65" s="181"/>
    </row>
    <row r="66" spans="1:16" x14ac:dyDescent="0.2">
      <c r="A66" s="181" t="s">
        <v>31</v>
      </c>
      <c r="B66" s="181">
        <f>'将来負担比率（分子）の構造'!I$41</f>
        <v>2928</v>
      </c>
      <c r="C66" s="181"/>
      <c r="D66" s="181"/>
      <c r="E66" s="181">
        <f>'将来負担比率（分子）の構造'!J$41</f>
        <v>2945</v>
      </c>
      <c r="F66" s="181"/>
      <c r="G66" s="181"/>
      <c r="H66" s="181">
        <f>'将来負担比率（分子）の構造'!K$41</f>
        <v>2933</v>
      </c>
      <c r="I66" s="181"/>
      <c r="J66" s="181"/>
      <c r="K66" s="181">
        <f>'将来負担比率（分子）の構造'!L$41</f>
        <v>2802</v>
      </c>
      <c r="L66" s="181"/>
      <c r="M66" s="181"/>
      <c r="N66" s="181">
        <f>'将来負担比率（分子）の構造'!M$41</f>
        <v>3101</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1728</v>
      </c>
      <c r="C72" s="185">
        <f>基金残高に係る経年分析!G55</f>
        <v>1729</v>
      </c>
      <c r="D72" s="185">
        <f>基金残高に係る経年分析!H55</f>
        <v>1729</v>
      </c>
    </row>
    <row r="73" spans="1:16" x14ac:dyDescent="0.2">
      <c r="A73" s="184" t="s">
        <v>78</v>
      </c>
      <c r="B73" s="185">
        <f>基金残高に係る経年分析!F56</f>
        <v>150</v>
      </c>
      <c r="C73" s="185">
        <f>基金残高に係る経年分析!G56</f>
        <v>150</v>
      </c>
      <c r="D73" s="185">
        <f>基金残高に係る経年分析!H56</f>
        <v>170</v>
      </c>
    </row>
    <row r="74" spans="1:16" x14ac:dyDescent="0.2">
      <c r="A74" s="184" t="s">
        <v>79</v>
      </c>
      <c r="B74" s="185">
        <f>基金残高に係る経年分析!F57</f>
        <v>1154</v>
      </c>
      <c r="C74" s="185">
        <f>基金残高に係る経年分析!G57</f>
        <v>1202</v>
      </c>
      <c r="D74" s="185">
        <f>基金残高に係る経年分析!H57</f>
        <v>1109</v>
      </c>
    </row>
  </sheetData>
  <sheetProtection algorithmName="SHA-512" hashValue="75C5siVZ5dBmjZYBrsTMv/UKpbKYUvCzw5bf4Ym6dG97dmq6anXmU7rKIN+mf3CRhfyrYyFJtv+hnFoZTAPwYg==" saltValue="RxN3Pav5jF5ju51yYl5x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225</v>
      </c>
      <c r="C5" s="745"/>
      <c r="D5" s="745"/>
      <c r="E5" s="745"/>
      <c r="F5" s="745"/>
      <c r="G5" s="745"/>
      <c r="H5" s="745"/>
      <c r="I5" s="745"/>
      <c r="J5" s="745"/>
      <c r="K5" s="745"/>
      <c r="L5" s="745"/>
      <c r="M5" s="745"/>
      <c r="N5" s="745"/>
      <c r="O5" s="745"/>
      <c r="P5" s="745"/>
      <c r="Q5" s="746"/>
      <c r="R5" s="733">
        <v>285453</v>
      </c>
      <c r="S5" s="734"/>
      <c r="T5" s="734"/>
      <c r="U5" s="734"/>
      <c r="V5" s="734"/>
      <c r="W5" s="734"/>
      <c r="X5" s="734"/>
      <c r="Y5" s="777"/>
      <c r="Z5" s="795">
        <v>6.2</v>
      </c>
      <c r="AA5" s="795"/>
      <c r="AB5" s="795"/>
      <c r="AC5" s="795"/>
      <c r="AD5" s="796">
        <v>285453</v>
      </c>
      <c r="AE5" s="796"/>
      <c r="AF5" s="796"/>
      <c r="AG5" s="796"/>
      <c r="AH5" s="796"/>
      <c r="AI5" s="796"/>
      <c r="AJ5" s="796"/>
      <c r="AK5" s="796"/>
      <c r="AL5" s="778">
        <v>12.4</v>
      </c>
      <c r="AM5" s="749"/>
      <c r="AN5" s="749"/>
      <c r="AO5" s="779"/>
      <c r="AP5" s="744" t="s">
        <v>226</v>
      </c>
      <c r="AQ5" s="745"/>
      <c r="AR5" s="745"/>
      <c r="AS5" s="745"/>
      <c r="AT5" s="745"/>
      <c r="AU5" s="745"/>
      <c r="AV5" s="745"/>
      <c r="AW5" s="745"/>
      <c r="AX5" s="745"/>
      <c r="AY5" s="745"/>
      <c r="AZ5" s="745"/>
      <c r="BA5" s="745"/>
      <c r="BB5" s="745"/>
      <c r="BC5" s="745"/>
      <c r="BD5" s="745"/>
      <c r="BE5" s="745"/>
      <c r="BF5" s="746"/>
      <c r="BG5" s="678">
        <v>281586</v>
      </c>
      <c r="BH5" s="679"/>
      <c r="BI5" s="679"/>
      <c r="BJ5" s="679"/>
      <c r="BK5" s="679"/>
      <c r="BL5" s="679"/>
      <c r="BM5" s="679"/>
      <c r="BN5" s="680"/>
      <c r="BO5" s="715">
        <v>98.6</v>
      </c>
      <c r="BP5" s="715"/>
      <c r="BQ5" s="715"/>
      <c r="BR5" s="715"/>
      <c r="BS5" s="716">
        <v>19141</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2">
      <c r="B6" s="675" t="s">
        <v>230</v>
      </c>
      <c r="C6" s="676"/>
      <c r="D6" s="676"/>
      <c r="E6" s="676"/>
      <c r="F6" s="676"/>
      <c r="G6" s="676"/>
      <c r="H6" s="676"/>
      <c r="I6" s="676"/>
      <c r="J6" s="676"/>
      <c r="K6" s="676"/>
      <c r="L6" s="676"/>
      <c r="M6" s="676"/>
      <c r="N6" s="676"/>
      <c r="O6" s="676"/>
      <c r="P6" s="676"/>
      <c r="Q6" s="677"/>
      <c r="R6" s="678">
        <v>61246</v>
      </c>
      <c r="S6" s="679"/>
      <c r="T6" s="679"/>
      <c r="U6" s="679"/>
      <c r="V6" s="679"/>
      <c r="W6" s="679"/>
      <c r="X6" s="679"/>
      <c r="Y6" s="680"/>
      <c r="Z6" s="715">
        <v>1.3</v>
      </c>
      <c r="AA6" s="715"/>
      <c r="AB6" s="715"/>
      <c r="AC6" s="715"/>
      <c r="AD6" s="716">
        <v>61246</v>
      </c>
      <c r="AE6" s="716"/>
      <c r="AF6" s="716"/>
      <c r="AG6" s="716"/>
      <c r="AH6" s="716"/>
      <c r="AI6" s="716"/>
      <c r="AJ6" s="716"/>
      <c r="AK6" s="716"/>
      <c r="AL6" s="681">
        <v>2.7</v>
      </c>
      <c r="AM6" s="682"/>
      <c r="AN6" s="682"/>
      <c r="AO6" s="717"/>
      <c r="AP6" s="675" t="s">
        <v>231</v>
      </c>
      <c r="AQ6" s="676"/>
      <c r="AR6" s="676"/>
      <c r="AS6" s="676"/>
      <c r="AT6" s="676"/>
      <c r="AU6" s="676"/>
      <c r="AV6" s="676"/>
      <c r="AW6" s="676"/>
      <c r="AX6" s="676"/>
      <c r="AY6" s="676"/>
      <c r="AZ6" s="676"/>
      <c r="BA6" s="676"/>
      <c r="BB6" s="676"/>
      <c r="BC6" s="676"/>
      <c r="BD6" s="676"/>
      <c r="BE6" s="676"/>
      <c r="BF6" s="677"/>
      <c r="BG6" s="678">
        <v>281586</v>
      </c>
      <c r="BH6" s="679"/>
      <c r="BI6" s="679"/>
      <c r="BJ6" s="679"/>
      <c r="BK6" s="679"/>
      <c r="BL6" s="679"/>
      <c r="BM6" s="679"/>
      <c r="BN6" s="680"/>
      <c r="BO6" s="715">
        <v>98.6</v>
      </c>
      <c r="BP6" s="715"/>
      <c r="BQ6" s="715"/>
      <c r="BR6" s="715"/>
      <c r="BS6" s="716">
        <v>19141</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61880</v>
      </c>
      <c r="CS6" s="679"/>
      <c r="CT6" s="679"/>
      <c r="CU6" s="679"/>
      <c r="CV6" s="679"/>
      <c r="CW6" s="679"/>
      <c r="CX6" s="679"/>
      <c r="CY6" s="680"/>
      <c r="CZ6" s="778">
        <v>1.4</v>
      </c>
      <c r="DA6" s="749"/>
      <c r="DB6" s="749"/>
      <c r="DC6" s="781"/>
      <c r="DD6" s="684" t="s">
        <v>233</v>
      </c>
      <c r="DE6" s="679"/>
      <c r="DF6" s="679"/>
      <c r="DG6" s="679"/>
      <c r="DH6" s="679"/>
      <c r="DI6" s="679"/>
      <c r="DJ6" s="679"/>
      <c r="DK6" s="679"/>
      <c r="DL6" s="679"/>
      <c r="DM6" s="679"/>
      <c r="DN6" s="679"/>
      <c r="DO6" s="679"/>
      <c r="DP6" s="680"/>
      <c r="DQ6" s="684">
        <v>61880</v>
      </c>
      <c r="DR6" s="679"/>
      <c r="DS6" s="679"/>
      <c r="DT6" s="679"/>
      <c r="DU6" s="679"/>
      <c r="DV6" s="679"/>
      <c r="DW6" s="679"/>
      <c r="DX6" s="679"/>
      <c r="DY6" s="679"/>
      <c r="DZ6" s="679"/>
      <c r="EA6" s="679"/>
      <c r="EB6" s="679"/>
      <c r="EC6" s="722"/>
    </row>
    <row r="7" spans="2:143" ht="11.25" customHeight="1" x14ac:dyDescent="0.2">
      <c r="B7" s="675" t="s">
        <v>234</v>
      </c>
      <c r="C7" s="676"/>
      <c r="D7" s="676"/>
      <c r="E7" s="676"/>
      <c r="F7" s="676"/>
      <c r="G7" s="676"/>
      <c r="H7" s="676"/>
      <c r="I7" s="676"/>
      <c r="J7" s="676"/>
      <c r="K7" s="676"/>
      <c r="L7" s="676"/>
      <c r="M7" s="676"/>
      <c r="N7" s="676"/>
      <c r="O7" s="676"/>
      <c r="P7" s="676"/>
      <c r="Q7" s="677"/>
      <c r="R7" s="678">
        <v>115</v>
      </c>
      <c r="S7" s="679"/>
      <c r="T7" s="679"/>
      <c r="U7" s="679"/>
      <c r="V7" s="679"/>
      <c r="W7" s="679"/>
      <c r="X7" s="679"/>
      <c r="Y7" s="680"/>
      <c r="Z7" s="715">
        <v>0</v>
      </c>
      <c r="AA7" s="715"/>
      <c r="AB7" s="715"/>
      <c r="AC7" s="715"/>
      <c r="AD7" s="716">
        <v>115</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102642</v>
      </c>
      <c r="BH7" s="679"/>
      <c r="BI7" s="679"/>
      <c r="BJ7" s="679"/>
      <c r="BK7" s="679"/>
      <c r="BL7" s="679"/>
      <c r="BM7" s="679"/>
      <c r="BN7" s="680"/>
      <c r="BO7" s="715">
        <v>36</v>
      </c>
      <c r="BP7" s="715"/>
      <c r="BQ7" s="715"/>
      <c r="BR7" s="715"/>
      <c r="BS7" s="716">
        <v>875</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1083846</v>
      </c>
      <c r="CS7" s="679"/>
      <c r="CT7" s="679"/>
      <c r="CU7" s="679"/>
      <c r="CV7" s="679"/>
      <c r="CW7" s="679"/>
      <c r="CX7" s="679"/>
      <c r="CY7" s="680"/>
      <c r="CZ7" s="715">
        <v>23.8</v>
      </c>
      <c r="DA7" s="715"/>
      <c r="DB7" s="715"/>
      <c r="DC7" s="715"/>
      <c r="DD7" s="684">
        <v>407490</v>
      </c>
      <c r="DE7" s="679"/>
      <c r="DF7" s="679"/>
      <c r="DG7" s="679"/>
      <c r="DH7" s="679"/>
      <c r="DI7" s="679"/>
      <c r="DJ7" s="679"/>
      <c r="DK7" s="679"/>
      <c r="DL7" s="679"/>
      <c r="DM7" s="679"/>
      <c r="DN7" s="679"/>
      <c r="DO7" s="679"/>
      <c r="DP7" s="680"/>
      <c r="DQ7" s="684">
        <v>584437</v>
      </c>
      <c r="DR7" s="679"/>
      <c r="DS7" s="679"/>
      <c r="DT7" s="679"/>
      <c r="DU7" s="679"/>
      <c r="DV7" s="679"/>
      <c r="DW7" s="679"/>
      <c r="DX7" s="679"/>
      <c r="DY7" s="679"/>
      <c r="DZ7" s="679"/>
      <c r="EA7" s="679"/>
      <c r="EB7" s="679"/>
      <c r="EC7" s="722"/>
    </row>
    <row r="8" spans="2:143" ht="11.25" customHeight="1" x14ac:dyDescent="0.2">
      <c r="B8" s="675" t="s">
        <v>237</v>
      </c>
      <c r="C8" s="676"/>
      <c r="D8" s="676"/>
      <c r="E8" s="676"/>
      <c r="F8" s="676"/>
      <c r="G8" s="676"/>
      <c r="H8" s="676"/>
      <c r="I8" s="676"/>
      <c r="J8" s="676"/>
      <c r="K8" s="676"/>
      <c r="L8" s="676"/>
      <c r="M8" s="676"/>
      <c r="N8" s="676"/>
      <c r="O8" s="676"/>
      <c r="P8" s="676"/>
      <c r="Q8" s="677"/>
      <c r="R8" s="678">
        <v>615</v>
      </c>
      <c r="S8" s="679"/>
      <c r="T8" s="679"/>
      <c r="U8" s="679"/>
      <c r="V8" s="679"/>
      <c r="W8" s="679"/>
      <c r="X8" s="679"/>
      <c r="Y8" s="680"/>
      <c r="Z8" s="715">
        <v>0</v>
      </c>
      <c r="AA8" s="715"/>
      <c r="AB8" s="715"/>
      <c r="AC8" s="715"/>
      <c r="AD8" s="716">
        <v>615</v>
      </c>
      <c r="AE8" s="716"/>
      <c r="AF8" s="716"/>
      <c r="AG8" s="716"/>
      <c r="AH8" s="716"/>
      <c r="AI8" s="716"/>
      <c r="AJ8" s="716"/>
      <c r="AK8" s="716"/>
      <c r="AL8" s="681">
        <v>0</v>
      </c>
      <c r="AM8" s="682"/>
      <c r="AN8" s="682"/>
      <c r="AO8" s="717"/>
      <c r="AP8" s="675" t="s">
        <v>238</v>
      </c>
      <c r="AQ8" s="676"/>
      <c r="AR8" s="676"/>
      <c r="AS8" s="676"/>
      <c r="AT8" s="676"/>
      <c r="AU8" s="676"/>
      <c r="AV8" s="676"/>
      <c r="AW8" s="676"/>
      <c r="AX8" s="676"/>
      <c r="AY8" s="676"/>
      <c r="AZ8" s="676"/>
      <c r="BA8" s="676"/>
      <c r="BB8" s="676"/>
      <c r="BC8" s="676"/>
      <c r="BD8" s="676"/>
      <c r="BE8" s="676"/>
      <c r="BF8" s="677"/>
      <c r="BG8" s="678">
        <v>5113</v>
      </c>
      <c r="BH8" s="679"/>
      <c r="BI8" s="679"/>
      <c r="BJ8" s="679"/>
      <c r="BK8" s="679"/>
      <c r="BL8" s="679"/>
      <c r="BM8" s="679"/>
      <c r="BN8" s="680"/>
      <c r="BO8" s="715">
        <v>1.8</v>
      </c>
      <c r="BP8" s="715"/>
      <c r="BQ8" s="715"/>
      <c r="BR8" s="715"/>
      <c r="BS8" s="684" t="s">
        <v>233</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730444</v>
      </c>
      <c r="CS8" s="679"/>
      <c r="CT8" s="679"/>
      <c r="CU8" s="679"/>
      <c r="CV8" s="679"/>
      <c r="CW8" s="679"/>
      <c r="CX8" s="679"/>
      <c r="CY8" s="680"/>
      <c r="CZ8" s="715">
        <v>16</v>
      </c>
      <c r="DA8" s="715"/>
      <c r="DB8" s="715"/>
      <c r="DC8" s="715"/>
      <c r="DD8" s="684">
        <v>15847</v>
      </c>
      <c r="DE8" s="679"/>
      <c r="DF8" s="679"/>
      <c r="DG8" s="679"/>
      <c r="DH8" s="679"/>
      <c r="DI8" s="679"/>
      <c r="DJ8" s="679"/>
      <c r="DK8" s="679"/>
      <c r="DL8" s="679"/>
      <c r="DM8" s="679"/>
      <c r="DN8" s="679"/>
      <c r="DO8" s="679"/>
      <c r="DP8" s="680"/>
      <c r="DQ8" s="684">
        <v>519217</v>
      </c>
      <c r="DR8" s="679"/>
      <c r="DS8" s="679"/>
      <c r="DT8" s="679"/>
      <c r="DU8" s="679"/>
      <c r="DV8" s="679"/>
      <c r="DW8" s="679"/>
      <c r="DX8" s="679"/>
      <c r="DY8" s="679"/>
      <c r="DZ8" s="679"/>
      <c r="EA8" s="679"/>
      <c r="EB8" s="679"/>
      <c r="EC8" s="722"/>
    </row>
    <row r="9" spans="2:143" ht="11.25" customHeight="1" x14ac:dyDescent="0.2">
      <c r="B9" s="675" t="s">
        <v>240</v>
      </c>
      <c r="C9" s="676"/>
      <c r="D9" s="676"/>
      <c r="E9" s="676"/>
      <c r="F9" s="676"/>
      <c r="G9" s="676"/>
      <c r="H9" s="676"/>
      <c r="I9" s="676"/>
      <c r="J9" s="676"/>
      <c r="K9" s="676"/>
      <c r="L9" s="676"/>
      <c r="M9" s="676"/>
      <c r="N9" s="676"/>
      <c r="O9" s="676"/>
      <c r="P9" s="676"/>
      <c r="Q9" s="677"/>
      <c r="R9" s="678">
        <v>330</v>
      </c>
      <c r="S9" s="679"/>
      <c r="T9" s="679"/>
      <c r="U9" s="679"/>
      <c r="V9" s="679"/>
      <c r="W9" s="679"/>
      <c r="X9" s="679"/>
      <c r="Y9" s="680"/>
      <c r="Z9" s="715">
        <v>0</v>
      </c>
      <c r="AA9" s="715"/>
      <c r="AB9" s="715"/>
      <c r="AC9" s="715"/>
      <c r="AD9" s="716">
        <v>330</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86512</v>
      </c>
      <c r="BH9" s="679"/>
      <c r="BI9" s="679"/>
      <c r="BJ9" s="679"/>
      <c r="BK9" s="679"/>
      <c r="BL9" s="679"/>
      <c r="BM9" s="679"/>
      <c r="BN9" s="680"/>
      <c r="BO9" s="715">
        <v>30.3</v>
      </c>
      <c r="BP9" s="715"/>
      <c r="BQ9" s="715"/>
      <c r="BR9" s="715"/>
      <c r="BS9" s="684" t="s">
        <v>233</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342939</v>
      </c>
      <c r="CS9" s="679"/>
      <c r="CT9" s="679"/>
      <c r="CU9" s="679"/>
      <c r="CV9" s="679"/>
      <c r="CW9" s="679"/>
      <c r="CX9" s="679"/>
      <c r="CY9" s="680"/>
      <c r="CZ9" s="715">
        <v>7.5</v>
      </c>
      <c r="DA9" s="715"/>
      <c r="DB9" s="715"/>
      <c r="DC9" s="715"/>
      <c r="DD9" s="684">
        <v>3174</v>
      </c>
      <c r="DE9" s="679"/>
      <c r="DF9" s="679"/>
      <c r="DG9" s="679"/>
      <c r="DH9" s="679"/>
      <c r="DI9" s="679"/>
      <c r="DJ9" s="679"/>
      <c r="DK9" s="679"/>
      <c r="DL9" s="679"/>
      <c r="DM9" s="679"/>
      <c r="DN9" s="679"/>
      <c r="DO9" s="679"/>
      <c r="DP9" s="680"/>
      <c r="DQ9" s="684">
        <v>338254</v>
      </c>
      <c r="DR9" s="679"/>
      <c r="DS9" s="679"/>
      <c r="DT9" s="679"/>
      <c r="DU9" s="679"/>
      <c r="DV9" s="679"/>
      <c r="DW9" s="679"/>
      <c r="DX9" s="679"/>
      <c r="DY9" s="679"/>
      <c r="DZ9" s="679"/>
      <c r="EA9" s="679"/>
      <c r="EB9" s="679"/>
      <c r="EC9" s="722"/>
    </row>
    <row r="10" spans="2:143" ht="11.25" customHeight="1" x14ac:dyDescent="0.2">
      <c r="B10" s="675" t="s">
        <v>243</v>
      </c>
      <c r="C10" s="676"/>
      <c r="D10" s="676"/>
      <c r="E10" s="676"/>
      <c r="F10" s="676"/>
      <c r="G10" s="676"/>
      <c r="H10" s="676"/>
      <c r="I10" s="676"/>
      <c r="J10" s="676"/>
      <c r="K10" s="676"/>
      <c r="L10" s="676"/>
      <c r="M10" s="676"/>
      <c r="N10" s="676"/>
      <c r="O10" s="676"/>
      <c r="P10" s="676"/>
      <c r="Q10" s="677"/>
      <c r="R10" s="678" t="s">
        <v>233</v>
      </c>
      <c r="S10" s="679"/>
      <c r="T10" s="679"/>
      <c r="U10" s="679"/>
      <c r="V10" s="679"/>
      <c r="W10" s="679"/>
      <c r="X10" s="679"/>
      <c r="Y10" s="680"/>
      <c r="Z10" s="715" t="s">
        <v>244</v>
      </c>
      <c r="AA10" s="715"/>
      <c r="AB10" s="715"/>
      <c r="AC10" s="715"/>
      <c r="AD10" s="716" t="s">
        <v>244</v>
      </c>
      <c r="AE10" s="716"/>
      <c r="AF10" s="716"/>
      <c r="AG10" s="716"/>
      <c r="AH10" s="716"/>
      <c r="AI10" s="716"/>
      <c r="AJ10" s="716"/>
      <c r="AK10" s="716"/>
      <c r="AL10" s="681" t="s">
        <v>233</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6608</v>
      </c>
      <c r="BH10" s="679"/>
      <c r="BI10" s="679"/>
      <c r="BJ10" s="679"/>
      <c r="BK10" s="679"/>
      <c r="BL10" s="679"/>
      <c r="BM10" s="679"/>
      <c r="BN10" s="680"/>
      <c r="BO10" s="715">
        <v>2.2999999999999998</v>
      </c>
      <c r="BP10" s="715"/>
      <c r="BQ10" s="715"/>
      <c r="BR10" s="715"/>
      <c r="BS10" s="684" t="s">
        <v>233</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t="s">
        <v>244</v>
      </c>
      <c r="CS10" s="679"/>
      <c r="CT10" s="679"/>
      <c r="CU10" s="679"/>
      <c r="CV10" s="679"/>
      <c r="CW10" s="679"/>
      <c r="CX10" s="679"/>
      <c r="CY10" s="680"/>
      <c r="CZ10" s="715" t="s">
        <v>244</v>
      </c>
      <c r="DA10" s="715"/>
      <c r="DB10" s="715"/>
      <c r="DC10" s="715"/>
      <c r="DD10" s="684" t="s">
        <v>244</v>
      </c>
      <c r="DE10" s="679"/>
      <c r="DF10" s="679"/>
      <c r="DG10" s="679"/>
      <c r="DH10" s="679"/>
      <c r="DI10" s="679"/>
      <c r="DJ10" s="679"/>
      <c r="DK10" s="679"/>
      <c r="DL10" s="679"/>
      <c r="DM10" s="679"/>
      <c r="DN10" s="679"/>
      <c r="DO10" s="679"/>
      <c r="DP10" s="680"/>
      <c r="DQ10" s="684" t="s">
        <v>233</v>
      </c>
      <c r="DR10" s="679"/>
      <c r="DS10" s="679"/>
      <c r="DT10" s="679"/>
      <c r="DU10" s="679"/>
      <c r="DV10" s="679"/>
      <c r="DW10" s="679"/>
      <c r="DX10" s="679"/>
      <c r="DY10" s="679"/>
      <c r="DZ10" s="679"/>
      <c r="EA10" s="679"/>
      <c r="EB10" s="679"/>
      <c r="EC10" s="722"/>
    </row>
    <row r="11" spans="2:143" ht="11.25" customHeight="1" x14ac:dyDescent="0.2">
      <c r="B11" s="675" t="s">
        <v>247</v>
      </c>
      <c r="C11" s="676"/>
      <c r="D11" s="676"/>
      <c r="E11" s="676"/>
      <c r="F11" s="676"/>
      <c r="G11" s="676"/>
      <c r="H11" s="676"/>
      <c r="I11" s="676"/>
      <c r="J11" s="676"/>
      <c r="K11" s="676"/>
      <c r="L11" s="676"/>
      <c r="M11" s="676"/>
      <c r="N11" s="676"/>
      <c r="O11" s="676"/>
      <c r="P11" s="676"/>
      <c r="Q11" s="677"/>
      <c r="R11" s="678">
        <v>62371</v>
      </c>
      <c r="S11" s="679"/>
      <c r="T11" s="679"/>
      <c r="U11" s="679"/>
      <c r="V11" s="679"/>
      <c r="W11" s="679"/>
      <c r="X11" s="679"/>
      <c r="Y11" s="680"/>
      <c r="Z11" s="681">
        <v>1.4</v>
      </c>
      <c r="AA11" s="682"/>
      <c r="AB11" s="682"/>
      <c r="AC11" s="683"/>
      <c r="AD11" s="684">
        <v>62371</v>
      </c>
      <c r="AE11" s="679"/>
      <c r="AF11" s="679"/>
      <c r="AG11" s="679"/>
      <c r="AH11" s="679"/>
      <c r="AI11" s="679"/>
      <c r="AJ11" s="679"/>
      <c r="AK11" s="680"/>
      <c r="AL11" s="681">
        <v>2.7</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4409</v>
      </c>
      <c r="BH11" s="679"/>
      <c r="BI11" s="679"/>
      <c r="BJ11" s="679"/>
      <c r="BK11" s="679"/>
      <c r="BL11" s="679"/>
      <c r="BM11" s="679"/>
      <c r="BN11" s="680"/>
      <c r="BO11" s="715">
        <v>1.5</v>
      </c>
      <c r="BP11" s="715"/>
      <c r="BQ11" s="715"/>
      <c r="BR11" s="715"/>
      <c r="BS11" s="684">
        <v>875</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582366</v>
      </c>
      <c r="CS11" s="679"/>
      <c r="CT11" s="679"/>
      <c r="CU11" s="679"/>
      <c r="CV11" s="679"/>
      <c r="CW11" s="679"/>
      <c r="CX11" s="679"/>
      <c r="CY11" s="680"/>
      <c r="CZ11" s="715">
        <v>12.8</v>
      </c>
      <c r="DA11" s="715"/>
      <c r="DB11" s="715"/>
      <c r="DC11" s="715"/>
      <c r="DD11" s="684">
        <v>307938</v>
      </c>
      <c r="DE11" s="679"/>
      <c r="DF11" s="679"/>
      <c r="DG11" s="679"/>
      <c r="DH11" s="679"/>
      <c r="DI11" s="679"/>
      <c r="DJ11" s="679"/>
      <c r="DK11" s="679"/>
      <c r="DL11" s="679"/>
      <c r="DM11" s="679"/>
      <c r="DN11" s="679"/>
      <c r="DO11" s="679"/>
      <c r="DP11" s="680"/>
      <c r="DQ11" s="684">
        <v>221223</v>
      </c>
      <c r="DR11" s="679"/>
      <c r="DS11" s="679"/>
      <c r="DT11" s="679"/>
      <c r="DU11" s="679"/>
      <c r="DV11" s="679"/>
      <c r="DW11" s="679"/>
      <c r="DX11" s="679"/>
      <c r="DY11" s="679"/>
      <c r="DZ11" s="679"/>
      <c r="EA11" s="679"/>
      <c r="EB11" s="679"/>
      <c r="EC11" s="722"/>
    </row>
    <row r="12" spans="2:143" ht="11.25" customHeight="1" x14ac:dyDescent="0.2">
      <c r="B12" s="675" t="s">
        <v>250</v>
      </c>
      <c r="C12" s="676"/>
      <c r="D12" s="676"/>
      <c r="E12" s="676"/>
      <c r="F12" s="676"/>
      <c r="G12" s="676"/>
      <c r="H12" s="676"/>
      <c r="I12" s="676"/>
      <c r="J12" s="676"/>
      <c r="K12" s="676"/>
      <c r="L12" s="676"/>
      <c r="M12" s="676"/>
      <c r="N12" s="676"/>
      <c r="O12" s="676"/>
      <c r="P12" s="676"/>
      <c r="Q12" s="677"/>
      <c r="R12" s="678" t="s">
        <v>244</v>
      </c>
      <c r="S12" s="679"/>
      <c r="T12" s="679"/>
      <c r="U12" s="679"/>
      <c r="V12" s="679"/>
      <c r="W12" s="679"/>
      <c r="X12" s="679"/>
      <c r="Y12" s="680"/>
      <c r="Z12" s="715" t="s">
        <v>244</v>
      </c>
      <c r="AA12" s="715"/>
      <c r="AB12" s="715"/>
      <c r="AC12" s="715"/>
      <c r="AD12" s="716" t="s">
        <v>244</v>
      </c>
      <c r="AE12" s="716"/>
      <c r="AF12" s="716"/>
      <c r="AG12" s="716"/>
      <c r="AH12" s="716"/>
      <c r="AI12" s="716"/>
      <c r="AJ12" s="716"/>
      <c r="AK12" s="716"/>
      <c r="AL12" s="681" t="s">
        <v>233</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150750</v>
      </c>
      <c r="BH12" s="679"/>
      <c r="BI12" s="679"/>
      <c r="BJ12" s="679"/>
      <c r="BK12" s="679"/>
      <c r="BL12" s="679"/>
      <c r="BM12" s="679"/>
      <c r="BN12" s="680"/>
      <c r="BO12" s="715">
        <v>52.8</v>
      </c>
      <c r="BP12" s="715"/>
      <c r="BQ12" s="715"/>
      <c r="BR12" s="715"/>
      <c r="BS12" s="684">
        <v>18266</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193011</v>
      </c>
      <c r="CS12" s="679"/>
      <c r="CT12" s="679"/>
      <c r="CU12" s="679"/>
      <c r="CV12" s="679"/>
      <c r="CW12" s="679"/>
      <c r="CX12" s="679"/>
      <c r="CY12" s="680"/>
      <c r="CZ12" s="715">
        <v>4.2</v>
      </c>
      <c r="DA12" s="715"/>
      <c r="DB12" s="715"/>
      <c r="DC12" s="715"/>
      <c r="DD12" s="684">
        <v>31486</v>
      </c>
      <c r="DE12" s="679"/>
      <c r="DF12" s="679"/>
      <c r="DG12" s="679"/>
      <c r="DH12" s="679"/>
      <c r="DI12" s="679"/>
      <c r="DJ12" s="679"/>
      <c r="DK12" s="679"/>
      <c r="DL12" s="679"/>
      <c r="DM12" s="679"/>
      <c r="DN12" s="679"/>
      <c r="DO12" s="679"/>
      <c r="DP12" s="680"/>
      <c r="DQ12" s="684">
        <v>139084</v>
      </c>
      <c r="DR12" s="679"/>
      <c r="DS12" s="679"/>
      <c r="DT12" s="679"/>
      <c r="DU12" s="679"/>
      <c r="DV12" s="679"/>
      <c r="DW12" s="679"/>
      <c r="DX12" s="679"/>
      <c r="DY12" s="679"/>
      <c r="DZ12" s="679"/>
      <c r="EA12" s="679"/>
      <c r="EB12" s="679"/>
      <c r="EC12" s="722"/>
    </row>
    <row r="13" spans="2:143" ht="11.25" customHeight="1" x14ac:dyDescent="0.2">
      <c r="B13" s="675" t="s">
        <v>253</v>
      </c>
      <c r="C13" s="676"/>
      <c r="D13" s="676"/>
      <c r="E13" s="676"/>
      <c r="F13" s="676"/>
      <c r="G13" s="676"/>
      <c r="H13" s="676"/>
      <c r="I13" s="676"/>
      <c r="J13" s="676"/>
      <c r="K13" s="676"/>
      <c r="L13" s="676"/>
      <c r="M13" s="676"/>
      <c r="N13" s="676"/>
      <c r="O13" s="676"/>
      <c r="P13" s="676"/>
      <c r="Q13" s="677"/>
      <c r="R13" s="678" t="s">
        <v>233</v>
      </c>
      <c r="S13" s="679"/>
      <c r="T13" s="679"/>
      <c r="U13" s="679"/>
      <c r="V13" s="679"/>
      <c r="W13" s="679"/>
      <c r="X13" s="679"/>
      <c r="Y13" s="680"/>
      <c r="Z13" s="715" t="s">
        <v>244</v>
      </c>
      <c r="AA13" s="715"/>
      <c r="AB13" s="715"/>
      <c r="AC13" s="715"/>
      <c r="AD13" s="716" t="s">
        <v>233</v>
      </c>
      <c r="AE13" s="716"/>
      <c r="AF13" s="716"/>
      <c r="AG13" s="716"/>
      <c r="AH13" s="716"/>
      <c r="AI13" s="716"/>
      <c r="AJ13" s="716"/>
      <c r="AK13" s="716"/>
      <c r="AL13" s="681" t="s">
        <v>244</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148398</v>
      </c>
      <c r="BH13" s="679"/>
      <c r="BI13" s="679"/>
      <c r="BJ13" s="679"/>
      <c r="BK13" s="679"/>
      <c r="BL13" s="679"/>
      <c r="BM13" s="679"/>
      <c r="BN13" s="680"/>
      <c r="BO13" s="715">
        <v>52</v>
      </c>
      <c r="BP13" s="715"/>
      <c r="BQ13" s="715"/>
      <c r="BR13" s="715"/>
      <c r="BS13" s="684">
        <v>18266</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338387</v>
      </c>
      <c r="CS13" s="679"/>
      <c r="CT13" s="679"/>
      <c r="CU13" s="679"/>
      <c r="CV13" s="679"/>
      <c r="CW13" s="679"/>
      <c r="CX13" s="679"/>
      <c r="CY13" s="680"/>
      <c r="CZ13" s="715">
        <v>7.4</v>
      </c>
      <c r="DA13" s="715"/>
      <c r="DB13" s="715"/>
      <c r="DC13" s="715"/>
      <c r="DD13" s="684">
        <v>288740</v>
      </c>
      <c r="DE13" s="679"/>
      <c r="DF13" s="679"/>
      <c r="DG13" s="679"/>
      <c r="DH13" s="679"/>
      <c r="DI13" s="679"/>
      <c r="DJ13" s="679"/>
      <c r="DK13" s="679"/>
      <c r="DL13" s="679"/>
      <c r="DM13" s="679"/>
      <c r="DN13" s="679"/>
      <c r="DO13" s="679"/>
      <c r="DP13" s="680"/>
      <c r="DQ13" s="684">
        <v>97591</v>
      </c>
      <c r="DR13" s="679"/>
      <c r="DS13" s="679"/>
      <c r="DT13" s="679"/>
      <c r="DU13" s="679"/>
      <c r="DV13" s="679"/>
      <c r="DW13" s="679"/>
      <c r="DX13" s="679"/>
      <c r="DY13" s="679"/>
      <c r="DZ13" s="679"/>
      <c r="EA13" s="679"/>
      <c r="EB13" s="679"/>
      <c r="EC13" s="722"/>
    </row>
    <row r="14" spans="2:143" ht="11.25" customHeight="1" x14ac:dyDescent="0.2">
      <c r="B14" s="675" t="s">
        <v>256</v>
      </c>
      <c r="C14" s="676"/>
      <c r="D14" s="676"/>
      <c r="E14" s="676"/>
      <c r="F14" s="676"/>
      <c r="G14" s="676"/>
      <c r="H14" s="676"/>
      <c r="I14" s="676"/>
      <c r="J14" s="676"/>
      <c r="K14" s="676"/>
      <c r="L14" s="676"/>
      <c r="M14" s="676"/>
      <c r="N14" s="676"/>
      <c r="O14" s="676"/>
      <c r="P14" s="676"/>
      <c r="Q14" s="677"/>
      <c r="R14" s="678">
        <v>4228</v>
      </c>
      <c r="S14" s="679"/>
      <c r="T14" s="679"/>
      <c r="U14" s="679"/>
      <c r="V14" s="679"/>
      <c r="W14" s="679"/>
      <c r="X14" s="679"/>
      <c r="Y14" s="680"/>
      <c r="Z14" s="715">
        <v>0.1</v>
      </c>
      <c r="AA14" s="715"/>
      <c r="AB14" s="715"/>
      <c r="AC14" s="715"/>
      <c r="AD14" s="716">
        <v>4228</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17161</v>
      </c>
      <c r="BH14" s="679"/>
      <c r="BI14" s="679"/>
      <c r="BJ14" s="679"/>
      <c r="BK14" s="679"/>
      <c r="BL14" s="679"/>
      <c r="BM14" s="679"/>
      <c r="BN14" s="680"/>
      <c r="BO14" s="715">
        <v>6</v>
      </c>
      <c r="BP14" s="715"/>
      <c r="BQ14" s="715"/>
      <c r="BR14" s="715"/>
      <c r="BS14" s="684" t="s">
        <v>244</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114721</v>
      </c>
      <c r="CS14" s="679"/>
      <c r="CT14" s="679"/>
      <c r="CU14" s="679"/>
      <c r="CV14" s="679"/>
      <c r="CW14" s="679"/>
      <c r="CX14" s="679"/>
      <c r="CY14" s="680"/>
      <c r="CZ14" s="715">
        <v>2.5</v>
      </c>
      <c r="DA14" s="715"/>
      <c r="DB14" s="715"/>
      <c r="DC14" s="715"/>
      <c r="DD14" s="684">
        <v>6578</v>
      </c>
      <c r="DE14" s="679"/>
      <c r="DF14" s="679"/>
      <c r="DG14" s="679"/>
      <c r="DH14" s="679"/>
      <c r="DI14" s="679"/>
      <c r="DJ14" s="679"/>
      <c r="DK14" s="679"/>
      <c r="DL14" s="679"/>
      <c r="DM14" s="679"/>
      <c r="DN14" s="679"/>
      <c r="DO14" s="679"/>
      <c r="DP14" s="680"/>
      <c r="DQ14" s="684">
        <v>111719</v>
      </c>
      <c r="DR14" s="679"/>
      <c r="DS14" s="679"/>
      <c r="DT14" s="679"/>
      <c r="DU14" s="679"/>
      <c r="DV14" s="679"/>
      <c r="DW14" s="679"/>
      <c r="DX14" s="679"/>
      <c r="DY14" s="679"/>
      <c r="DZ14" s="679"/>
      <c r="EA14" s="679"/>
      <c r="EB14" s="679"/>
      <c r="EC14" s="722"/>
    </row>
    <row r="15" spans="2:143" ht="11.25" customHeight="1" x14ac:dyDescent="0.2">
      <c r="B15" s="675" t="s">
        <v>259</v>
      </c>
      <c r="C15" s="676"/>
      <c r="D15" s="676"/>
      <c r="E15" s="676"/>
      <c r="F15" s="676"/>
      <c r="G15" s="676"/>
      <c r="H15" s="676"/>
      <c r="I15" s="676"/>
      <c r="J15" s="676"/>
      <c r="K15" s="676"/>
      <c r="L15" s="676"/>
      <c r="M15" s="676"/>
      <c r="N15" s="676"/>
      <c r="O15" s="676"/>
      <c r="P15" s="676"/>
      <c r="Q15" s="677"/>
      <c r="R15" s="678" t="s">
        <v>233</v>
      </c>
      <c r="S15" s="679"/>
      <c r="T15" s="679"/>
      <c r="U15" s="679"/>
      <c r="V15" s="679"/>
      <c r="W15" s="679"/>
      <c r="X15" s="679"/>
      <c r="Y15" s="680"/>
      <c r="Z15" s="715" t="s">
        <v>244</v>
      </c>
      <c r="AA15" s="715"/>
      <c r="AB15" s="715"/>
      <c r="AC15" s="715"/>
      <c r="AD15" s="716" t="s">
        <v>244</v>
      </c>
      <c r="AE15" s="716"/>
      <c r="AF15" s="716"/>
      <c r="AG15" s="716"/>
      <c r="AH15" s="716"/>
      <c r="AI15" s="716"/>
      <c r="AJ15" s="716"/>
      <c r="AK15" s="716"/>
      <c r="AL15" s="681" t="s">
        <v>233</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11033</v>
      </c>
      <c r="BH15" s="679"/>
      <c r="BI15" s="679"/>
      <c r="BJ15" s="679"/>
      <c r="BK15" s="679"/>
      <c r="BL15" s="679"/>
      <c r="BM15" s="679"/>
      <c r="BN15" s="680"/>
      <c r="BO15" s="715">
        <v>3.9</v>
      </c>
      <c r="BP15" s="715"/>
      <c r="BQ15" s="715"/>
      <c r="BR15" s="715"/>
      <c r="BS15" s="684" t="s">
        <v>233</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626239</v>
      </c>
      <c r="CS15" s="679"/>
      <c r="CT15" s="679"/>
      <c r="CU15" s="679"/>
      <c r="CV15" s="679"/>
      <c r="CW15" s="679"/>
      <c r="CX15" s="679"/>
      <c r="CY15" s="680"/>
      <c r="CZ15" s="715">
        <v>13.7</v>
      </c>
      <c r="DA15" s="715"/>
      <c r="DB15" s="715"/>
      <c r="DC15" s="715"/>
      <c r="DD15" s="684">
        <v>325228</v>
      </c>
      <c r="DE15" s="679"/>
      <c r="DF15" s="679"/>
      <c r="DG15" s="679"/>
      <c r="DH15" s="679"/>
      <c r="DI15" s="679"/>
      <c r="DJ15" s="679"/>
      <c r="DK15" s="679"/>
      <c r="DL15" s="679"/>
      <c r="DM15" s="679"/>
      <c r="DN15" s="679"/>
      <c r="DO15" s="679"/>
      <c r="DP15" s="680"/>
      <c r="DQ15" s="684">
        <v>291909</v>
      </c>
      <c r="DR15" s="679"/>
      <c r="DS15" s="679"/>
      <c r="DT15" s="679"/>
      <c r="DU15" s="679"/>
      <c r="DV15" s="679"/>
      <c r="DW15" s="679"/>
      <c r="DX15" s="679"/>
      <c r="DY15" s="679"/>
      <c r="DZ15" s="679"/>
      <c r="EA15" s="679"/>
      <c r="EB15" s="679"/>
      <c r="EC15" s="722"/>
    </row>
    <row r="16" spans="2:143" ht="11.25" customHeight="1" x14ac:dyDescent="0.2">
      <c r="B16" s="675" t="s">
        <v>262</v>
      </c>
      <c r="C16" s="676"/>
      <c r="D16" s="676"/>
      <c r="E16" s="676"/>
      <c r="F16" s="676"/>
      <c r="G16" s="676"/>
      <c r="H16" s="676"/>
      <c r="I16" s="676"/>
      <c r="J16" s="676"/>
      <c r="K16" s="676"/>
      <c r="L16" s="676"/>
      <c r="M16" s="676"/>
      <c r="N16" s="676"/>
      <c r="O16" s="676"/>
      <c r="P16" s="676"/>
      <c r="Q16" s="677"/>
      <c r="R16" s="678">
        <v>1132</v>
      </c>
      <c r="S16" s="679"/>
      <c r="T16" s="679"/>
      <c r="U16" s="679"/>
      <c r="V16" s="679"/>
      <c r="W16" s="679"/>
      <c r="X16" s="679"/>
      <c r="Y16" s="680"/>
      <c r="Z16" s="715">
        <v>0</v>
      </c>
      <c r="AA16" s="715"/>
      <c r="AB16" s="715"/>
      <c r="AC16" s="715"/>
      <c r="AD16" s="716">
        <v>1132</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233</v>
      </c>
      <c r="BH16" s="679"/>
      <c r="BI16" s="679"/>
      <c r="BJ16" s="679"/>
      <c r="BK16" s="679"/>
      <c r="BL16" s="679"/>
      <c r="BM16" s="679"/>
      <c r="BN16" s="680"/>
      <c r="BO16" s="715" t="s">
        <v>233</v>
      </c>
      <c r="BP16" s="715"/>
      <c r="BQ16" s="715"/>
      <c r="BR16" s="715"/>
      <c r="BS16" s="684" t="s">
        <v>244</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139008</v>
      </c>
      <c r="CS16" s="679"/>
      <c r="CT16" s="679"/>
      <c r="CU16" s="679"/>
      <c r="CV16" s="679"/>
      <c r="CW16" s="679"/>
      <c r="CX16" s="679"/>
      <c r="CY16" s="680"/>
      <c r="CZ16" s="715">
        <v>3</v>
      </c>
      <c r="DA16" s="715"/>
      <c r="DB16" s="715"/>
      <c r="DC16" s="715"/>
      <c r="DD16" s="684" t="s">
        <v>244</v>
      </c>
      <c r="DE16" s="679"/>
      <c r="DF16" s="679"/>
      <c r="DG16" s="679"/>
      <c r="DH16" s="679"/>
      <c r="DI16" s="679"/>
      <c r="DJ16" s="679"/>
      <c r="DK16" s="679"/>
      <c r="DL16" s="679"/>
      <c r="DM16" s="679"/>
      <c r="DN16" s="679"/>
      <c r="DO16" s="679"/>
      <c r="DP16" s="680"/>
      <c r="DQ16" s="684">
        <v>13218</v>
      </c>
      <c r="DR16" s="679"/>
      <c r="DS16" s="679"/>
      <c r="DT16" s="679"/>
      <c r="DU16" s="679"/>
      <c r="DV16" s="679"/>
      <c r="DW16" s="679"/>
      <c r="DX16" s="679"/>
      <c r="DY16" s="679"/>
      <c r="DZ16" s="679"/>
      <c r="EA16" s="679"/>
      <c r="EB16" s="679"/>
      <c r="EC16" s="722"/>
    </row>
    <row r="17" spans="2:133" ht="11.25" customHeight="1" x14ac:dyDescent="0.2">
      <c r="B17" s="675" t="s">
        <v>265</v>
      </c>
      <c r="C17" s="676"/>
      <c r="D17" s="676"/>
      <c r="E17" s="676"/>
      <c r="F17" s="676"/>
      <c r="G17" s="676"/>
      <c r="H17" s="676"/>
      <c r="I17" s="676"/>
      <c r="J17" s="676"/>
      <c r="K17" s="676"/>
      <c r="L17" s="676"/>
      <c r="M17" s="676"/>
      <c r="N17" s="676"/>
      <c r="O17" s="676"/>
      <c r="P17" s="676"/>
      <c r="Q17" s="677"/>
      <c r="R17" s="678">
        <v>10692</v>
      </c>
      <c r="S17" s="679"/>
      <c r="T17" s="679"/>
      <c r="U17" s="679"/>
      <c r="V17" s="679"/>
      <c r="W17" s="679"/>
      <c r="X17" s="679"/>
      <c r="Y17" s="680"/>
      <c r="Z17" s="715">
        <v>0.2</v>
      </c>
      <c r="AA17" s="715"/>
      <c r="AB17" s="715"/>
      <c r="AC17" s="715"/>
      <c r="AD17" s="716">
        <v>10692</v>
      </c>
      <c r="AE17" s="716"/>
      <c r="AF17" s="716"/>
      <c r="AG17" s="716"/>
      <c r="AH17" s="716"/>
      <c r="AI17" s="716"/>
      <c r="AJ17" s="716"/>
      <c r="AK17" s="716"/>
      <c r="AL17" s="681">
        <v>0.5</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244</v>
      </c>
      <c r="BH17" s="679"/>
      <c r="BI17" s="679"/>
      <c r="BJ17" s="679"/>
      <c r="BK17" s="679"/>
      <c r="BL17" s="679"/>
      <c r="BM17" s="679"/>
      <c r="BN17" s="680"/>
      <c r="BO17" s="715" t="s">
        <v>244</v>
      </c>
      <c r="BP17" s="715"/>
      <c r="BQ17" s="715"/>
      <c r="BR17" s="715"/>
      <c r="BS17" s="684" t="s">
        <v>233</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348154</v>
      </c>
      <c r="CS17" s="679"/>
      <c r="CT17" s="679"/>
      <c r="CU17" s="679"/>
      <c r="CV17" s="679"/>
      <c r="CW17" s="679"/>
      <c r="CX17" s="679"/>
      <c r="CY17" s="680"/>
      <c r="CZ17" s="715">
        <v>7.6</v>
      </c>
      <c r="DA17" s="715"/>
      <c r="DB17" s="715"/>
      <c r="DC17" s="715"/>
      <c r="DD17" s="684" t="s">
        <v>233</v>
      </c>
      <c r="DE17" s="679"/>
      <c r="DF17" s="679"/>
      <c r="DG17" s="679"/>
      <c r="DH17" s="679"/>
      <c r="DI17" s="679"/>
      <c r="DJ17" s="679"/>
      <c r="DK17" s="679"/>
      <c r="DL17" s="679"/>
      <c r="DM17" s="679"/>
      <c r="DN17" s="679"/>
      <c r="DO17" s="679"/>
      <c r="DP17" s="680"/>
      <c r="DQ17" s="684">
        <v>347902</v>
      </c>
      <c r="DR17" s="679"/>
      <c r="DS17" s="679"/>
      <c r="DT17" s="679"/>
      <c r="DU17" s="679"/>
      <c r="DV17" s="679"/>
      <c r="DW17" s="679"/>
      <c r="DX17" s="679"/>
      <c r="DY17" s="679"/>
      <c r="DZ17" s="679"/>
      <c r="EA17" s="679"/>
      <c r="EB17" s="679"/>
      <c r="EC17" s="722"/>
    </row>
    <row r="18" spans="2:133" ht="11.25" customHeight="1" x14ac:dyDescent="0.2">
      <c r="B18" s="675" t="s">
        <v>268</v>
      </c>
      <c r="C18" s="676"/>
      <c r="D18" s="676"/>
      <c r="E18" s="676"/>
      <c r="F18" s="676"/>
      <c r="G18" s="676"/>
      <c r="H18" s="676"/>
      <c r="I18" s="676"/>
      <c r="J18" s="676"/>
      <c r="K18" s="676"/>
      <c r="L18" s="676"/>
      <c r="M18" s="676"/>
      <c r="N18" s="676"/>
      <c r="O18" s="676"/>
      <c r="P18" s="676"/>
      <c r="Q18" s="677"/>
      <c r="R18" s="678">
        <v>547</v>
      </c>
      <c r="S18" s="679"/>
      <c r="T18" s="679"/>
      <c r="U18" s="679"/>
      <c r="V18" s="679"/>
      <c r="W18" s="679"/>
      <c r="X18" s="679"/>
      <c r="Y18" s="680"/>
      <c r="Z18" s="715">
        <v>0</v>
      </c>
      <c r="AA18" s="715"/>
      <c r="AB18" s="715"/>
      <c r="AC18" s="715"/>
      <c r="AD18" s="716">
        <v>547</v>
      </c>
      <c r="AE18" s="716"/>
      <c r="AF18" s="716"/>
      <c r="AG18" s="716"/>
      <c r="AH18" s="716"/>
      <c r="AI18" s="716"/>
      <c r="AJ18" s="716"/>
      <c r="AK18" s="716"/>
      <c r="AL18" s="681">
        <v>0</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233</v>
      </c>
      <c r="BH18" s="679"/>
      <c r="BI18" s="679"/>
      <c r="BJ18" s="679"/>
      <c r="BK18" s="679"/>
      <c r="BL18" s="679"/>
      <c r="BM18" s="679"/>
      <c r="BN18" s="680"/>
      <c r="BO18" s="715" t="s">
        <v>244</v>
      </c>
      <c r="BP18" s="715"/>
      <c r="BQ18" s="715"/>
      <c r="BR18" s="715"/>
      <c r="BS18" s="684" t="s">
        <v>233</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233</v>
      </c>
      <c r="CS18" s="679"/>
      <c r="CT18" s="679"/>
      <c r="CU18" s="679"/>
      <c r="CV18" s="679"/>
      <c r="CW18" s="679"/>
      <c r="CX18" s="679"/>
      <c r="CY18" s="680"/>
      <c r="CZ18" s="715" t="s">
        <v>244</v>
      </c>
      <c r="DA18" s="715"/>
      <c r="DB18" s="715"/>
      <c r="DC18" s="715"/>
      <c r="DD18" s="684" t="s">
        <v>233</v>
      </c>
      <c r="DE18" s="679"/>
      <c r="DF18" s="679"/>
      <c r="DG18" s="679"/>
      <c r="DH18" s="679"/>
      <c r="DI18" s="679"/>
      <c r="DJ18" s="679"/>
      <c r="DK18" s="679"/>
      <c r="DL18" s="679"/>
      <c r="DM18" s="679"/>
      <c r="DN18" s="679"/>
      <c r="DO18" s="679"/>
      <c r="DP18" s="680"/>
      <c r="DQ18" s="684" t="s">
        <v>233</v>
      </c>
      <c r="DR18" s="679"/>
      <c r="DS18" s="679"/>
      <c r="DT18" s="679"/>
      <c r="DU18" s="679"/>
      <c r="DV18" s="679"/>
      <c r="DW18" s="679"/>
      <c r="DX18" s="679"/>
      <c r="DY18" s="679"/>
      <c r="DZ18" s="679"/>
      <c r="EA18" s="679"/>
      <c r="EB18" s="679"/>
      <c r="EC18" s="722"/>
    </row>
    <row r="19" spans="2:133" ht="11.25" customHeight="1" x14ac:dyDescent="0.2">
      <c r="B19" s="675" t="s">
        <v>271</v>
      </c>
      <c r="C19" s="676"/>
      <c r="D19" s="676"/>
      <c r="E19" s="676"/>
      <c r="F19" s="676"/>
      <c r="G19" s="676"/>
      <c r="H19" s="676"/>
      <c r="I19" s="676"/>
      <c r="J19" s="676"/>
      <c r="K19" s="676"/>
      <c r="L19" s="676"/>
      <c r="M19" s="676"/>
      <c r="N19" s="676"/>
      <c r="O19" s="676"/>
      <c r="P19" s="676"/>
      <c r="Q19" s="677"/>
      <c r="R19" s="678">
        <v>515</v>
      </c>
      <c r="S19" s="679"/>
      <c r="T19" s="679"/>
      <c r="U19" s="679"/>
      <c r="V19" s="679"/>
      <c r="W19" s="679"/>
      <c r="X19" s="679"/>
      <c r="Y19" s="680"/>
      <c r="Z19" s="715">
        <v>0</v>
      </c>
      <c r="AA19" s="715"/>
      <c r="AB19" s="715"/>
      <c r="AC19" s="715"/>
      <c r="AD19" s="716">
        <v>515</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3867</v>
      </c>
      <c r="BH19" s="679"/>
      <c r="BI19" s="679"/>
      <c r="BJ19" s="679"/>
      <c r="BK19" s="679"/>
      <c r="BL19" s="679"/>
      <c r="BM19" s="679"/>
      <c r="BN19" s="680"/>
      <c r="BO19" s="715">
        <v>1.4</v>
      </c>
      <c r="BP19" s="715"/>
      <c r="BQ19" s="715"/>
      <c r="BR19" s="715"/>
      <c r="BS19" s="684" t="s">
        <v>233</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233</v>
      </c>
      <c r="CS19" s="679"/>
      <c r="CT19" s="679"/>
      <c r="CU19" s="679"/>
      <c r="CV19" s="679"/>
      <c r="CW19" s="679"/>
      <c r="CX19" s="679"/>
      <c r="CY19" s="680"/>
      <c r="CZ19" s="715" t="s">
        <v>244</v>
      </c>
      <c r="DA19" s="715"/>
      <c r="DB19" s="715"/>
      <c r="DC19" s="715"/>
      <c r="DD19" s="684" t="s">
        <v>244</v>
      </c>
      <c r="DE19" s="679"/>
      <c r="DF19" s="679"/>
      <c r="DG19" s="679"/>
      <c r="DH19" s="679"/>
      <c r="DI19" s="679"/>
      <c r="DJ19" s="679"/>
      <c r="DK19" s="679"/>
      <c r="DL19" s="679"/>
      <c r="DM19" s="679"/>
      <c r="DN19" s="679"/>
      <c r="DO19" s="679"/>
      <c r="DP19" s="680"/>
      <c r="DQ19" s="684" t="s">
        <v>244</v>
      </c>
      <c r="DR19" s="679"/>
      <c r="DS19" s="679"/>
      <c r="DT19" s="679"/>
      <c r="DU19" s="679"/>
      <c r="DV19" s="679"/>
      <c r="DW19" s="679"/>
      <c r="DX19" s="679"/>
      <c r="DY19" s="679"/>
      <c r="DZ19" s="679"/>
      <c r="EA19" s="679"/>
      <c r="EB19" s="679"/>
      <c r="EC19" s="722"/>
    </row>
    <row r="20" spans="2:133" ht="11.25" customHeight="1" x14ac:dyDescent="0.2">
      <c r="B20" s="675" t="s">
        <v>274</v>
      </c>
      <c r="C20" s="676"/>
      <c r="D20" s="676"/>
      <c r="E20" s="676"/>
      <c r="F20" s="676"/>
      <c r="G20" s="676"/>
      <c r="H20" s="676"/>
      <c r="I20" s="676"/>
      <c r="J20" s="676"/>
      <c r="K20" s="676"/>
      <c r="L20" s="676"/>
      <c r="M20" s="676"/>
      <c r="N20" s="676"/>
      <c r="O20" s="676"/>
      <c r="P20" s="676"/>
      <c r="Q20" s="677"/>
      <c r="R20" s="678">
        <v>65</v>
      </c>
      <c r="S20" s="679"/>
      <c r="T20" s="679"/>
      <c r="U20" s="679"/>
      <c r="V20" s="679"/>
      <c r="W20" s="679"/>
      <c r="X20" s="679"/>
      <c r="Y20" s="680"/>
      <c r="Z20" s="715">
        <v>0</v>
      </c>
      <c r="AA20" s="715"/>
      <c r="AB20" s="715"/>
      <c r="AC20" s="715"/>
      <c r="AD20" s="716">
        <v>65</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3867</v>
      </c>
      <c r="BH20" s="679"/>
      <c r="BI20" s="679"/>
      <c r="BJ20" s="679"/>
      <c r="BK20" s="679"/>
      <c r="BL20" s="679"/>
      <c r="BM20" s="679"/>
      <c r="BN20" s="680"/>
      <c r="BO20" s="715">
        <v>1.4</v>
      </c>
      <c r="BP20" s="715"/>
      <c r="BQ20" s="715"/>
      <c r="BR20" s="715"/>
      <c r="BS20" s="684" t="s">
        <v>233</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4560995</v>
      </c>
      <c r="CS20" s="679"/>
      <c r="CT20" s="679"/>
      <c r="CU20" s="679"/>
      <c r="CV20" s="679"/>
      <c r="CW20" s="679"/>
      <c r="CX20" s="679"/>
      <c r="CY20" s="680"/>
      <c r="CZ20" s="715">
        <v>100</v>
      </c>
      <c r="DA20" s="715"/>
      <c r="DB20" s="715"/>
      <c r="DC20" s="715"/>
      <c r="DD20" s="684">
        <v>1386481</v>
      </c>
      <c r="DE20" s="679"/>
      <c r="DF20" s="679"/>
      <c r="DG20" s="679"/>
      <c r="DH20" s="679"/>
      <c r="DI20" s="679"/>
      <c r="DJ20" s="679"/>
      <c r="DK20" s="679"/>
      <c r="DL20" s="679"/>
      <c r="DM20" s="679"/>
      <c r="DN20" s="679"/>
      <c r="DO20" s="679"/>
      <c r="DP20" s="680"/>
      <c r="DQ20" s="684">
        <v>2726434</v>
      </c>
      <c r="DR20" s="679"/>
      <c r="DS20" s="679"/>
      <c r="DT20" s="679"/>
      <c r="DU20" s="679"/>
      <c r="DV20" s="679"/>
      <c r="DW20" s="679"/>
      <c r="DX20" s="679"/>
      <c r="DY20" s="679"/>
      <c r="DZ20" s="679"/>
      <c r="EA20" s="679"/>
      <c r="EB20" s="679"/>
      <c r="EC20" s="722"/>
    </row>
    <row r="21" spans="2:133" ht="11.25" customHeight="1" x14ac:dyDescent="0.2">
      <c r="B21" s="675" t="s">
        <v>277</v>
      </c>
      <c r="C21" s="676"/>
      <c r="D21" s="676"/>
      <c r="E21" s="676"/>
      <c r="F21" s="676"/>
      <c r="G21" s="676"/>
      <c r="H21" s="676"/>
      <c r="I21" s="676"/>
      <c r="J21" s="676"/>
      <c r="K21" s="676"/>
      <c r="L21" s="676"/>
      <c r="M21" s="676"/>
      <c r="N21" s="676"/>
      <c r="O21" s="676"/>
      <c r="P21" s="676"/>
      <c r="Q21" s="677"/>
      <c r="R21" s="678">
        <v>9565</v>
      </c>
      <c r="S21" s="679"/>
      <c r="T21" s="679"/>
      <c r="U21" s="679"/>
      <c r="V21" s="679"/>
      <c r="W21" s="679"/>
      <c r="X21" s="679"/>
      <c r="Y21" s="680"/>
      <c r="Z21" s="715">
        <v>0.2</v>
      </c>
      <c r="AA21" s="715"/>
      <c r="AB21" s="715"/>
      <c r="AC21" s="715"/>
      <c r="AD21" s="716">
        <v>9565</v>
      </c>
      <c r="AE21" s="716"/>
      <c r="AF21" s="716"/>
      <c r="AG21" s="716"/>
      <c r="AH21" s="716"/>
      <c r="AI21" s="716"/>
      <c r="AJ21" s="716"/>
      <c r="AK21" s="716"/>
      <c r="AL21" s="681">
        <v>0.4</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3867</v>
      </c>
      <c r="BH21" s="679"/>
      <c r="BI21" s="679"/>
      <c r="BJ21" s="679"/>
      <c r="BK21" s="679"/>
      <c r="BL21" s="679"/>
      <c r="BM21" s="679"/>
      <c r="BN21" s="680"/>
      <c r="BO21" s="715">
        <v>1.4</v>
      </c>
      <c r="BP21" s="715"/>
      <c r="BQ21" s="715"/>
      <c r="BR21" s="715"/>
      <c r="BS21" s="684" t="s">
        <v>244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279</v>
      </c>
      <c r="C22" s="676"/>
      <c r="D22" s="676"/>
      <c r="E22" s="676"/>
      <c r="F22" s="676"/>
      <c r="G22" s="676"/>
      <c r="H22" s="676"/>
      <c r="I22" s="676"/>
      <c r="J22" s="676"/>
      <c r="K22" s="676"/>
      <c r="L22" s="676"/>
      <c r="M22" s="676"/>
      <c r="N22" s="676"/>
      <c r="O22" s="676"/>
      <c r="P22" s="676"/>
      <c r="Q22" s="677"/>
      <c r="R22" s="678">
        <v>2116906</v>
      </c>
      <c r="S22" s="679"/>
      <c r="T22" s="679"/>
      <c r="U22" s="679"/>
      <c r="V22" s="679"/>
      <c r="W22" s="679"/>
      <c r="X22" s="679"/>
      <c r="Y22" s="680"/>
      <c r="Z22" s="715">
        <v>46.1</v>
      </c>
      <c r="AA22" s="715"/>
      <c r="AB22" s="715"/>
      <c r="AC22" s="715"/>
      <c r="AD22" s="716">
        <v>1850558</v>
      </c>
      <c r="AE22" s="716"/>
      <c r="AF22" s="716"/>
      <c r="AG22" s="716"/>
      <c r="AH22" s="716"/>
      <c r="AI22" s="716"/>
      <c r="AJ22" s="716"/>
      <c r="AK22" s="716"/>
      <c r="AL22" s="681">
        <v>80.7</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244</v>
      </c>
      <c r="BH22" s="679"/>
      <c r="BI22" s="679"/>
      <c r="BJ22" s="679"/>
      <c r="BK22" s="679"/>
      <c r="BL22" s="679"/>
      <c r="BM22" s="679"/>
      <c r="BN22" s="680"/>
      <c r="BO22" s="715" t="s">
        <v>233</v>
      </c>
      <c r="BP22" s="715"/>
      <c r="BQ22" s="715"/>
      <c r="BR22" s="715"/>
      <c r="BS22" s="684" t="s">
        <v>244</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282</v>
      </c>
      <c r="C23" s="676"/>
      <c r="D23" s="676"/>
      <c r="E23" s="676"/>
      <c r="F23" s="676"/>
      <c r="G23" s="676"/>
      <c r="H23" s="676"/>
      <c r="I23" s="676"/>
      <c r="J23" s="676"/>
      <c r="K23" s="676"/>
      <c r="L23" s="676"/>
      <c r="M23" s="676"/>
      <c r="N23" s="676"/>
      <c r="O23" s="676"/>
      <c r="P23" s="676"/>
      <c r="Q23" s="677"/>
      <c r="R23" s="678">
        <v>1850558</v>
      </c>
      <c r="S23" s="679"/>
      <c r="T23" s="679"/>
      <c r="U23" s="679"/>
      <c r="V23" s="679"/>
      <c r="W23" s="679"/>
      <c r="X23" s="679"/>
      <c r="Y23" s="680"/>
      <c r="Z23" s="715">
        <v>40.299999999999997</v>
      </c>
      <c r="AA23" s="715"/>
      <c r="AB23" s="715"/>
      <c r="AC23" s="715"/>
      <c r="AD23" s="716">
        <v>1850558</v>
      </c>
      <c r="AE23" s="716"/>
      <c r="AF23" s="716"/>
      <c r="AG23" s="716"/>
      <c r="AH23" s="716"/>
      <c r="AI23" s="716"/>
      <c r="AJ23" s="716"/>
      <c r="AK23" s="716"/>
      <c r="AL23" s="681">
        <v>80.7</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244</v>
      </c>
      <c r="BH23" s="679"/>
      <c r="BI23" s="679"/>
      <c r="BJ23" s="679"/>
      <c r="BK23" s="679"/>
      <c r="BL23" s="679"/>
      <c r="BM23" s="679"/>
      <c r="BN23" s="680"/>
      <c r="BO23" s="715" t="s">
        <v>233</v>
      </c>
      <c r="BP23" s="715"/>
      <c r="BQ23" s="715"/>
      <c r="BR23" s="715"/>
      <c r="BS23" s="684" t="s">
        <v>233</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2">
      <c r="B24" s="675" t="s">
        <v>289</v>
      </c>
      <c r="C24" s="676"/>
      <c r="D24" s="676"/>
      <c r="E24" s="676"/>
      <c r="F24" s="676"/>
      <c r="G24" s="676"/>
      <c r="H24" s="676"/>
      <c r="I24" s="676"/>
      <c r="J24" s="676"/>
      <c r="K24" s="676"/>
      <c r="L24" s="676"/>
      <c r="M24" s="676"/>
      <c r="N24" s="676"/>
      <c r="O24" s="676"/>
      <c r="P24" s="676"/>
      <c r="Q24" s="677"/>
      <c r="R24" s="678">
        <v>266348</v>
      </c>
      <c r="S24" s="679"/>
      <c r="T24" s="679"/>
      <c r="U24" s="679"/>
      <c r="V24" s="679"/>
      <c r="W24" s="679"/>
      <c r="X24" s="679"/>
      <c r="Y24" s="680"/>
      <c r="Z24" s="715">
        <v>5.8</v>
      </c>
      <c r="AA24" s="715"/>
      <c r="AB24" s="715"/>
      <c r="AC24" s="715"/>
      <c r="AD24" s="716" t="s">
        <v>233</v>
      </c>
      <c r="AE24" s="716"/>
      <c r="AF24" s="716"/>
      <c r="AG24" s="716"/>
      <c r="AH24" s="716"/>
      <c r="AI24" s="716"/>
      <c r="AJ24" s="716"/>
      <c r="AK24" s="716"/>
      <c r="AL24" s="681" t="s">
        <v>244</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233</v>
      </c>
      <c r="BH24" s="679"/>
      <c r="BI24" s="679"/>
      <c r="BJ24" s="679"/>
      <c r="BK24" s="679"/>
      <c r="BL24" s="679"/>
      <c r="BM24" s="679"/>
      <c r="BN24" s="680"/>
      <c r="BO24" s="715" t="s">
        <v>233</v>
      </c>
      <c r="BP24" s="715"/>
      <c r="BQ24" s="715"/>
      <c r="BR24" s="715"/>
      <c r="BS24" s="684" t="s">
        <v>244</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1350467</v>
      </c>
      <c r="CS24" s="734"/>
      <c r="CT24" s="734"/>
      <c r="CU24" s="734"/>
      <c r="CV24" s="734"/>
      <c r="CW24" s="734"/>
      <c r="CX24" s="734"/>
      <c r="CY24" s="777"/>
      <c r="CZ24" s="778">
        <v>29.6</v>
      </c>
      <c r="DA24" s="749"/>
      <c r="DB24" s="749"/>
      <c r="DC24" s="781"/>
      <c r="DD24" s="776">
        <v>1192553</v>
      </c>
      <c r="DE24" s="734"/>
      <c r="DF24" s="734"/>
      <c r="DG24" s="734"/>
      <c r="DH24" s="734"/>
      <c r="DI24" s="734"/>
      <c r="DJ24" s="734"/>
      <c r="DK24" s="777"/>
      <c r="DL24" s="776">
        <v>1187561</v>
      </c>
      <c r="DM24" s="734"/>
      <c r="DN24" s="734"/>
      <c r="DO24" s="734"/>
      <c r="DP24" s="734"/>
      <c r="DQ24" s="734"/>
      <c r="DR24" s="734"/>
      <c r="DS24" s="734"/>
      <c r="DT24" s="734"/>
      <c r="DU24" s="734"/>
      <c r="DV24" s="777"/>
      <c r="DW24" s="778">
        <v>50.5</v>
      </c>
      <c r="DX24" s="749"/>
      <c r="DY24" s="749"/>
      <c r="DZ24" s="749"/>
      <c r="EA24" s="749"/>
      <c r="EB24" s="749"/>
      <c r="EC24" s="779"/>
    </row>
    <row r="25" spans="2:133" ht="11.25" customHeight="1" x14ac:dyDescent="0.2">
      <c r="B25" s="675" t="s">
        <v>292</v>
      </c>
      <c r="C25" s="676"/>
      <c r="D25" s="676"/>
      <c r="E25" s="676"/>
      <c r="F25" s="676"/>
      <c r="G25" s="676"/>
      <c r="H25" s="676"/>
      <c r="I25" s="676"/>
      <c r="J25" s="676"/>
      <c r="K25" s="676"/>
      <c r="L25" s="676"/>
      <c r="M25" s="676"/>
      <c r="N25" s="676"/>
      <c r="O25" s="676"/>
      <c r="P25" s="676"/>
      <c r="Q25" s="677"/>
      <c r="R25" s="678" t="s">
        <v>233</v>
      </c>
      <c r="S25" s="679"/>
      <c r="T25" s="679"/>
      <c r="U25" s="679"/>
      <c r="V25" s="679"/>
      <c r="W25" s="679"/>
      <c r="X25" s="679"/>
      <c r="Y25" s="680"/>
      <c r="Z25" s="715" t="s">
        <v>244</v>
      </c>
      <c r="AA25" s="715"/>
      <c r="AB25" s="715"/>
      <c r="AC25" s="715"/>
      <c r="AD25" s="716" t="s">
        <v>244</v>
      </c>
      <c r="AE25" s="716"/>
      <c r="AF25" s="716"/>
      <c r="AG25" s="716"/>
      <c r="AH25" s="716"/>
      <c r="AI25" s="716"/>
      <c r="AJ25" s="716"/>
      <c r="AK25" s="716"/>
      <c r="AL25" s="681" t="s">
        <v>233</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233</v>
      </c>
      <c r="BH25" s="679"/>
      <c r="BI25" s="679"/>
      <c r="BJ25" s="679"/>
      <c r="BK25" s="679"/>
      <c r="BL25" s="679"/>
      <c r="BM25" s="679"/>
      <c r="BN25" s="680"/>
      <c r="BO25" s="715" t="s">
        <v>244</v>
      </c>
      <c r="BP25" s="715"/>
      <c r="BQ25" s="715"/>
      <c r="BR25" s="715"/>
      <c r="BS25" s="684" t="s">
        <v>244</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802111</v>
      </c>
      <c r="CS25" s="697"/>
      <c r="CT25" s="697"/>
      <c r="CU25" s="697"/>
      <c r="CV25" s="697"/>
      <c r="CW25" s="697"/>
      <c r="CX25" s="697"/>
      <c r="CY25" s="698"/>
      <c r="CZ25" s="681">
        <v>17.600000000000001</v>
      </c>
      <c r="DA25" s="699"/>
      <c r="DB25" s="699"/>
      <c r="DC25" s="700"/>
      <c r="DD25" s="684">
        <v>782275</v>
      </c>
      <c r="DE25" s="697"/>
      <c r="DF25" s="697"/>
      <c r="DG25" s="697"/>
      <c r="DH25" s="697"/>
      <c r="DI25" s="697"/>
      <c r="DJ25" s="697"/>
      <c r="DK25" s="698"/>
      <c r="DL25" s="684">
        <v>777302</v>
      </c>
      <c r="DM25" s="697"/>
      <c r="DN25" s="697"/>
      <c r="DO25" s="697"/>
      <c r="DP25" s="697"/>
      <c r="DQ25" s="697"/>
      <c r="DR25" s="697"/>
      <c r="DS25" s="697"/>
      <c r="DT25" s="697"/>
      <c r="DU25" s="697"/>
      <c r="DV25" s="698"/>
      <c r="DW25" s="681">
        <v>33</v>
      </c>
      <c r="DX25" s="699"/>
      <c r="DY25" s="699"/>
      <c r="DZ25" s="699"/>
      <c r="EA25" s="699"/>
      <c r="EB25" s="699"/>
      <c r="EC25" s="714"/>
    </row>
    <row r="26" spans="2:133" ht="11.25" customHeight="1" x14ac:dyDescent="0.2">
      <c r="B26" s="675" t="s">
        <v>295</v>
      </c>
      <c r="C26" s="676"/>
      <c r="D26" s="676"/>
      <c r="E26" s="676"/>
      <c r="F26" s="676"/>
      <c r="G26" s="676"/>
      <c r="H26" s="676"/>
      <c r="I26" s="676"/>
      <c r="J26" s="676"/>
      <c r="K26" s="676"/>
      <c r="L26" s="676"/>
      <c r="M26" s="676"/>
      <c r="N26" s="676"/>
      <c r="O26" s="676"/>
      <c r="P26" s="676"/>
      <c r="Q26" s="677"/>
      <c r="R26" s="678">
        <v>2543088</v>
      </c>
      <c r="S26" s="679"/>
      <c r="T26" s="679"/>
      <c r="U26" s="679"/>
      <c r="V26" s="679"/>
      <c r="W26" s="679"/>
      <c r="X26" s="679"/>
      <c r="Y26" s="680"/>
      <c r="Z26" s="715">
        <v>55.4</v>
      </c>
      <c r="AA26" s="715"/>
      <c r="AB26" s="715"/>
      <c r="AC26" s="715"/>
      <c r="AD26" s="716">
        <v>2276740</v>
      </c>
      <c r="AE26" s="716"/>
      <c r="AF26" s="716"/>
      <c r="AG26" s="716"/>
      <c r="AH26" s="716"/>
      <c r="AI26" s="716"/>
      <c r="AJ26" s="716"/>
      <c r="AK26" s="716"/>
      <c r="AL26" s="681">
        <v>99.3</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244</v>
      </c>
      <c r="BH26" s="679"/>
      <c r="BI26" s="679"/>
      <c r="BJ26" s="679"/>
      <c r="BK26" s="679"/>
      <c r="BL26" s="679"/>
      <c r="BM26" s="679"/>
      <c r="BN26" s="680"/>
      <c r="BO26" s="715" t="s">
        <v>244</v>
      </c>
      <c r="BP26" s="715"/>
      <c r="BQ26" s="715"/>
      <c r="BR26" s="715"/>
      <c r="BS26" s="684" t="s">
        <v>244</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506981</v>
      </c>
      <c r="CS26" s="679"/>
      <c r="CT26" s="679"/>
      <c r="CU26" s="679"/>
      <c r="CV26" s="679"/>
      <c r="CW26" s="679"/>
      <c r="CX26" s="679"/>
      <c r="CY26" s="680"/>
      <c r="CZ26" s="681">
        <v>11.1</v>
      </c>
      <c r="DA26" s="699"/>
      <c r="DB26" s="699"/>
      <c r="DC26" s="700"/>
      <c r="DD26" s="684">
        <v>491125</v>
      </c>
      <c r="DE26" s="679"/>
      <c r="DF26" s="679"/>
      <c r="DG26" s="679"/>
      <c r="DH26" s="679"/>
      <c r="DI26" s="679"/>
      <c r="DJ26" s="679"/>
      <c r="DK26" s="680"/>
      <c r="DL26" s="684" t="s">
        <v>233</v>
      </c>
      <c r="DM26" s="679"/>
      <c r="DN26" s="679"/>
      <c r="DO26" s="679"/>
      <c r="DP26" s="679"/>
      <c r="DQ26" s="679"/>
      <c r="DR26" s="679"/>
      <c r="DS26" s="679"/>
      <c r="DT26" s="679"/>
      <c r="DU26" s="679"/>
      <c r="DV26" s="680"/>
      <c r="DW26" s="681" t="s">
        <v>233</v>
      </c>
      <c r="DX26" s="699"/>
      <c r="DY26" s="699"/>
      <c r="DZ26" s="699"/>
      <c r="EA26" s="699"/>
      <c r="EB26" s="699"/>
      <c r="EC26" s="714"/>
    </row>
    <row r="27" spans="2:133" ht="11.25" customHeight="1" x14ac:dyDescent="0.2">
      <c r="B27" s="675" t="s">
        <v>298</v>
      </c>
      <c r="C27" s="676"/>
      <c r="D27" s="676"/>
      <c r="E27" s="676"/>
      <c r="F27" s="676"/>
      <c r="G27" s="676"/>
      <c r="H27" s="676"/>
      <c r="I27" s="676"/>
      <c r="J27" s="676"/>
      <c r="K27" s="676"/>
      <c r="L27" s="676"/>
      <c r="M27" s="676"/>
      <c r="N27" s="676"/>
      <c r="O27" s="676"/>
      <c r="P27" s="676"/>
      <c r="Q27" s="677"/>
      <c r="R27" s="678" t="s">
        <v>233</v>
      </c>
      <c r="S27" s="679"/>
      <c r="T27" s="679"/>
      <c r="U27" s="679"/>
      <c r="V27" s="679"/>
      <c r="W27" s="679"/>
      <c r="X27" s="679"/>
      <c r="Y27" s="680"/>
      <c r="Z27" s="715" t="s">
        <v>233</v>
      </c>
      <c r="AA27" s="715"/>
      <c r="AB27" s="715"/>
      <c r="AC27" s="715"/>
      <c r="AD27" s="716" t="s">
        <v>244</v>
      </c>
      <c r="AE27" s="716"/>
      <c r="AF27" s="716"/>
      <c r="AG27" s="716"/>
      <c r="AH27" s="716"/>
      <c r="AI27" s="716"/>
      <c r="AJ27" s="716"/>
      <c r="AK27" s="716"/>
      <c r="AL27" s="681" t="s">
        <v>233</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285453</v>
      </c>
      <c r="BH27" s="679"/>
      <c r="BI27" s="679"/>
      <c r="BJ27" s="679"/>
      <c r="BK27" s="679"/>
      <c r="BL27" s="679"/>
      <c r="BM27" s="679"/>
      <c r="BN27" s="680"/>
      <c r="BO27" s="715">
        <v>100</v>
      </c>
      <c r="BP27" s="715"/>
      <c r="BQ27" s="715"/>
      <c r="BR27" s="715"/>
      <c r="BS27" s="684">
        <v>19141</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200202</v>
      </c>
      <c r="CS27" s="697"/>
      <c r="CT27" s="697"/>
      <c r="CU27" s="697"/>
      <c r="CV27" s="697"/>
      <c r="CW27" s="697"/>
      <c r="CX27" s="697"/>
      <c r="CY27" s="698"/>
      <c r="CZ27" s="681">
        <v>4.4000000000000004</v>
      </c>
      <c r="DA27" s="699"/>
      <c r="DB27" s="699"/>
      <c r="DC27" s="700"/>
      <c r="DD27" s="684">
        <v>62376</v>
      </c>
      <c r="DE27" s="697"/>
      <c r="DF27" s="697"/>
      <c r="DG27" s="697"/>
      <c r="DH27" s="697"/>
      <c r="DI27" s="697"/>
      <c r="DJ27" s="697"/>
      <c r="DK27" s="698"/>
      <c r="DL27" s="684">
        <v>62357</v>
      </c>
      <c r="DM27" s="697"/>
      <c r="DN27" s="697"/>
      <c r="DO27" s="697"/>
      <c r="DP27" s="697"/>
      <c r="DQ27" s="697"/>
      <c r="DR27" s="697"/>
      <c r="DS27" s="697"/>
      <c r="DT27" s="697"/>
      <c r="DU27" s="697"/>
      <c r="DV27" s="698"/>
      <c r="DW27" s="681">
        <v>2.7</v>
      </c>
      <c r="DX27" s="699"/>
      <c r="DY27" s="699"/>
      <c r="DZ27" s="699"/>
      <c r="EA27" s="699"/>
      <c r="EB27" s="699"/>
      <c r="EC27" s="714"/>
    </row>
    <row r="28" spans="2:133" ht="11.25" customHeight="1" x14ac:dyDescent="0.2">
      <c r="B28" s="675" t="s">
        <v>301</v>
      </c>
      <c r="C28" s="676"/>
      <c r="D28" s="676"/>
      <c r="E28" s="676"/>
      <c r="F28" s="676"/>
      <c r="G28" s="676"/>
      <c r="H28" s="676"/>
      <c r="I28" s="676"/>
      <c r="J28" s="676"/>
      <c r="K28" s="676"/>
      <c r="L28" s="676"/>
      <c r="M28" s="676"/>
      <c r="N28" s="676"/>
      <c r="O28" s="676"/>
      <c r="P28" s="676"/>
      <c r="Q28" s="677"/>
      <c r="R28" s="678">
        <v>17201</v>
      </c>
      <c r="S28" s="679"/>
      <c r="T28" s="679"/>
      <c r="U28" s="679"/>
      <c r="V28" s="679"/>
      <c r="W28" s="679"/>
      <c r="X28" s="679"/>
      <c r="Y28" s="680"/>
      <c r="Z28" s="715">
        <v>0.4</v>
      </c>
      <c r="AA28" s="715"/>
      <c r="AB28" s="715"/>
      <c r="AC28" s="715"/>
      <c r="AD28" s="716" t="s">
        <v>233</v>
      </c>
      <c r="AE28" s="716"/>
      <c r="AF28" s="716"/>
      <c r="AG28" s="716"/>
      <c r="AH28" s="716"/>
      <c r="AI28" s="716"/>
      <c r="AJ28" s="716"/>
      <c r="AK28" s="716"/>
      <c r="AL28" s="681" t="s">
        <v>233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348154</v>
      </c>
      <c r="CS28" s="679"/>
      <c r="CT28" s="679"/>
      <c r="CU28" s="679"/>
      <c r="CV28" s="679"/>
      <c r="CW28" s="679"/>
      <c r="CX28" s="679"/>
      <c r="CY28" s="680"/>
      <c r="CZ28" s="681">
        <v>7.6</v>
      </c>
      <c r="DA28" s="699"/>
      <c r="DB28" s="699"/>
      <c r="DC28" s="700"/>
      <c r="DD28" s="684">
        <v>347902</v>
      </c>
      <c r="DE28" s="679"/>
      <c r="DF28" s="679"/>
      <c r="DG28" s="679"/>
      <c r="DH28" s="679"/>
      <c r="DI28" s="679"/>
      <c r="DJ28" s="679"/>
      <c r="DK28" s="680"/>
      <c r="DL28" s="684">
        <v>347902</v>
      </c>
      <c r="DM28" s="679"/>
      <c r="DN28" s="679"/>
      <c r="DO28" s="679"/>
      <c r="DP28" s="679"/>
      <c r="DQ28" s="679"/>
      <c r="DR28" s="679"/>
      <c r="DS28" s="679"/>
      <c r="DT28" s="679"/>
      <c r="DU28" s="679"/>
      <c r="DV28" s="680"/>
      <c r="DW28" s="681">
        <v>14.8</v>
      </c>
      <c r="DX28" s="699"/>
      <c r="DY28" s="699"/>
      <c r="DZ28" s="699"/>
      <c r="EA28" s="699"/>
      <c r="EB28" s="699"/>
      <c r="EC28" s="714"/>
    </row>
    <row r="29" spans="2:133" ht="11.25" customHeight="1" x14ac:dyDescent="0.2">
      <c r="B29" s="675" t="s">
        <v>303</v>
      </c>
      <c r="C29" s="676"/>
      <c r="D29" s="676"/>
      <c r="E29" s="676"/>
      <c r="F29" s="676"/>
      <c r="G29" s="676"/>
      <c r="H29" s="676"/>
      <c r="I29" s="676"/>
      <c r="J29" s="676"/>
      <c r="K29" s="676"/>
      <c r="L29" s="676"/>
      <c r="M29" s="676"/>
      <c r="N29" s="676"/>
      <c r="O29" s="676"/>
      <c r="P29" s="676"/>
      <c r="Q29" s="677"/>
      <c r="R29" s="678">
        <v>36550</v>
      </c>
      <c r="S29" s="679"/>
      <c r="T29" s="679"/>
      <c r="U29" s="679"/>
      <c r="V29" s="679"/>
      <c r="W29" s="679"/>
      <c r="X29" s="679"/>
      <c r="Y29" s="680"/>
      <c r="Z29" s="715">
        <v>0.8</v>
      </c>
      <c r="AA29" s="715"/>
      <c r="AB29" s="715"/>
      <c r="AC29" s="715"/>
      <c r="AD29" s="716" t="s">
        <v>233</v>
      </c>
      <c r="AE29" s="716"/>
      <c r="AF29" s="716"/>
      <c r="AG29" s="716"/>
      <c r="AH29" s="716"/>
      <c r="AI29" s="716"/>
      <c r="AJ29" s="716"/>
      <c r="AK29" s="716"/>
      <c r="AL29" s="681" t="s">
        <v>244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70</v>
      </c>
      <c r="CG29" s="712"/>
      <c r="CH29" s="712"/>
      <c r="CI29" s="712"/>
      <c r="CJ29" s="712"/>
      <c r="CK29" s="712"/>
      <c r="CL29" s="712"/>
      <c r="CM29" s="712"/>
      <c r="CN29" s="712"/>
      <c r="CO29" s="712"/>
      <c r="CP29" s="712"/>
      <c r="CQ29" s="713"/>
      <c r="CR29" s="678">
        <v>348154</v>
      </c>
      <c r="CS29" s="697"/>
      <c r="CT29" s="697"/>
      <c r="CU29" s="697"/>
      <c r="CV29" s="697"/>
      <c r="CW29" s="697"/>
      <c r="CX29" s="697"/>
      <c r="CY29" s="698"/>
      <c r="CZ29" s="681">
        <v>7.6</v>
      </c>
      <c r="DA29" s="699"/>
      <c r="DB29" s="699"/>
      <c r="DC29" s="700"/>
      <c r="DD29" s="684">
        <v>347902</v>
      </c>
      <c r="DE29" s="697"/>
      <c r="DF29" s="697"/>
      <c r="DG29" s="697"/>
      <c r="DH29" s="697"/>
      <c r="DI29" s="697"/>
      <c r="DJ29" s="697"/>
      <c r="DK29" s="698"/>
      <c r="DL29" s="684">
        <v>347902</v>
      </c>
      <c r="DM29" s="697"/>
      <c r="DN29" s="697"/>
      <c r="DO29" s="697"/>
      <c r="DP29" s="697"/>
      <c r="DQ29" s="697"/>
      <c r="DR29" s="697"/>
      <c r="DS29" s="697"/>
      <c r="DT29" s="697"/>
      <c r="DU29" s="697"/>
      <c r="DV29" s="698"/>
      <c r="DW29" s="681">
        <v>14.8</v>
      </c>
      <c r="DX29" s="699"/>
      <c r="DY29" s="699"/>
      <c r="DZ29" s="699"/>
      <c r="EA29" s="699"/>
      <c r="EB29" s="699"/>
      <c r="EC29" s="714"/>
    </row>
    <row r="30" spans="2:133" ht="11.25" customHeight="1" x14ac:dyDescent="0.2">
      <c r="B30" s="675" t="s">
        <v>305</v>
      </c>
      <c r="C30" s="676"/>
      <c r="D30" s="676"/>
      <c r="E30" s="676"/>
      <c r="F30" s="676"/>
      <c r="G30" s="676"/>
      <c r="H30" s="676"/>
      <c r="I30" s="676"/>
      <c r="J30" s="676"/>
      <c r="K30" s="676"/>
      <c r="L30" s="676"/>
      <c r="M30" s="676"/>
      <c r="N30" s="676"/>
      <c r="O30" s="676"/>
      <c r="P30" s="676"/>
      <c r="Q30" s="677"/>
      <c r="R30" s="678">
        <v>2420</v>
      </c>
      <c r="S30" s="679"/>
      <c r="T30" s="679"/>
      <c r="U30" s="679"/>
      <c r="V30" s="679"/>
      <c r="W30" s="679"/>
      <c r="X30" s="679"/>
      <c r="Y30" s="680"/>
      <c r="Z30" s="715">
        <v>0.1</v>
      </c>
      <c r="AA30" s="715"/>
      <c r="AB30" s="715"/>
      <c r="AC30" s="715"/>
      <c r="AD30" s="716" t="s">
        <v>244</v>
      </c>
      <c r="AE30" s="716"/>
      <c r="AF30" s="716"/>
      <c r="AG30" s="716"/>
      <c r="AH30" s="716"/>
      <c r="AI30" s="716"/>
      <c r="AJ30" s="716"/>
      <c r="AK30" s="716"/>
      <c r="AL30" s="681" t="s">
        <v>233</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337534</v>
      </c>
      <c r="CS30" s="679"/>
      <c r="CT30" s="679"/>
      <c r="CU30" s="679"/>
      <c r="CV30" s="679"/>
      <c r="CW30" s="679"/>
      <c r="CX30" s="679"/>
      <c r="CY30" s="680"/>
      <c r="CZ30" s="681">
        <v>7.4</v>
      </c>
      <c r="DA30" s="699"/>
      <c r="DB30" s="699"/>
      <c r="DC30" s="700"/>
      <c r="DD30" s="684">
        <v>337289</v>
      </c>
      <c r="DE30" s="679"/>
      <c r="DF30" s="679"/>
      <c r="DG30" s="679"/>
      <c r="DH30" s="679"/>
      <c r="DI30" s="679"/>
      <c r="DJ30" s="679"/>
      <c r="DK30" s="680"/>
      <c r="DL30" s="684">
        <v>337289</v>
      </c>
      <c r="DM30" s="679"/>
      <c r="DN30" s="679"/>
      <c r="DO30" s="679"/>
      <c r="DP30" s="679"/>
      <c r="DQ30" s="679"/>
      <c r="DR30" s="679"/>
      <c r="DS30" s="679"/>
      <c r="DT30" s="679"/>
      <c r="DU30" s="679"/>
      <c r="DV30" s="680"/>
      <c r="DW30" s="681">
        <v>14.3</v>
      </c>
      <c r="DX30" s="699"/>
      <c r="DY30" s="699"/>
      <c r="DZ30" s="699"/>
      <c r="EA30" s="699"/>
      <c r="EB30" s="699"/>
      <c r="EC30" s="714"/>
    </row>
    <row r="31" spans="2:133" ht="11.25" customHeight="1" x14ac:dyDescent="0.2">
      <c r="B31" s="675" t="s">
        <v>309</v>
      </c>
      <c r="C31" s="676"/>
      <c r="D31" s="676"/>
      <c r="E31" s="676"/>
      <c r="F31" s="676"/>
      <c r="G31" s="676"/>
      <c r="H31" s="676"/>
      <c r="I31" s="676"/>
      <c r="J31" s="676"/>
      <c r="K31" s="676"/>
      <c r="L31" s="676"/>
      <c r="M31" s="676"/>
      <c r="N31" s="676"/>
      <c r="O31" s="676"/>
      <c r="P31" s="676"/>
      <c r="Q31" s="677"/>
      <c r="R31" s="678">
        <v>408996</v>
      </c>
      <c r="S31" s="679"/>
      <c r="T31" s="679"/>
      <c r="U31" s="679"/>
      <c r="V31" s="679"/>
      <c r="W31" s="679"/>
      <c r="X31" s="679"/>
      <c r="Y31" s="680"/>
      <c r="Z31" s="715">
        <v>8.9</v>
      </c>
      <c r="AA31" s="715"/>
      <c r="AB31" s="715"/>
      <c r="AC31" s="715"/>
      <c r="AD31" s="716" t="s">
        <v>233</v>
      </c>
      <c r="AE31" s="716"/>
      <c r="AF31" s="716"/>
      <c r="AG31" s="716"/>
      <c r="AH31" s="716"/>
      <c r="AI31" s="716"/>
      <c r="AJ31" s="716"/>
      <c r="AK31" s="716"/>
      <c r="AL31" s="681" t="s">
        <v>244</v>
      </c>
      <c r="AM31" s="682"/>
      <c r="AN31" s="682"/>
      <c r="AO31" s="717"/>
      <c r="AP31" s="754" t="s">
        <v>310</v>
      </c>
      <c r="AQ31" s="755"/>
      <c r="AR31" s="755"/>
      <c r="AS31" s="755"/>
      <c r="AT31" s="760" t="s">
        <v>311</v>
      </c>
      <c r="AU31" s="231"/>
      <c r="AV31" s="231"/>
      <c r="AW31" s="231"/>
      <c r="AX31" s="744" t="s">
        <v>187</v>
      </c>
      <c r="AY31" s="745"/>
      <c r="AZ31" s="745"/>
      <c r="BA31" s="745"/>
      <c r="BB31" s="745"/>
      <c r="BC31" s="745"/>
      <c r="BD31" s="745"/>
      <c r="BE31" s="745"/>
      <c r="BF31" s="746"/>
      <c r="BG31" s="747">
        <v>99.5</v>
      </c>
      <c r="BH31" s="748"/>
      <c r="BI31" s="748"/>
      <c r="BJ31" s="748"/>
      <c r="BK31" s="748"/>
      <c r="BL31" s="748"/>
      <c r="BM31" s="749">
        <v>94.7</v>
      </c>
      <c r="BN31" s="748"/>
      <c r="BO31" s="748"/>
      <c r="BP31" s="748"/>
      <c r="BQ31" s="750"/>
      <c r="BR31" s="747">
        <v>99.2</v>
      </c>
      <c r="BS31" s="748"/>
      <c r="BT31" s="748"/>
      <c r="BU31" s="748"/>
      <c r="BV31" s="748"/>
      <c r="BW31" s="748"/>
      <c r="BX31" s="749">
        <v>93.7</v>
      </c>
      <c r="BY31" s="748"/>
      <c r="BZ31" s="748"/>
      <c r="CA31" s="748"/>
      <c r="CB31" s="750"/>
      <c r="CD31" s="765"/>
      <c r="CE31" s="766"/>
      <c r="CF31" s="711" t="s">
        <v>312</v>
      </c>
      <c r="CG31" s="712"/>
      <c r="CH31" s="712"/>
      <c r="CI31" s="712"/>
      <c r="CJ31" s="712"/>
      <c r="CK31" s="712"/>
      <c r="CL31" s="712"/>
      <c r="CM31" s="712"/>
      <c r="CN31" s="712"/>
      <c r="CO31" s="712"/>
      <c r="CP31" s="712"/>
      <c r="CQ31" s="713"/>
      <c r="CR31" s="678">
        <v>10620</v>
      </c>
      <c r="CS31" s="697"/>
      <c r="CT31" s="697"/>
      <c r="CU31" s="697"/>
      <c r="CV31" s="697"/>
      <c r="CW31" s="697"/>
      <c r="CX31" s="697"/>
      <c r="CY31" s="698"/>
      <c r="CZ31" s="681">
        <v>0.2</v>
      </c>
      <c r="DA31" s="699"/>
      <c r="DB31" s="699"/>
      <c r="DC31" s="700"/>
      <c r="DD31" s="684">
        <v>10613</v>
      </c>
      <c r="DE31" s="697"/>
      <c r="DF31" s="697"/>
      <c r="DG31" s="697"/>
      <c r="DH31" s="697"/>
      <c r="DI31" s="697"/>
      <c r="DJ31" s="697"/>
      <c r="DK31" s="698"/>
      <c r="DL31" s="684">
        <v>10613</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2">
      <c r="B32" s="769" t="s">
        <v>313</v>
      </c>
      <c r="C32" s="770"/>
      <c r="D32" s="770"/>
      <c r="E32" s="770"/>
      <c r="F32" s="770"/>
      <c r="G32" s="770"/>
      <c r="H32" s="770"/>
      <c r="I32" s="770"/>
      <c r="J32" s="770"/>
      <c r="K32" s="770"/>
      <c r="L32" s="770"/>
      <c r="M32" s="770"/>
      <c r="N32" s="770"/>
      <c r="O32" s="770"/>
      <c r="P32" s="770"/>
      <c r="Q32" s="771"/>
      <c r="R32" s="678" t="s">
        <v>244</v>
      </c>
      <c r="S32" s="679"/>
      <c r="T32" s="679"/>
      <c r="U32" s="679"/>
      <c r="V32" s="679"/>
      <c r="W32" s="679"/>
      <c r="X32" s="679"/>
      <c r="Y32" s="680"/>
      <c r="Z32" s="715" t="s">
        <v>233</v>
      </c>
      <c r="AA32" s="715"/>
      <c r="AB32" s="715"/>
      <c r="AC32" s="715"/>
      <c r="AD32" s="716" t="s">
        <v>244</v>
      </c>
      <c r="AE32" s="716"/>
      <c r="AF32" s="716"/>
      <c r="AG32" s="716"/>
      <c r="AH32" s="716"/>
      <c r="AI32" s="716"/>
      <c r="AJ32" s="716"/>
      <c r="AK32" s="716"/>
      <c r="AL32" s="681" t="s">
        <v>244</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99.5</v>
      </c>
      <c r="BH32" s="697"/>
      <c r="BI32" s="697"/>
      <c r="BJ32" s="697"/>
      <c r="BK32" s="697"/>
      <c r="BL32" s="697"/>
      <c r="BM32" s="682">
        <v>96.3</v>
      </c>
      <c r="BN32" s="743"/>
      <c r="BO32" s="743"/>
      <c r="BP32" s="743"/>
      <c r="BQ32" s="721"/>
      <c r="BR32" s="751">
        <v>99.4</v>
      </c>
      <c r="BS32" s="697"/>
      <c r="BT32" s="697"/>
      <c r="BU32" s="697"/>
      <c r="BV32" s="697"/>
      <c r="BW32" s="697"/>
      <c r="BX32" s="682">
        <v>95.3</v>
      </c>
      <c r="BY32" s="743"/>
      <c r="BZ32" s="743"/>
      <c r="CA32" s="743"/>
      <c r="CB32" s="721"/>
      <c r="CD32" s="767"/>
      <c r="CE32" s="768"/>
      <c r="CF32" s="711" t="s">
        <v>316</v>
      </c>
      <c r="CG32" s="712"/>
      <c r="CH32" s="712"/>
      <c r="CI32" s="712"/>
      <c r="CJ32" s="712"/>
      <c r="CK32" s="712"/>
      <c r="CL32" s="712"/>
      <c r="CM32" s="712"/>
      <c r="CN32" s="712"/>
      <c r="CO32" s="712"/>
      <c r="CP32" s="712"/>
      <c r="CQ32" s="713"/>
      <c r="CR32" s="678" t="s">
        <v>244</v>
      </c>
      <c r="CS32" s="679"/>
      <c r="CT32" s="679"/>
      <c r="CU32" s="679"/>
      <c r="CV32" s="679"/>
      <c r="CW32" s="679"/>
      <c r="CX32" s="679"/>
      <c r="CY32" s="680"/>
      <c r="CZ32" s="681" t="s">
        <v>233</v>
      </c>
      <c r="DA32" s="699"/>
      <c r="DB32" s="699"/>
      <c r="DC32" s="700"/>
      <c r="DD32" s="684" t="s">
        <v>233</v>
      </c>
      <c r="DE32" s="679"/>
      <c r="DF32" s="679"/>
      <c r="DG32" s="679"/>
      <c r="DH32" s="679"/>
      <c r="DI32" s="679"/>
      <c r="DJ32" s="679"/>
      <c r="DK32" s="680"/>
      <c r="DL32" s="684" t="s">
        <v>244</v>
      </c>
      <c r="DM32" s="679"/>
      <c r="DN32" s="679"/>
      <c r="DO32" s="679"/>
      <c r="DP32" s="679"/>
      <c r="DQ32" s="679"/>
      <c r="DR32" s="679"/>
      <c r="DS32" s="679"/>
      <c r="DT32" s="679"/>
      <c r="DU32" s="679"/>
      <c r="DV32" s="680"/>
      <c r="DW32" s="681" t="s">
        <v>233</v>
      </c>
      <c r="DX32" s="699"/>
      <c r="DY32" s="699"/>
      <c r="DZ32" s="699"/>
      <c r="EA32" s="699"/>
      <c r="EB32" s="699"/>
      <c r="EC32" s="714"/>
    </row>
    <row r="33" spans="2:133" ht="11.25" customHeight="1" x14ac:dyDescent="0.2">
      <c r="B33" s="675" t="s">
        <v>317</v>
      </c>
      <c r="C33" s="676"/>
      <c r="D33" s="676"/>
      <c r="E33" s="676"/>
      <c r="F33" s="676"/>
      <c r="G33" s="676"/>
      <c r="H33" s="676"/>
      <c r="I33" s="676"/>
      <c r="J33" s="676"/>
      <c r="K33" s="676"/>
      <c r="L33" s="676"/>
      <c r="M33" s="676"/>
      <c r="N33" s="676"/>
      <c r="O33" s="676"/>
      <c r="P33" s="676"/>
      <c r="Q33" s="677"/>
      <c r="R33" s="678">
        <v>492362</v>
      </c>
      <c r="S33" s="679"/>
      <c r="T33" s="679"/>
      <c r="U33" s="679"/>
      <c r="V33" s="679"/>
      <c r="W33" s="679"/>
      <c r="X33" s="679"/>
      <c r="Y33" s="680"/>
      <c r="Z33" s="715">
        <v>10.7</v>
      </c>
      <c r="AA33" s="715"/>
      <c r="AB33" s="715"/>
      <c r="AC33" s="715"/>
      <c r="AD33" s="716" t="s">
        <v>244</v>
      </c>
      <c r="AE33" s="716"/>
      <c r="AF33" s="716"/>
      <c r="AG33" s="716"/>
      <c r="AH33" s="716"/>
      <c r="AI33" s="716"/>
      <c r="AJ33" s="716"/>
      <c r="AK33" s="716"/>
      <c r="AL33" s="681" t="s">
        <v>244</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99.5</v>
      </c>
      <c r="BH33" s="663"/>
      <c r="BI33" s="663"/>
      <c r="BJ33" s="663"/>
      <c r="BK33" s="663"/>
      <c r="BL33" s="663"/>
      <c r="BM33" s="706">
        <v>93</v>
      </c>
      <c r="BN33" s="663"/>
      <c r="BO33" s="663"/>
      <c r="BP33" s="663"/>
      <c r="BQ33" s="727"/>
      <c r="BR33" s="742">
        <v>99</v>
      </c>
      <c r="BS33" s="663"/>
      <c r="BT33" s="663"/>
      <c r="BU33" s="663"/>
      <c r="BV33" s="663"/>
      <c r="BW33" s="663"/>
      <c r="BX33" s="706">
        <v>91.8</v>
      </c>
      <c r="BY33" s="663"/>
      <c r="BZ33" s="663"/>
      <c r="CA33" s="663"/>
      <c r="CB33" s="727"/>
      <c r="CD33" s="711" t="s">
        <v>319</v>
      </c>
      <c r="CE33" s="712"/>
      <c r="CF33" s="712"/>
      <c r="CG33" s="712"/>
      <c r="CH33" s="712"/>
      <c r="CI33" s="712"/>
      <c r="CJ33" s="712"/>
      <c r="CK33" s="712"/>
      <c r="CL33" s="712"/>
      <c r="CM33" s="712"/>
      <c r="CN33" s="712"/>
      <c r="CO33" s="712"/>
      <c r="CP33" s="712"/>
      <c r="CQ33" s="713"/>
      <c r="CR33" s="678">
        <v>1685039</v>
      </c>
      <c r="CS33" s="697"/>
      <c r="CT33" s="697"/>
      <c r="CU33" s="697"/>
      <c r="CV33" s="697"/>
      <c r="CW33" s="697"/>
      <c r="CX33" s="697"/>
      <c r="CY33" s="698"/>
      <c r="CZ33" s="681">
        <v>36.9</v>
      </c>
      <c r="DA33" s="699"/>
      <c r="DB33" s="699"/>
      <c r="DC33" s="700"/>
      <c r="DD33" s="684">
        <v>1309700</v>
      </c>
      <c r="DE33" s="697"/>
      <c r="DF33" s="697"/>
      <c r="DG33" s="697"/>
      <c r="DH33" s="697"/>
      <c r="DI33" s="697"/>
      <c r="DJ33" s="697"/>
      <c r="DK33" s="698"/>
      <c r="DL33" s="684">
        <v>1024959</v>
      </c>
      <c r="DM33" s="697"/>
      <c r="DN33" s="697"/>
      <c r="DO33" s="697"/>
      <c r="DP33" s="697"/>
      <c r="DQ33" s="697"/>
      <c r="DR33" s="697"/>
      <c r="DS33" s="697"/>
      <c r="DT33" s="697"/>
      <c r="DU33" s="697"/>
      <c r="DV33" s="698"/>
      <c r="DW33" s="681">
        <v>43.6</v>
      </c>
      <c r="DX33" s="699"/>
      <c r="DY33" s="699"/>
      <c r="DZ33" s="699"/>
      <c r="EA33" s="699"/>
      <c r="EB33" s="699"/>
      <c r="EC33" s="714"/>
    </row>
    <row r="34" spans="2:133" ht="11.25" customHeight="1" x14ac:dyDescent="0.2">
      <c r="B34" s="675" t="s">
        <v>320</v>
      </c>
      <c r="C34" s="676"/>
      <c r="D34" s="676"/>
      <c r="E34" s="676"/>
      <c r="F34" s="676"/>
      <c r="G34" s="676"/>
      <c r="H34" s="676"/>
      <c r="I34" s="676"/>
      <c r="J34" s="676"/>
      <c r="K34" s="676"/>
      <c r="L34" s="676"/>
      <c r="M34" s="676"/>
      <c r="N34" s="676"/>
      <c r="O34" s="676"/>
      <c r="P34" s="676"/>
      <c r="Q34" s="677"/>
      <c r="R34" s="678">
        <v>29751</v>
      </c>
      <c r="S34" s="679"/>
      <c r="T34" s="679"/>
      <c r="U34" s="679"/>
      <c r="V34" s="679"/>
      <c r="W34" s="679"/>
      <c r="X34" s="679"/>
      <c r="Y34" s="680"/>
      <c r="Z34" s="715">
        <v>0.6</v>
      </c>
      <c r="AA34" s="715"/>
      <c r="AB34" s="715"/>
      <c r="AC34" s="715"/>
      <c r="AD34" s="716">
        <v>13570</v>
      </c>
      <c r="AE34" s="716"/>
      <c r="AF34" s="716"/>
      <c r="AG34" s="716"/>
      <c r="AH34" s="716"/>
      <c r="AI34" s="716"/>
      <c r="AJ34" s="716"/>
      <c r="AK34" s="716"/>
      <c r="AL34" s="681">
        <v>0.6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591873</v>
      </c>
      <c r="CS34" s="679"/>
      <c r="CT34" s="679"/>
      <c r="CU34" s="679"/>
      <c r="CV34" s="679"/>
      <c r="CW34" s="679"/>
      <c r="CX34" s="679"/>
      <c r="CY34" s="680"/>
      <c r="CZ34" s="681">
        <v>13</v>
      </c>
      <c r="DA34" s="699"/>
      <c r="DB34" s="699"/>
      <c r="DC34" s="700"/>
      <c r="DD34" s="684">
        <v>478260</v>
      </c>
      <c r="DE34" s="679"/>
      <c r="DF34" s="679"/>
      <c r="DG34" s="679"/>
      <c r="DH34" s="679"/>
      <c r="DI34" s="679"/>
      <c r="DJ34" s="679"/>
      <c r="DK34" s="680"/>
      <c r="DL34" s="684">
        <v>321927</v>
      </c>
      <c r="DM34" s="679"/>
      <c r="DN34" s="679"/>
      <c r="DO34" s="679"/>
      <c r="DP34" s="679"/>
      <c r="DQ34" s="679"/>
      <c r="DR34" s="679"/>
      <c r="DS34" s="679"/>
      <c r="DT34" s="679"/>
      <c r="DU34" s="679"/>
      <c r="DV34" s="680"/>
      <c r="DW34" s="681">
        <v>13.7</v>
      </c>
      <c r="DX34" s="699"/>
      <c r="DY34" s="699"/>
      <c r="DZ34" s="699"/>
      <c r="EA34" s="699"/>
      <c r="EB34" s="699"/>
      <c r="EC34" s="714"/>
    </row>
    <row r="35" spans="2:133" ht="11.25" customHeight="1" x14ac:dyDescent="0.2">
      <c r="B35" s="675" t="s">
        <v>322</v>
      </c>
      <c r="C35" s="676"/>
      <c r="D35" s="676"/>
      <c r="E35" s="676"/>
      <c r="F35" s="676"/>
      <c r="G35" s="676"/>
      <c r="H35" s="676"/>
      <c r="I35" s="676"/>
      <c r="J35" s="676"/>
      <c r="K35" s="676"/>
      <c r="L35" s="676"/>
      <c r="M35" s="676"/>
      <c r="N35" s="676"/>
      <c r="O35" s="676"/>
      <c r="P35" s="676"/>
      <c r="Q35" s="677"/>
      <c r="R35" s="678">
        <v>16670</v>
      </c>
      <c r="S35" s="679"/>
      <c r="T35" s="679"/>
      <c r="U35" s="679"/>
      <c r="V35" s="679"/>
      <c r="W35" s="679"/>
      <c r="X35" s="679"/>
      <c r="Y35" s="680"/>
      <c r="Z35" s="715">
        <v>0.4</v>
      </c>
      <c r="AA35" s="715"/>
      <c r="AB35" s="715"/>
      <c r="AC35" s="715"/>
      <c r="AD35" s="716" t="s">
        <v>244</v>
      </c>
      <c r="AE35" s="716"/>
      <c r="AF35" s="716"/>
      <c r="AG35" s="716"/>
      <c r="AH35" s="716"/>
      <c r="AI35" s="716"/>
      <c r="AJ35" s="716"/>
      <c r="AK35" s="716"/>
      <c r="AL35" s="681" t="s">
        <v>244</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34346</v>
      </c>
      <c r="CS35" s="697"/>
      <c r="CT35" s="697"/>
      <c r="CU35" s="697"/>
      <c r="CV35" s="697"/>
      <c r="CW35" s="697"/>
      <c r="CX35" s="697"/>
      <c r="CY35" s="698"/>
      <c r="CZ35" s="681">
        <v>0.8</v>
      </c>
      <c r="DA35" s="699"/>
      <c r="DB35" s="699"/>
      <c r="DC35" s="700"/>
      <c r="DD35" s="684">
        <v>28934</v>
      </c>
      <c r="DE35" s="697"/>
      <c r="DF35" s="697"/>
      <c r="DG35" s="697"/>
      <c r="DH35" s="697"/>
      <c r="DI35" s="697"/>
      <c r="DJ35" s="697"/>
      <c r="DK35" s="698"/>
      <c r="DL35" s="684">
        <v>28934</v>
      </c>
      <c r="DM35" s="697"/>
      <c r="DN35" s="697"/>
      <c r="DO35" s="697"/>
      <c r="DP35" s="697"/>
      <c r="DQ35" s="697"/>
      <c r="DR35" s="697"/>
      <c r="DS35" s="697"/>
      <c r="DT35" s="697"/>
      <c r="DU35" s="697"/>
      <c r="DV35" s="698"/>
      <c r="DW35" s="681">
        <v>1.2</v>
      </c>
      <c r="DX35" s="699"/>
      <c r="DY35" s="699"/>
      <c r="DZ35" s="699"/>
      <c r="EA35" s="699"/>
      <c r="EB35" s="699"/>
      <c r="EC35" s="714"/>
    </row>
    <row r="36" spans="2:133" ht="11.25" customHeight="1" x14ac:dyDescent="0.2">
      <c r="B36" s="675" t="s">
        <v>326</v>
      </c>
      <c r="C36" s="676"/>
      <c r="D36" s="676"/>
      <c r="E36" s="676"/>
      <c r="F36" s="676"/>
      <c r="G36" s="676"/>
      <c r="H36" s="676"/>
      <c r="I36" s="676"/>
      <c r="J36" s="676"/>
      <c r="K36" s="676"/>
      <c r="L36" s="676"/>
      <c r="M36" s="676"/>
      <c r="N36" s="676"/>
      <c r="O36" s="676"/>
      <c r="P36" s="676"/>
      <c r="Q36" s="677"/>
      <c r="R36" s="678">
        <v>122256</v>
      </c>
      <c r="S36" s="679"/>
      <c r="T36" s="679"/>
      <c r="U36" s="679"/>
      <c r="V36" s="679"/>
      <c r="W36" s="679"/>
      <c r="X36" s="679"/>
      <c r="Y36" s="680"/>
      <c r="Z36" s="715">
        <v>2.7</v>
      </c>
      <c r="AA36" s="715"/>
      <c r="AB36" s="715"/>
      <c r="AC36" s="715"/>
      <c r="AD36" s="716" t="s">
        <v>233</v>
      </c>
      <c r="AE36" s="716"/>
      <c r="AF36" s="716"/>
      <c r="AG36" s="716"/>
      <c r="AH36" s="716"/>
      <c r="AI36" s="716"/>
      <c r="AJ36" s="716"/>
      <c r="AK36" s="716"/>
      <c r="AL36" s="681" t="s">
        <v>233</v>
      </c>
      <c r="AM36" s="682"/>
      <c r="AN36" s="682"/>
      <c r="AO36" s="717"/>
      <c r="AP36" s="235"/>
      <c r="AQ36" s="730" t="s">
        <v>327</v>
      </c>
      <c r="AR36" s="731"/>
      <c r="AS36" s="731"/>
      <c r="AT36" s="731"/>
      <c r="AU36" s="731"/>
      <c r="AV36" s="731"/>
      <c r="AW36" s="731"/>
      <c r="AX36" s="731"/>
      <c r="AY36" s="732"/>
      <c r="AZ36" s="733">
        <v>410117</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33437</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697843</v>
      </c>
      <c r="CS36" s="679"/>
      <c r="CT36" s="679"/>
      <c r="CU36" s="679"/>
      <c r="CV36" s="679"/>
      <c r="CW36" s="679"/>
      <c r="CX36" s="679"/>
      <c r="CY36" s="680"/>
      <c r="CZ36" s="681">
        <v>15.3</v>
      </c>
      <c r="DA36" s="699"/>
      <c r="DB36" s="699"/>
      <c r="DC36" s="700"/>
      <c r="DD36" s="684">
        <v>561821</v>
      </c>
      <c r="DE36" s="679"/>
      <c r="DF36" s="679"/>
      <c r="DG36" s="679"/>
      <c r="DH36" s="679"/>
      <c r="DI36" s="679"/>
      <c r="DJ36" s="679"/>
      <c r="DK36" s="680"/>
      <c r="DL36" s="684">
        <v>472201</v>
      </c>
      <c r="DM36" s="679"/>
      <c r="DN36" s="679"/>
      <c r="DO36" s="679"/>
      <c r="DP36" s="679"/>
      <c r="DQ36" s="679"/>
      <c r="DR36" s="679"/>
      <c r="DS36" s="679"/>
      <c r="DT36" s="679"/>
      <c r="DU36" s="679"/>
      <c r="DV36" s="680"/>
      <c r="DW36" s="681">
        <v>20.100000000000001</v>
      </c>
      <c r="DX36" s="699"/>
      <c r="DY36" s="699"/>
      <c r="DZ36" s="699"/>
      <c r="EA36" s="699"/>
      <c r="EB36" s="699"/>
      <c r="EC36" s="714"/>
    </row>
    <row r="37" spans="2:133" ht="11.25" customHeight="1" x14ac:dyDescent="0.2">
      <c r="B37" s="675" t="s">
        <v>330</v>
      </c>
      <c r="C37" s="676"/>
      <c r="D37" s="676"/>
      <c r="E37" s="676"/>
      <c r="F37" s="676"/>
      <c r="G37" s="676"/>
      <c r="H37" s="676"/>
      <c r="I37" s="676"/>
      <c r="J37" s="676"/>
      <c r="K37" s="676"/>
      <c r="L37" s="676"/>
      <c r="M37" s="676"/>
      <c r="N37" s="676"/>
      <c r="O37" s="676"/>
      <c r="P37" s="676"/>
      <c r="Q37" s="677"/>
      <c r="R37" s="678">
        <v>115547</v>
      </c>
      <c r="S37" s="679"/>
      <c r="T37" s="679"/>
      <c r="U37" s="679"/>
      <c r="V37" s="679"/>
      <c r="W37" s="679"/>
      <c r="X37" s="679"/>
      <c r="Y37" s="680"/>
      <c r="Z37" s="715">
        <v>2.5</v>
      </c>
      <c r="AA37" s="715"/>
      <c r="AB37" s="715"/>
      <c r="AC37" s="715"/>
      <c r="AD37" s="716" t="s">
        <v>233</v>
      </c>
      <c r="AE37" s="716"/>
      <c r="AF37" s="716"/>
      <c r="AG37" s="716"/>
      <c r="AH37" s="716"/>
      <c r="AI37" s="716"/>
      <c r="AJ37" s="716"/>
      <c r="AK37" s="716"/>
      <c r="AL37" s="681" t="s">
        <v>233</v>
      </c>
      <c r="AM37" s="682"/>
      <c r="AN37" s="682"/>
      <c r="AO37" s="717"/>
      <c r="AQ37" s="718" t="s">
        <v>331</v>
      </c>
      <c r="AR37" s="719"/>
      <c r="AS37" s="719"/>
      <c r="AT37" s="719"/>
      <c r="AU37" s="719"/>
      <c r="AV37" s="719"/>
      <c r="AW37" s="719"/>
      <c r="AX37" s="719"/>
      <c r="AY37" s="720"/>
      <c r="AZ37" s="678">
        <v>164000</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31170</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168496</v>
      </c>
      <c r="CS37" s="697"/>
      <c r="CT37" s="697"/>
      <c r="CU37" s="697"/>
      <c r="CV37" s="697"/>
      <c r="CW37" s="697"/>
      <c r="CX37" s="697"/>
      <c r="CY37" s="698"/>
      <c r="CZ37" s="681">
        <v>3.7</v>
      </c>
      <c r="DA37" s="699"/>
      <c r="DB37" s="699"/>
      <c r="DC37" s="700"/>
      <c r="DD37" s="684">
        <v>168496</v>
      </c>
      <c r="DE37" s="697"/>
      <c r="DF37" s="697"/>
      <c r="DG37" s="697"/>
      <c r="DH37" s="697"/>
      <c r="DI37" s="697"/>
      <c r="DJ37" s="697"/>
      <c r="DK37" s="698"/>
      <c r="DL37" s="684">
        <v>150482</v>
      </c>
      <c r="DM37" s="697"/>
      <c r="DN37" s="697"/>
      <c r="DO37" s="697"/>
      <c r="DP37" s="697"/>
      <c r="DQ37" s="697"/>
      <c r="DR37" s="697"/>
      <c r="DS37" s="697"/>
      <c r="DT37" s="697"/>
      <c r="DU37" s="697"/>
      <c r="DV37" s="698"/>
      <c r="DW37" s="681">
        <v>6.4</v>
      </c>
      <c r="DX37" s="699"/>
      <c r="DY37" s="699"/>
      <c r="DZ37" s="699"/>
      <c r="EA37" s="699"/>
      <c r="EB37" s="699"/>
      <c r="EC37" s="714"/>
    </row>
    <row r="38" spans="2:133" ht="11.25" customHeight="1" x14ac:dyDescent="0.2">
      <c r="B38" s="675" t="s">
        <v>334</v>
      </c>
      <c r="C38" s="676"/>
      <c r="D38" s="676"/>
      <c r="E38" s="676"/>
      <c r="F38" s="676"/>
      <c r="G38" s="676"/>
      <c r="H38" s="676"/>
      <c r="I38" s="676"/>
      <c r="J38" s="676"/>
      <c r="K38" s="676"/>
      <c r="L38" s="676"/>
      <c r="M38" s="676"/>
      <c r="N38" s="676"/>
      <c r="O38" s="676"/>
      <c r="P38" s="676"/>
      <c r="Q38" s="677"/>
      <c r="R38" s="678">
        <v>170653</v>
      </c>
      <c r="S38" s="679"/>
      <c r="T38" s="679"/>
      <c r="U38" s="679"/>
      <c r="V38" s="679"/>
      <c r="W38" s="679"/>
      <c r="X38" s="679"/>
      <c r="Y38" s="680"/>
      <c r="Z38" s="715">
        <v>3.7</v>
      </c>
      <c r="AA38" s="715"/>
      <c r="AB38" s="715"/>
      <c r="AC38" s="715"/>
      <c r="AD38" s="716">
        <v>2641</v>
      </c>
      <c r="AE38" s="716"/>
      <c r="AF38" s="716"/>
      <c r="AG38" s="716"/>
      <c r="AH38" s="716"/>
      <c r="AI38" s="716"/>
      <c r="AJ38" s="716"/>
      <c r="AK38" s="716"/>
      <c r="AL38" s="681">
        <v>0.1</v>
      </c>
      <c r="AM38" s="682"/>
      <c r="AN38" s="682"/>
      <c r="AO38" s="717"/>
      <c r="AQ38" s="718" t="s">
        <v>335</v>
      </c>
      <c r="AR38" s="719"/>
      <c r="AS38" s="719"/>
      <c r="AT38" s="719"/>
      <c r="AU38" s="719"/>
      <c r="AV38" s="719"/>
      <c r="AW38" s="719"/>
      <c r="AX38" s="719"/>
      <c r="AY38" s="720"/>
      <c r="AZ38" s="678">
        <v>26910</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605</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246117</v>
      </c>
      <c r="CS38" s="679"/>
      <c r="CT38" s="679"/>
      <c r="CU38" s="679"/>
      <c r="CV38" s="679"/>
      <c r="CW38" s="679"/>
      <c r="CX38" s="679"/>
      <c r="CY38" s="680"/>
      <c r="CZ38" s="681">
        <v>5.4</v>
      </c>
      <c r="DA38" s="699"/>
      <c r="DB38" s="699"/>
      <c r="DC38" s="700"/>
      <c r="DD38" s="684">
        <v>208255</v>
      </c>
      <c r="DE38" s="679"/>
      <c r="DF38" s="679"/>
      <c r="DG38" s="679"/>
      <c r="DH38" s="679"/>
      <c r="DI38" s="679"/>
      <c r="DJ38" s="679"/>
      <c r="DK38" s="680"/>
      <c r="DL38" s="684">
        <v>201897</v>
      </c>
      <c r="DM38" s="679"/>
      <c r="DN38" s="679"/>
      <c r="DO38" s="679"/>
      <c r="DP38" s="679"/>
      <c r="DQ38" s="679"/>
      <c r="DR38" s="679"/>
      <c r="DS38" s="679"/>
      <c r="DT38" s="679"/>
      <c r="DU38" s="679"/>
      <c r="DV38" s="680"/>
      <c r="DW38" s="681">
        <v>8.6</v>
      </c>
      <c r="DX38" s="699"/>
      <c r="DY38" s="699"/>
      <c r="DZ38" s="699"/>
      <c r="EA38" s="699"/>
      <c r="EB38" s="699"/>
      <c r="EC38" s="714"/>
    </row>
    <row r="39" spans="2:133" ht="11.25" customHeight="1" x14ac:dyDescent="0.2">
      <c r="B39" s="675" t="s">
        <v>338</v>
      </c>
      <c r="C39" s="676"/>
      <c r="D39" s="676"/>
      <c r="E39" s="676"/>
      <c r="F39" s="676"/>
      <c r="G39" s="676"/>
      <c r="H39" s="676"/>
      <c r="I39" s="676"/>
      <c r="J39" s="676"/>
      <c r="K39" s="676"/>
      <c r="L39" s="676"/>
      <c r="M39" s="676"/>
      <c r="N39" s="676"/>
      <c r="O39" s="676"/>
      <c r="P39" s="676"/>
      <c r="Q39" s="677"/>
      <c r="R39" s="678">
        <v>636727</v>
      </c>
      <c r="S39" s="679"/>
      <c r="T39" s="679"/>
      <c r="U39" s="679"/>
      <c r="V39" s="679"/>
      <c r="W39" s="679"/>
      <c r="X39" s="679"/>
      <c r="Y39" s="680"/>
      <c r="Z39" s="715">
        <v>13.9</v>
      </c>
      <c r="AA39" s="715"/>
      <c r="AB39" s="715"/>
      <c r="AC39" s="715"/>
      <c r="AD39" s="716" t="s">
        <v>233</v>
      </c>
      <c r="AE39" s="716"/>
      <c r="AF39" s="716"/>
      <c r="AG39" s="716"/>
      <c r="AH39" s="716"/>
      <c r="AI39" s="716"/>
      <c r="AJ39" s="716"/>
      <c r="AK39" s="716"/>
      <c r="AL39" s="681" t="s">
        <v>233</v>
      </c>
      <c r="AM39" s="682"/>
      <c r="AN39" s="682"/>
      <c r="AO39" s="717"/>
      <c r="AQ39" s="718" t="s">
        <v>339</v>
      </c>
      <c r="AR39" s="719"/>
      <c r="AS39" s="719"/>
      <c r="AT39" s="719"/>
      <c r="AU39" s="719"/>
      <c r="AV39" s="719"/>
      <c r="AW39" s="719"/>
      <c r="AX39" s="719"/>
      <c r="AY39" s="720"/>
      <c r="AZ39" s="678" t="s">
        <v>233</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1088</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49100</v>
      </c>
      <c r="CS39" s="697"/>
      <c r="CT39" s="697"/>
      <c r="CU39" s="697"/>
      <c r="CV39" s="697"/>
      <c r="CW39" s="697"/>
      <c r="CX39" s="697"/>
      <c r="CY39" s="698"/>
      <c r="CZ39" s="681">
        <v>1.1000000000000001</v>
      </c>
      <c r="DA39" s="699"/>
      <c r="DB39" s="699"/>
      <c r="DC39" s="700"/>
      <c r="DD39" s="684">
        <v>32430</v>
      </c>
      <c r="DE39" s="697"/>
      <c r="DF39" s="697"/>
      <c r="DG39" s="697"/>
      <c r="DH39" s="697"/>
      <c r="DI39" s="697"/>
      <c r="DJ39" s="697"/>
      <c r="DK39" s="698"/>
      <c r="DL39" s="684" t="s">
        <v>244</v>
      </c>
      <c r="DM39" s="697"/>
      <c r="DN39" s="697"/>
      <c r="DO39" s="697"/>
      <c r="DP39" s="697"/>
      <c r="DQ39" s="697"/>
      <c r="DR39" s="697"/>
      <c r="DS39" s="697"/>
      <c r="DT39" s="697"/>
      <c r="DU39" s="697"/>
      <c r="DV39" s="698"/>
      <c r="DW39" s="681" t="s">
        <v>244</v>
      </c>
      <c r="DX39" s="699"/>
      <c r="DY39" s="699"/>
      <c r="DZ39" s="699"/>
      <c r="EA39" s="699"/>
      <c r="EB39" s="699"/>
      <c r="EC39" s="714"/>
    </row>
    <row r="40" spans="2:133" ht="11.25" customHeight="1" x14ac:dyDescent="0.2">
      <c r="B40" s="675" t="s">
        <v>342</v>
      </c>
      <c r="C40" s="676"/>
      <c r="D40" s="676"/>
      <c r="E40" s="676"/>
      <c r="F40" s="676"/>
      <c r="G40" s="676"/>
      <c r="H40" s="676"/>
      <c r="I40" s="676"/>
      <c r="J40" s="676"/>
      <c r="K40" s="676"/>
      <c r="L40" s="676"/>
      <c r="M40" s="676"/>
      <c r="N40" s="676"/>
      <c r="O40" s="676"/>
      <c r="P40" s="676"/>
      <c r="Q40" s="677"/>
      <c r="R40" s="678" t="s">
        <v>233</v>
      </c>
      <c r="S40" s="679"/>
      <c r="T40" s="679"/>
      <c r="U40" s="679"/>
      <c r="V40" s="679"/>
      <c r="W40" s="679"/>
      <c r="X40" s="679"/>
      <c r="Y40" s="680"/>
      <c r="Z40" s="715" t="s">
        <v>244</v>
      </c>
      <c r="AA40" s="715"/>
      <c r="AB40" s="715"/>
      <c r="AC40" s="715"/>
      <c r="AD40" s="716" t="s">
        <v>233</v>
      </c>
      <c r="AE40" s="716"/>
      <c r="AF40" s="716"/>
      <c r="AG40" s="716"/>
      <c r="AH40" s="716"/>
      <c r="AI40" s="716"/>
      <c r="AJ40" s="716"/>
      <c r="AK40" s="716"/>
      <c r="AL40" s="681" t="s">
        <v>244</v>
      </c>
      <c r="AM40" s="682"/>
      <c r="AN40" s="682"/>
      <c r="AO40" s="717"/>
      <c r="AQ40" s="718" t="s">
        <v>343</v>
      </c>
      <c r="AR40" s="719"/>
      <c r="AS40" s="719"/>
      <c r="AT40" s="719"/>
      <c r="AU40" s="719"/>
      <c r="AV40" s="719"/>
      <c r="AW40" s="719"/>
      <c r="AX40" s="719"/>
      <c r="AY40" s="720"/>
      <c r="AZ40" s="678" t="s">
        <v>233</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92</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65760</v>
      </c>
      <c r="CS40" s="679"/>
      <c r="CT40" s="679"/>
      <c r="CU40" s="679"/>
      <c r="CV40" s="679"/>
      <c r="CW40" s="679"/>
      <c r="CX40" s="679"/>
      <c r="CY40" s="680"/>
      <c r="CZ40" s="681">
        <v>1.4</v>
      </c>
      <c r="DA40" s="699"/>
      <c r="DB40" s="699"/>
      <c r="DC40" s="700"/>
      <c r="DD40" s="684" t="s">
        <v>233</v>
      </c>
      <c r="DE40" s="679"/>
      <c r="DF40" s="679"/>
      <c r="DG40" s="679"/>
      <c r="DH40" s="679"/>
      <c r="DI40" s="679"/>
      <c r="DJ40" s="679"/>
      <c r="DK40" s="680"/>
      <c r="DL40" s="684" t="s">
        <v>244</v>
      </c>
      <c r="DM40" s="679"/>
      <c r="DN40" s="679"/>
      <c r="DO40" s="679"/>
      <c r="DP40" s="679"/>
      <c r="DQ40" s="679"/>
      <c r="DR40" s="679"/>
      <c r="DS40" s="679"/>
      <c r="DT40" s="679"/>
      <c r="DU40" s="679"/>
      <c r="DV40" s="680"/>
      <c r="DW40" s="681" t="s">
        <v>244</v>
      </c>
      <c r="DX40" s="699"/>
      <c r="DY40" s="699"/>
      <c r="DZ40" s="699"/>
      <c r="EA40" s="699"/>
      <c r="EB40" s="699"/>
      <c r="EC40" s="714"/>
    </row>
    <row r="41" spans="2:133" ht="11.25" customHeight="1" x14ac:dyDescent="0.2">
      <c r="B41" s="675" t="s">
        <v>347</v>
      </c>
      <c r="C41" s="676"/>
      <c r="D41" s="676"/>
      <c r="E41" s="676"/>
      <c r="F41" s="676"/>
      <c r="G41" s="676"/>
      <c r="H41" s="676"/>
      <c r="I41" s="676"/>
      <c r="J41" s="676"/>
      <c r="K41" s="676"/>
      <c r="L41" s="676"/>
      <c r="M41" s="676"/>
      <c r="N41" s="676"/>
      <c r="O41" s="676"/>
      <c r="P41" s="676"/>
      <c r="Q41" s="677"/>
      <c r="R41" s="678">
        <v>59527</v>
      </c>
      <c r="S41" s="679"/>
      <c r="T41" s="679"/>
      <c r="U41" s="679"/>
      <c r="V41" s="679"/>
      <c r="W41" s="679"/>
      <c r="X41" s="679"/>
      <c r="Y41" s="680"/>
      <c r="Z41" s="715">
        <v>1.3</v>
      </c>
      <c r="AA41" s="715"/>
      <c r="AB41" s="715"/>
      <c r="AC41" s="715"/>
      <c r="AD41" s="716" t="s">
        <v>244</v>
      </c>
      <c r="AE41" s="716"/>
      <c r="AF41" s="716"/>
      <c r="AG41" s="716"/>
      <c r="AH41" s="716"/>
      <c r="AI41" s="716"/>
      <c r="AJ41" s="716"/>
      <c r="AK41" s="716"/>
      <c r="AL41" s="681" t="s">
        <v>244</v>
      </c>
      <c r="AM41" s="682"/>
      <c r="AN41" s="682"/>
      <c r="AO41" s="717"/>
      <c r="AQ41" s="718" t="s">
        <v>348</v>
      </c>
      <c r="AR41" s="719"/>
      <c r="AS41" s="719"/>
      <c r="AT41" s="719"/>
      <c r="AU41" s="719"/>
      <c r="AV41" s="719"/>
      <c r="AW41" s="719"/>
      <c r="AX41" s="719"/>
      <c r="AY41" s="720"/>
      <c r="AZ41" s="678">
        <v>52017</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v>1</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244</v>
      </c>
      <c r="CS41" s="697"/>
      <c r="CT41" s="697"/>
      <c r="CU41" s="697"/>
      <c r="CV41" s="697"/>
      <c r="CW41" s="697"/>
      <c r="CX41" s="697"/>
      <c r="CY41" s="698"/>
      <c r="CZ41" s="681" t="s">
        <v>233</v>
      </c>
      <c r="DA41" s="699"/>
      <c r="DB41" s="699"/>
      <c r="DC41" s="700"/>
      <c r="DD41" s="684" t="s">
        <v>233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351</v>
      </c>
      <c r="C42" s="660"/>
      <c r="D42" s="660"/>
      <c r="E42" s="660"/>
      <c r="F42" s="660"/>
      <c r="G42" s="660"/>
      <c r="H42" s="660"/>
      <c r="I42" s="660"/>
      <c r="J42" s="660"/>
      <c r="K42" s="660"/>
      <c r="L42" s="660"/>
      <c r="M42" s="660"/>
      <c r="N42" s="660"/>
      <c r="O42" s="660"/>
      <c r="P42" s="660"/>
      <c r="Q42" s="661"/>
      <c r="R42" s="662">
        <v>4592221</v>
      </c>
      <c r="S42" s="701"/>
      <c r="T42" s="701"/>
      <c r="U42" s="701"/>
      <c r="V42" s="701"/>
      <c r="W42" s="701"/>
      <c r="X42" s="701"/>
      <c r="Y42" s="703"/>
      <c r="Z42" s="704">
        <v>100</v>
      </c>
      <c r="AA42" s="704"/>
      <c r="AB42" s="704"/>
      <c r="AC42" s="704"/>
      <c r="AD42" s="705">
        <v>2292951</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167190</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410</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1525489</v>
      </c>
      <c r="CS42" s="679"/>
      <c r="CT42" s="679"/>
      <c r="CU42" s="679"/>
      <c r="CV42" s="679"/>
      <c r="CW42" s="679"/>
      <c r="CX42" s="679"/>
      <c r="CY42" s="680"/>
      <c r="CZ42" s="681">
        <v>33.4</v>
      </c>
      <c r="DA42" s="682"/>
      <c r="DB42" s="682"/>
      <c r="DC42" s="683"/>
      <c r="DD42" s="684">
        <v>224181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38005</v>
      </c>
      <c r="CS43" s="697"/>
      <c r="CT43" s="697"/>
      <c r="CU43" s="697"/>
      <c r="CV43" s="697"/>
      <c r="CW43" s="697"/>
      <c r="CX43" s="697"/>
      <c r="CY43" s="698"/>
      <c r="CZ43" s="681">
        <v>0.8</v>
      </c>
      <c r="DA43" s="699"/>
      <c r="DB43" s="699"/>
      <c r="DC43" s="700"/>
      <c r="DD43" s="684">
        <v>38005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304</v>
      </c>
      <c r="CE44" s="692"/>
      <c r="CF44" s="675" t="s">
        <v>356</v>
      </c>
      <c r="CG44" s="676"/>
      <c r="CH44" s="676"/>
      <c r="CI44" s="676"/>
      <c r="CJ44" s="676"/>
      <c r="CK44" s="676"/>
      <c r="CL44" s="676"/>
      <c r="CM44" s="676"/>
      <c r="CN44" s="676"/>
      <c r="CO44" s="676"/>
      <c r="CP44" s="676"/>
      <c r="CQ44" s="677"/>
      <c r="CR44" s="678">
        <v>1386481</v>
      </c>
      <c r="CS44" s="679"/>
      <c r="CT44" s="679"/>
      <c r="CU44" s="679"/>
      <c r="CV44" s="679"/>
      <c r="CW44" s="679"/>
      <c r="CX44" s="679"/>
      <c r="CY44" s="680"/>
      <c r="CZ44" s="681">
        <v>30.4</v>
      </c>
      <c r="DA44" s="682"/>
      <c r="DB44" s="682"/>
      <c r="DC44" s="683"/>
      <c r="DD44" s="684">
        <v>210963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357</v>
      </c>
      <c r="CG45" s="676"/>
      <c r="CH45" s="676"/>
      <c r="CI45" s="676"/>
      <c r="CJ45" s="676"/>
      <c r="CK45" s="676"/>
      <c r="CL45" s="676"/>
      <c r="CM45" s="676"/>
      <c r="CN45" s="676"/>
      <c r="CO45" s="676"/>
      <c r="CP45" s="676"/>
      <c r="CQ45" s="677"/>
      <c r="CR45" s="678">
        <v>572397</v>
      </c>
      <c r="CS45" s="697"/>
      <c r="CT45" s="697"/>
      <c r="CU45" s="697"/>
      <c r="CV45" s="697"/>
      <c r="CW45" s="697"/>
      <c r="CX45" s="697"/>
      <c r="CY45" s="698"/>
      <c r="CZ45" s="681">
        <v>12.5</v>
      </c>
      <c r="DA45" s="699"/>
      <c r="DB45" s="699"/>
      <c r="DC45" s="700"/>
      <c r="DD45" s="684">
        <v>47138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799226</v>
      </c>
      <c r="CS46" s="679"/>
      <c r="CT46" s="679"/>
      <c r="CU46" s="679"/>
      <c r="CV46" s="679"/>
      <c r="CW46" s="679"/>
      <c r="CX46" s="679"/>
      <c r="CY46" s="680"/>
      <c r="CZ46" s="681">
        <v>17.5</v>
      </c>
      <c r="DA46" s="682"/>
      <c r="DB46" s="682"/>
      <c r="DC46" s="683"/>
      <c r="DD46" s="684">
        <v>160220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139008</v>
      </c>
      <c r="CS47" s="697"/>
      <c r="CT47" s="697"/>
      <c r="CU47" s="697"/>
      <c r="CV47" s="697"/>
      <c r="CW47" s="697"/>
      <c r="CX47" s="697"/>
      <c r="CY47" s="698"/>
      <c r="CZ47" s="681">
        <v>3</v>
      </c>
      <c r="DA47" s="699"/>
      <c r="DB47" s="699"/>
      <c r="DC47" s="700"/>
      <c r="DD47" s="684">
        <v>13218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362</v>
      </c>
      <c r="CD48" s="695"/>
      <c r="CE48" s="696"/>
      <c r="CF48" s="675" t="s">
        <v>363</v>
      </c>
      <c r="CG48" s="676"/>
      <c r="CH48" s="676"/>
      <c r="CI48" s="676"/>
      <c r="CJ48" s="676"/>
      <c r="CK48" s="676"/>
      <c r="CL48" s="676"/>
      <c r="CM48" s="676"/>
      <c r="CN48" s="676"/>
      <c r="CO48" s="676"/>
      <c r="CP48" s="676"/>
      <c r="CQ48" s="677"/>
      <c r="CR48" s="678" t="s">
        <v>244</v>
      </c>
      <c r="CS48" s="679"/>
      <c r="CT48" s="679"/>
      <c r="CU48" s="679"/>
      <c r="CV48" s="679"/>
      <c r="CW48" s="679"/>
      <c r="CX48" s="679"/>
      <c r="CY48" s="680"/>
      <c r="CZ48" s="681" t="s">
        <v>233</v>
      </c>
      <c r="DA48" s="682"/>
      <c r="DB48" s="682"/>
      <c r="DC48" s="683"/>
      <c r="DD48" s="684" t="s">
        <v>244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364</v>
      </c>
      <c r="CE49" s="660"/>
      <c r="CF49" s="660"/>
      <c r="CG49" s="660"/>
      <c r="CH49" s="660"/>
      <c r="CI49" s="660"/>
      <c r="CJ49" s="660"/>
      <c r="CK49" s="660"/>
      <c r="CL49" s="660"/>
      <c r="CM49" s="660"/>
      <c r="CN49" s="660"/>
      <c r="CO49" s="660"/>
      <c r="CP49" s="660"/>
      <c r="CQ49" s="661"/>
      <c r="CR49" s="662">
        <v>4560995</v>
      </c>
      <c r="CS49" s="663"/>
      <c r="CT49" s="663"/>
      <c r="CU49" s="663"/>
      <c r="CV49" s="663"/>
      <c r="CW49" s="663"/>
      <c r="CX49" s="663"/>
      <c r="CY49" s="664"/>
      <c r="CZ49" s="665">
        <v>100</v>
      </c>
      <c r="DA49" s="666"/>
      <c r="DB49" s="666"/>
      <c r="DC49" s="667"/>
      <c r="DD49" s="668">
        <v>2726434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4YVnSczQsQhWJbi8WpMAjkxegvzJqQHIgbj8g929U2j2oIQ9H49uGjMgRxWiBj350Yitj4OHkzQ5Ojsr1M2Uqw==" saltValue="nnuW0iF+XRVfu1zfFGTeH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366</v>
      </c>
      <c r="DK2" s="1205"/>
      <c r="DL2" s="1205"/>
      <c r="DM2" s="1205"/>
      <c r="DN2" s="1205"/>
      <c r="DO2" s="1206"/>
      <c r="DP2" s="250"/>
      <c r="DQ2" s="1204" t="s">
        <v>367</v>
      </c>
      <c r="DR2" s="1205"/>
      <c r="DS2" s="1205"/>
      <c r="DT2" s="1205"/>
      <c r="DU2" s="1205"/>
      <c r="DV2" s="1205"/>
      <c r="DW2" s="1205"/>
      <c r="DX2" s="1205"/>
      <c r="DY2" s="1205"/>
      <c r="DZ2" s="1206"/>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7" t="s">
        <v>368</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9" t="s">
        <v>370</v>
      </c>
      <c r="B5" s="1090"/>
      <c r="C5" s="1090"/>
      <c r="D5" s="1090"/>
      <c r="E5" s="1090"/>
      <c r="F5" s="1090"/>
      <c r="G5" s="1090"/>
      <c r="H5" s="1090"/>
      <c r="I5" s="1090"/>
      <c r="J5" s="1090"/>
      <c r="K5" s="1090"/>
      <c r="L5" s="1090"/>
      <c r="M5" s="1090"/>
      <c r="N5" s="1090"/>
      <c r="O5" s="1090"/>
      <c r="P5" s="1091"/>
      <c r="Q5" s="1095" t="s">
        <v>371</v>
      </c>
      <c r="R5" s="1096"/>
      <c r="S5" s="1096"/>
      <c r="T5" s="1096"/>
      <c r="U5" s="1097"/>
      <c r="V5" s="1095" t="s">
        <v>372</v>
      </c>
      <c r="W5" s="1096"/>
      <c r="X5" s="1096"/>
      <c r="Y5" s="1096"/>
      <c r="Z5" s="1097"/>
      <c r="AA5" s="1095" t="s">
        <v>373</v>
      </c>
      <c r="AB5" s="1096"/>
      <c r="AC5" s="1096"/>
      <c r="AD5" s="1096"/>
      <c r="AE5" s="1096"/>
      <c r="AF5" s="1207" t="s">
        <v>374</v>
      </c>
      <c r="AG5" s="1096"/>
      <c r="AH5" s="1096"/>
      <c r="AI5" s="1096"/>
      <c r="AJ5" s="1111"/>
      <c r="AK5" s="1096" t="s">
        <v>375</v>
      </c>
      <c r="AL5" s="1096"/>
      <c r="AM5" s="1096"/>
      <c r="AN5" s="1096"/>
      <c r="AO5" s="1097"/>
      <c r="AP5" s="1095" t="s">
        <v>376</v>
      </c>
      <c r="AQ5" s="1096"/>
      <c r="AR5" s="1096"/>
      <c r="AS5" s="1096"/>
      <c r="AT5" s="1097"/>
      <c r="AU5" s="1095" t="s">
        <v>377</v>
      </c>
      <c r="AV5" s="1096"/>
      <c r="AW5" s="1096"/>
      <c r="AX5" s="1096"/>
      <c r="AY5" s="1111"/>
      <c r="AZ5" s="257"/>
      <c r="BA5" s="257"/>
      <c r="BB5" s="257"/>
      <c r="BC5" s="257"/>
      <c r="BD5" s="257"/>
      <c r="BE5" s="258"/>
      <c r="BF5" s="258"/>
      <c r="BG5" s="258"/>
      <c r="BH5" s="258"/>
      <c r="BI5" s="258"/>
      <c r="BJ5" s="258"/>
      <c r="BK5" s="258"/>
      <c r="BL5" s="258"/>
      <c r="BM5" s="258"/>
      <c r="BN5" s="258"/>
      <c r="BO5" s="258"/>
      <c r="BP5" s="258"/>
      <c r="BQ5" s="1089" t="s">
        <v>378</v>
      </c>
      <c r="BR5" s="1090"/>
      <c r="BS5" s="1090"/>
      <c r="BT5" s="1090"/>
      <c r="BU5" s="1090"/>
      <c r="BV5" s="1090"/>
      <c r="BW5" s="1090"/>
      <c r="BX5" s="1090"/>
      <c r="BY5" s="1090"/>
      <c r="BZ5" s="1090"/>
      <c r="CA5" s="1090"/>
      <c r="CB5" s="1090"/>
      <c r="CC5" s="1090"/>
      <c r="CD5" s="1090"/>
      <c r="CE5" s="1090"/>
      <c r="CF5" s="1090"/>
      <c r="CG5" s="1091"/>
      <c r="CH5" s="1095" t="s">
        <v>379</v>
      </c>
      <c r="CI5" s="1096"/>
      <c r="CJ5" s="1096"/>
      <c r="CK5" s="1096"/>
      <c r="CL5" s="1097"/>
      <c r="CM5" s="1095" t="s">
        <v>380</v>
      </c>
      <c r="CN5" s="1096"/>
      <c r="CO5" s="1096"/>
      <c r="CP5" s="1096"/>
      <c r="CQ5" s="1097"/>
      <c r="CR5" s="1095" t="s">
        <v>381</v>
      </c>
      <c r="CS5" s="1096"/>
      <c r="CT5" s="1096"/>
      <c r="CU5" s="1096"/>
      <c r="CV5" s="1097"/>
      <c r="CW5" s="1095" t="s">
        <v>382</v>
      </c>
      <c r="CX5" s="1096"/>
      <c r="CY5" s="1096"/>
      <c r="CZ5" s="1096"/>
      <c r="DA5" s="1097"/>
      <c r="DB5" s="1095" t="s">
        <v>383</v>
      </c>
      <c r="DC5" s="1096"/>
      <c r="DD5" s="1096"/>
      <c r="DE5" s="1096"/>
      <c r="DF5" s="1097"/>
      <c r="DG5" s="1192" t="s">
        <v>384</v>
      </c>
      <c r="DH5" s="1193"/>
      <c r="DI5" s="1193"/>
      <c r="DJ5" s="1193"/>
      <c r="DK5" s="1194"/>
      <c r="DL5" s="1192" t="s">
        <v>385</v>
      </c>
      <c r="DM5" s="1193"/>
      <c r="DN5" s="1193"/>
      <c r="DO5" s="1193"/>
      <c r="DP5" s="1194"/>
      <c r="DQ5" s="1095" t="s">
        <v>386</v>
      </c>
      <c r="DR5" s="1096"/>
      <c r="DS5" s="1096"/>
      <c r="DT5" s="1096"/>
      <c r="DU5" s="1097"/>
      <c r="DV5" s="1095" t="s">
        <v>377</v>
      </c>
      <c r="DW5" s="1096"/>
      <c r="DX5" s="1096"/>
      <c r="DY5" s="1096"/>
      <c r="DZ5" s="1111"/>
      <c r="EA5" s="255"/>
    </row>
    <row r="6" spans="1:131" s="256" customFormat="1" ht="26.25" customHeight="1" thickBot="1" x14ac:dyDescent="0.25">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5"/>
    </row>
    <row r="7" spans="1:131" s="256" customFormat="1" ht="26.25" customHeight="1" thickTop="1" x14ac:dyDescent="0.2">
      <c r="A7" s="259">
        <v>1</v>
      </c>
      <c r="B7" s="1144" t="s">
        <v>387</v>
      </c>
      <c r="C7" s="1145"/>
      <c r="D7" s="1145"/>
      <c r="E7" s="1145"/>
      <c r="F7" s="1145"/>
      <c r="G7" s="1145"/>
      <c r="H7" s="1145"/>
      <c r="I7" s="1145"/>
      <c r="J7" s="1145"/>
      <c r="K7" s="1145"/>
      <c r="L7" s="1145"/>
      <c r="M7" s="1145"/>
      <c r="N7" s="1145"/>
      <c r="O7" s="1145"/>
      <c r="P7" s="1146"/>
      <c r="Q7" s="1198">
        <v>4592</v>
      </c>
      <c r="R7" s="1199"/>
      <c r="S7" s="1199"/>
      <c r="T7" s="1199"/>
      <c r="U7" s="1199"/>
      <c r="V7" s="1199">
        <v>4561</v>
      </c>
      <c r="W7" s="1199"/>
      <c r="X7" s="1199"/>
      <c r="Y7" s="1199"/>
      <c r="Z7" s="1199"/>
      <c r="AA7" s="1199">
        <v>31</v>
      </c>
      <c r="AB7" s="1199"/>
      <c r="AC7" s="1199"/>
      <c r="AD7" s="1199"/>
      <c r="AE7" s="1200"/>
      <c r="AF7" s="1201">
        <v>30</v>
      </c>
      <c r="AG7" s="1202"/>
      <c r="AH7" s="1202"/>
      <c r="AI7" s="1202"/>
      <c r="AJ7" s="1203"/>
      <c r="AK7" s="1185">
        <v>122</v>
      </c>
      <c r="AL7" s="1186"/>
      <c r="AM7" s="1186"/>
      <c r="AN7" s="1186"/>
      <c r="AO7" s="1186"/>
      <c r="AP7" s="1186">
        <v>3101</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578</v>
      </c>
      <c r="BT7" s="1190"/>
      <c r="BU7" s="1190"/>
      <c r="BV7" s="1190"/>
      <c r="BW7" s="1190"/>
      <c r="BX7" s="1190"/>
      <c r="BY7" s="1190"/>
      <c r="BZ7" s="1190"/>
      <c r="CA7" s="1190"/>
      <c r="CB7" s="1190"/>
      <c r="CC7" s="1190"/>
      <c r="CD7" s="1190"/>
      <c r="CE7" s="1190"/>
      <c r="CF7" s="1190"/>
      <c r="CG7" s="1191"/>
      <c r="CH7" s="1182">
        <v>-19</v>
      </c>
      <c r="CI7" s="1183"/>
      <c r="CJ7" s="1183"/>
      <c r="CK7" s="1183"/>
      <c r="CL7" s="1184"/>
      <c r="CM7" s="1182">
        <v>-20</v>
      </c>
      <c r="CN7" s="1183"/>
      <c r="CO7" s="1183"/>
      <c r="CP7" s="1183"/>
      <c r="CQ7" s="1184"/>
      <c r="CR7" s="1182">
        <v>300</v>
      </c>
      <c r="CS7" s="1183"/>
      <c r="CT7" s="1183"/>
      <c r="CU7" s="1183"/>
      <c r="CV7" s="1184"/>
      <c r="CW7" s="1182" t="s">
        <v>581</v>
      </c>
      <c r="CX7" s="1183"/>
      <c r="CY7" s="1183"/>
      <c r="CZ7" s="1183"/>
      <c r="DA7" s="1184"/>
      <c r="DB7" s="1182" t="s">
        <v>581</v>
      </c>
      <c r="DC7" s="1183"/>
      <c r="DD7" s="1183"/>
      <c r="DE7" s="1183"/>
      <c r="DF7" s="1184"/>
      <c r="DG7" s="1182" t="s">
        <v>581</v>
      </c>
      <c r="DH7" s="1183"/>
      <c r="DI7" s="1183"/>
      <c r="DJ7" s="1183"/>
      <c r="DK7" s="1184"/>
      <c r="DL7" s="1182" t="s">
        <v>581</v>
      </c>
      <c r="DM7" s="1183"/>
      <c r="DN7" s="1183"/>
      <c r="DO7" s="1183"/>
      <c r="DP7" s="1184"/>
      <c r="DQ7" s="1182" t="s">
        <v>581</v>
      </c>
      <c r="DR7" s="1183"/>
      <c r="DS7" s="1183"/>
      <c r="DT7" s="1183"/>
      <c r="DU7" s="1184"/>
      <c r="DV7" s="1209"/>
      <c r="DW7" s="1210"/>
      <c r="DX7" s="1210"/>
      <c r="DY7" s="1210"/>
      <c r="DZ7" s="1211"/>
      <c r="EA7" s="255"/>
    </row>
    <row r="8" spans="1:131" s="256" customFormat="1" ht="26.25" customHeight="1" x14ac:dyDescent="0.2">
      <c r="A8" s="262">
        <v>2</v>
      </c>
      <c r="B8" s="1131"/>
      <c r="C8" s="1132"/>
      <c r="D8" s="1132"/>
      <c r="E8" s="1132"/>
      <c r="F8" s="1132"/>
      <c r="G8" s="1132"/>
      <c r="H8" s="1132"/>
      <c r="I8" s="1132"/>
      <c r="J8" s="1132"/>
      <c r="K8" s="1132"/>
      <c r="L8" s="1132"/>
      <c r="M8" s="1132"/>
      <c r="N8" s="1132"/>
      <c r="O8" s="1132"/>
      <c r="P8" s="1133"/>
      <c r="Q8" s="1137"/>
      <c r="R8" s="1138"/>
      <c r="S8" s="1138"/>
      <c r="T8" s="1138"/>
      <c r="U8" s="1138"/>
      <c r="V8" s="1138"/>
      <c r="W8" s="1138"/>
      <c r="X8" s="1138"/>
      <c r="Y8" s="1138"/>
      <c r="Z8" s="1138"/>
      <c r="AA8" s="1138"/>
      <c r="AB8" s="1138"/>
      <c r="AC8" s="1138"/>
      <c r="AD8" s="1138"/>
      <c r="AE8" s="1139"/>
      <c r="AF8" s="1113"/>
      <c r="AG8" s="1114"/>
      <c r="AH8" s="1114"/>
      <c r="AI8" s="1114"/>
      <c r="AJ8" s="1115"/>
      <c r="AK8" s="1180"/>
      <c r="AL8" s="1181"/>
      <c r="AM8" s="1181"/>
      <c r="AN8" s="1181"/>
      <c r="AO8" s="1181"/>
      <c r="AP8" s="1181"/>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8" t="s">
        <v>579</v>
      </c>
      <c r="BT8" s="1109"/>
      <c r="BU8" s="1109"/>
      <c r="BV8" s="1109"/>
      <c r="BW8" s="1109"/>
      <c r="BX8" s="1109"/>
      <c r="BY8" s="1109"/>
      <c r="BZ8" s="1109"/>
      <c r="CA8" s="1109"/>
      <c r="CB8" s="1109"/>
      <c r="CC8" s="1109"/>
      <c r="CD8" s="1109"/>
      <c r="CE8" s="1109"/>
      <c r="CF8" s="1109"/>
      <c r="CG8" s="1110"/>
      <c r="CH8" s="1083">
        <v>-40</v>
      </c>
      <c r="CI8" s="1084"/>
      <c r="CJ8" s="1084"/>
      <c r="CK8" s="1084"/>
      <c r="CL8" s="1085"/>
      <c r="CM8" s="1083">
        <v>23</v>
      </c>
      <c r="CN8" s="1084"/>
      <c r="CO8" s="1084"/>
      <c r="CP8" s="1084"/>
      <c r="CQ8" s="1085"/>
      <c r="CR8" s="1083">
        <v>50</v>
      </c>
      <c r="CS8" s="1084"/>
      <c r="CT8" s="1084"/>
      <c r="CU8" s="1084"/>
      <c r="CV8" s="1085"/>
      <c r="CW8" s="1083" t="s">
        <v>581</v>
      </c>
      <c r="CX8" s="1084"/>
      <c r="CY8" s="1084"/>
      <c r="CZ8" s="1084"/>
      <c r="DA8" s="1085"/>
      <c r="DB8" s="1083" t="s">
        <v>581</v>
      </c>
      <c r="DC8" s="1084"/>
      <c r="DD8" s="1084"/>
      <c r="DE8" s="1084"/>
      <c r="DF8" s="1085"/>
      <c r="DG8" s="1083" t="s">
        <v>581</v>
      </c>
      <c r="DH8" s="1084"/>
      <c r="DI8" s="1084"/>
      <c r="DJ8" s="1084"/>
      <c r="DK8" s="1085"/>
      <c r="DL8" s="1083" t="s">
        <v>581</v>
      </c>
      <c r="DM8" s="1084"/>
      <c r="DN8" s="1084"/>
      <c r="DO8" s="1084"/>
      <c r="DP8" s="1085"/>
      <c r="DQ8" s="1083" t="s">
        <v>581</v>
      </c>
      <c r="DR8" s="1084"/>
      <c r="DS8" s="1084"/>
      <c r="DT8" s="1084"/>
      <c r="DU8" s="1085"/>
      <c r="DV8" s="1086"/>
      <c r="DW8" s="1087"/>
      <c r="DX8" s="1087"/>
      <c r="DY8" s="1087"/>
      <c r="DZ8" s="1088"/>
      <c r="EA8" s="255"/>
    </row>
    <row r="9" spans="1:131" s="256" customFormat="1" ht="26.25" customHeight="1" x14ac:dyDescent="0.2">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8" t="s">
        <v>580</v>
      </c>
      <c r="BT9" s="1109"/>
      <c r="BU9" s="1109"/>
      <c r="BV9" s="1109"/>
      <c r="BW9" s="1109"/>
      <c r="BX9" s="1109"/>
      <c r="BY9" s="1109"/>
      <c r="BZ9" s="1109"/>
      <c r="CA9" s="1109"/>
      <c r="CB9" s="1109"/>
      <c r="CC9" s="1109"/>
      <c r="CD9" s="1109"/>
      <c r="CE9" s="1109"/>
      <c r="CF9" s="1109"/>
      <c r="CG9" s="1110"/>
      <c r="CH9" s="1083">
        <v>-430</v>
      </c>
      <c r="CI9" s="1084"/>
      <c r="CJ9" s="1084"/>
      <c r="CK9" s="1084"/>
      <c r="CL9" s="1085"/>
      <c r="CM9" s="1083">
        <v>-9824</v>
      </c>
      <c r="CN9" s="1084"/>
      <c r="CO9" s="1084"/>
      <c r="CP9" s="1084"/>
      <c r="CQ9" s="1085"/>
      <c r="CR9" s="1083">
        <v>0</v>
      </c>
      <c r="CS9" s="1084"/>
      <c r="CT9" s="1084"/>
      <c r="CU9" s="1084"/>
      <c r="CV9" s="1085"/>
      <c r="CW9" s="1083" t="s">
        <v>581</v>
      </c>
      <c r="CX9" s="1084"/>
      <c r="CY9" s="1084"/>
      <c r="CZ9" s="1084"/>
      <c r="DA9" s="1085"/>
      <c r="DB9" s="1083">
        <v>22</v>
      </c>
      <c r="DC9" s="1084"/>
      <c r="DD9" s="1084"/>
      <c r="DE9" s="1084"/>
      <c r="DF9" s="1085"/>
      <c r="DG9" s="1083" t="s">
        <v>581</v>
      </c>
      <c r="DH9" s="1084"/>
      <c r="DI9" s="1084"/>
      <c r="DJ9" s="1084"/>
      <c r="DK9" s="1085"/>
      <c r="DL9" s="1083" t="s">
        <v>581</v>
      </c>
      <c r="DM9" s="1084"/>
      <c r="DN9" s="1084"/>
      <c r="DO9" s="1084"/>
      <c r="DP9" s="1085"/>
      <c r="DQ9" s="1083" t="s">
        <v>581</v>
      </c>
      <c r="DR9" s="1084"/>
      <c r="DS9" s="1084"/>
      <c r="DT9" s="1084"/>
      <c r="DU9" s="1085"/>
      <c r="DV9" s="1086"/>
      <c r="DW9" s="1087"/>
      <c r="DX9" s="1087"/>
      <c r="DY9" s="1087"/>
      <c r="DZ9" s="1088"/>
      <c r="EA9" s="255"/>
    </row>
    <row r="10" spans="1:131" s="256" customFormat="1" ht="26.25" customHeight="1" x14ac:dyDescent="0.2">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2">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2">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2">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2">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2">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2">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2">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2">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2">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2">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5">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2">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388</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5">
      <c r="A23" s="265" t="s">
        <v>389</v>
      </c>
      <c r="B23" s="1037" t="s">
        <v>390</v>
      </c>
      <c r="C23" s="1038"/>
      <c r="D23" s="1038"/>
      <c r="E23" s="1038"/>
      <c r="F23" s="1038"/>
      <c r="G23" s="1038"/>
      <c r="H23" s="1038"/>
      <c r="I23" s="1038"/>
      <c r="J23" s="1038"/>
      <c r="K23" s="1038"/>
      <c r="L23" s="1038"/>
      <c r="M23" s="1038"/>
      <c r="N23" s="1038"/>
      <c r="O23" s="1038"/>
      <c r="P23" s="1039"/>
      <c r="Q23" s="1162">
        <v>4592</v>
      </c>
      <c r="R23" s="1163"/>
      <c r="S23" s="1163"/>
      <c r="T23" s="1163"/>
      <c r="U23" s="1163"/>
      <c r="V23" s="1163">
        <v>4561</v>
      </c>
      <c r="W23" s="1163"/>
      <c r="X23" s="1163"/>
      <c r="Y23" s="1163"/>
      <c r="Z23" s="1163"/>
      <c r="AA23" s="1163">
        <v>31</v>
      </c>
      <c r="AB23" s="1163"/>
      <c r="AC23" s="1163"/>
      <c r="AD23" s="1163"/>
      <c r="AE23" s="1164"/>
      <c r="AF23" s="1165">
        <v>30</v>
      </c>
      <c r="AG23" s="1163"/>
      <c r="AH23" s="1163"/>
      <c r="AI23" s="1163"/>
      <c r="AJ23" s="1166"/>
      <c r="AK23" s="1167"/>
      <c r="AL23" s="1168"/>
      <c r="AM23" s="1168"/>
      <c r="AN23" s="1168"/>
      <c r="AO23" s="1168"/>
      <c r="AP23" s="1163">
        <v>3101</v>
      </c>
      <c r="AQ23" s="1163"/>
      <c r="AR23" s="1163"/>
      <c r="AS23" s="1163"/>
      <c r="AT23" s="1163"/>
      <c r="AU23" s="1169"/>
      <c r="AV23" s="1169"/>
      <c r="AW23" s="1169"/>
      <c r="AX23" s="1169"/>
      <c r="AY23" s="1170"/>
      <c r="AZ23" s="1159" t="s">
        <v>391</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2">
      <c r="A24" s="1158" t="s">
        <v>392</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5">
      <c r="A25" s="1157" t="s">
        <v>393</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2">
      <c r="A26" s="1089" t="s">
        <v>370</v>
      </c>
      <c r="B26" s="1090"/>
      <c r="C26" s="1090"/>
      <c r="D26" s="1090"/>
      <c r="E26" s="1090"/>
      <c r="F26" s="1090"/>
      <c r="G26" s="1090"/>
      <c r="H26" s="1090"/>
      <c r="I26" s="1090"/>
      <c r="J26" s="1090"/>
      <c r="K26" s="1090"/>
      <c r="L26" s="1090"/>
      <c r="M26" s="1090"/>
      <c r="N26" s="1090"/>
      <c r="O26" s="1090"/>
      <c r="P26" s="1091"/>
      <c r="Q26" s="1095" t="s">
        <v>394</v>
      </c>
      <c r="R26" s="1096"/>
      <c r="S26" s="1096"/>
      <c r="T26" s="1096"/>
      <c r="U26" s="1097"/>
      <c r="V26" s="1095" t="s">
        <v>395</v>
      </c>
      <c r="W26" s="1096"/>
      <c r="X26" s="1096"/>
      <c r="Y26" s="1096"/>
      <c r="Z26" s="1097"/>
      <c r="AA26" s="1095" t="s">
        <v>396</v>
      </c>
      <c r="AB26" s="1096"/>
      <c r="AC26" s="1096"/>
      <c r="AD26" s="1096"/>
      <c r="AE26" s="1096"/>
      <c r="AF26" s="1153" t="s">
        <v>397</v>
      </c>
      <c r="AG26" s="1102"/>
      <c r="AH26" s="1102"/>
      <c r="AI26" s="1102"/>
      <c r="AJ26" s="1154"/>
      <c r="AK26" s="1096" t="s">
        <v>398</v>
      </c>
      <c r="AL26" s="1096"/>
      <c r="AM26" s="1096"/>
      <c r="AN26" s="1096"/>
      <c r="AO26" s="1097"/>
      <c r="AP26" s="1095" t="s">
        <v>399</v>
      </c>
      <c r="AQ26" s="1096"/>
      <c r="AR26" s="1096"/>
      <c r="AS26" s="1096"/>
      <c r="AT26" s="1097"/>
      <c r="AU26" s="1095" t="s">
        <v>400</v>
      </c>
      <c r="AV26" s="1096"/>
      <c r="AW26" s="1096"/>
      <c r="AX26" s="1096"/>
      <c r="AY26" s="1097"/>
      <c r="AZ26" s="1095" t="s">
        <v>401</v>
      </c>
      <c r="BA26" s="1096"/>
      <c r="BB26" s="1096"/>
      <c r="BC26" s="1096"/>
      <c r="BD26" s="1097"/>
      <c r="BE26" s="1095" t="s">
        <v>377</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5">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2">
      <c r="A28" s="267">
        <v>1</v>
      </c>
      <c r="B28" s="1144" t="s">
        <v>402</v>
      </c>
      <c r="C28" s="1145"/>
      <c r="D28" s="1145"/>
      <c r="E28" s="1145"/>
      <c r="F28" s="1145"/>
      <c r="G28" s="1145"/>
      <c r="H28" s="1145"/>
      <c r="I28" s="1145"/>
      <c r="J28" s="1145"/>
      <c r="K28" s="1145"/>
      <c r="L28" s="1145"/>
      <c r="M28" s="1145"/>
      <c r="N28" s="1145"/>
      <c r="O28" s="1145"/>
      <c r="P28" s="1146"/>
      <c r="Q28" s="1147">
        <v>666</v>
      </c>
      <c r="R28" s="1148"/>
      <c r="S28" s="1148"/>
      <c r="T28" s="1148"/>
      <c r="U28" s="1148"/>
      <c r="V28" s="1148">
        <v>633</v>
      </c>
      <c r="W28" s="1148"/>
      <c r="X28" s="1148"/>
      <c r="Y28" s="1148"/>
      <c r="Z28" s="1148"/>
      <c r="AA28" s="1148">
        <v>33</v>
      </c>
      <c r="AB28" s="1148"/>
      <c r="AC28" s="1148"/>
      <c r="AD28" s="1148"/>
      <c r="AE28" s="1149"/>
      <c r="AF28" s="1150">
        <v>33</v>
      </c>
      <c r="AG28" s="1148"/>
      <c r="AH28" s="1148"/>
      <c r="AI28" s="1148"/>
      <c r="AJ28" s="1151"/>
      <c r="AK28" s="1152">
        <v>52</v>
      </c>
      <c r="AL28" s="1140"/>
      <c r="AM28" s="1140"/>
      <c r="AN28" s="1140"/>
      <c r="AO28" s="1140"/>
      <c r="AP28" s="1140" t="s">
        <v>581</v>
      </c>
      <c r="AQ28" s="1140"/>
      <c r="AR28" s="1140"/>
      <c r="AS28" s="1140"/>
      <c r="AT28" s="1140"/>
      <c r="AU28" s="1140" t="s">
        <v>581</v>
      </c>
      <c r="AV28" s="1140"/>
      <c r="AW28" s="1140"/>
      <c r="AX28" s="1140"/>
      <c r="AY28" s="1140"/>
      <c r="AZ28" s="1141" t="s">
        <v>581</v>
      </c>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2">
      <c r="A29" s="267">
        <v>2</v>
      </c>
      <c r="B29" s="1131" t="s">
        <v>403</v>
      </c>
      <c r="C29" s="1132"/>
      <c r="D29" s="1132"/>
      <c r="E29" s="1132"/>
      <c r="F29" s="1132"/>
      <c r="G29" s="1132"/>
      <c r="H29" s="1132"/>
      <c r="I29" s="1132"/>
      <c r="J29" s="1132"/>
      <c r="K29" s="1132"/>
      <c r="L29" s="1132"/>
      <c r="M29" s="1132"/>
      <c r="N29" s="1132"/>
      <c r="O29" s="1132"/>
      <c r="P29" s="1133"/>
      <c r="Q29" s="1137">
        <v>476</v>
      </c>
      <c r="R29" s="1138"/>
      <c r="S29" s="1138"/>
      <c r="T29" s="1138"/>
      <c r="U29" s="1138"/>
      <c r="V29" s="1138">
        <v>461</v>
      </c>
      <c r="W29" s="1138"/>
      <c r="X29" s="1138"/>
      <c r="Y29" s="1138"/>
      <c r="Z29" s="1138"/>
      <c r="AA29" s="1138">
        <v>15</v>
      </c>
      <c r="AB29" s="1138"/>
      <c r="AC29" s="1138"/>
      <c r="AD29" s="1138"/>
      <c r="AE29" s="1139"/>
      <c r="AF29" s="1113">
        <v>15</v>
      </c>
      <c r="AG29" s="1114"/>
      <c r="AH29" s="1114"/>
      <c r="AI29" s="1114"/>
      <c r="AJ29" s="1115"/>
      <c r="AK29" s="1073">
        <v>75</v>
      </c>
      <c r="AL29" s="1064"/>
      <c r="AM29" s="1064"/>
      <c r="AN29" s="1064"/>
      <c r="AO29" s="1064"/>
      <c r="AP29" s="1064" t="s">
        <v>581</v>
      </c>
      <c r="AQ29" s="1064"/>
      <c r="AR29" s="1064"/>
      <c r="AS29" s="1064"/>
      <c r="AT29" s="1064"/>
      <c r="AU29" s="1064" t="s">
        <v>581</v>
      </c>
      <c r="AV29" s="1064"/>
      <c r="AW29" s="1064"/>
      <c r="AX29" s="1064"/>
      <c r="AY29" s="1064"/>
      <c r="AZ29" s="1136" t="s">
        <v>581</v>
      </c>
      <c r="BA29" s="1136"/>
      <c r="BB29" s="1136"/>
      <c r="BC29" s="1136"/>
      <c r="BD29" s="1136"/>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2">
      <c r="A30" s="267">
        <v>3</v>
      </c>
      <c r="B30" s="1131" t="s">
        <v>404</v>
      </c>
      <c r="C30" s="1132"/>
      <c r="D30" s="1132"/>
      <c r="E30" s="1132"/>
      <c r="F30" s="1132"/>
      <c r="G30" s="1132"/>
      <c r="H30" s="1132"/>
      <c r="I30" s="1132"/>
      <c r="J30" s="1132"/>
      <c r="K30" s="1132"/>
      <c r="L30" s="1132"/>
      <c r="M30" s="1132"/>
      <c r="N30" s="1132"/>
      <c r="O30" s="1132"/>
      <c r="P30" s="1133"/>
      <c r="Q30" s="1137">
        <v>54</v>
      </c>
      <c r="R30" s="1138"/>
      <c r="S30" s="1138"/>
      <c r="T30" s="1138"/>
      <c r="U30" s="1138"/>
      <c r="V30" s="1138">
        <v>54</v>
      </c>
      <c r="W30" s="1138"/>
      <c r="X30" s="1138"/>
      <c r="Y30" s="1138"/>
      <c r="Z30" s="1138"/>
      <c r="AA30" s="1138">
        <v>0</v>
      </c>
      <c r="AB30" s="1138"/>
      <c r="AC30" s="1138"/>
      <c r="AD30" s="1138"/>
      <c r="AE30" s="1139"/>
      <c r="AF30" s="1113">
        <v>0</v>
      </c>
      <c r="AG30" s="1114"/>
      <c r="AH30" s="1114"/>
      <c r="AI30" s="1114"/>
      <c r="AJ30" s="1115"/>
      <c r="AK30" s="1073">
        <v>18</v>
      </c>
      <c r="AL30" s="1064"/>
      <c r="AM30" s="1064"/>
      <c r="AN30" s="1064"/>
      <c r="AO30" s="1064"/>
      <c r="AP30" s="1064" t="s">
        <v>581</v>
      </c>
      <c r="AQ30" s="1064"/>
      <c r="AR30" s="1064"/>
      <c r="AS30" s="1064"/>
      <c r="AT30" s="1064"/>
      <c r="AU30" s="1064" t="s">
        <v>581</v>
      </c>
      <c r="AV30" s="1064"/>
      <c r="AW30" s="1064"/>
      <c r="AX30" s="1064"/>
      <c r="AY30" s="1064"/>
      <c r="AZ30" s="1136" t="s">
        <v>581</v>
      </c>
      <c r="BA30" s="1136"/>
      <c r="BB30" s="1136"/>
      <c r="BC30" s="1136"/>
      <c r="BD30" s="1136"/>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2">
      <c r="A31" s="267">
        <v>4</v>
      </c>
      <c r="B31" s="1131" t="s">
        <v>405</v>
      </c>
      <c r="C31" s="1132"/>
      <c r="D31" s="1132"/>
      <c r="E31" s="1132"/>
      <c r="F31" s="1132"/>
      <c r="G31" s="1132"/>
      <c r="H31" s="1132"/>
      <c r="I31" s="1132"/>
      <c r="J31" s="1132"/>
      <c r="K31" s="1132"/>
      <c r="L31" s="1132"/>
      <c r="M31" s="1132"/>
      <c r="N31" s="1132"/>
      <c r="O31" s="1132"/>
      <c r="P31" s="1133"/>
      <c r="Q31" s="1137">
        <v>1</v>
      </c>
      <c r="R31" s="1138"/>
      <c r="S31" s="1138"/>
      <c r="T31" s="1138"/>
      <c r="U31" s="1138"/>
      <c r="V31" s="1138">
        <v>1</v>
      </c>
      <c r="W31" s="1138"/>
      <c r="X31" s="1138"/>
      <c r="Y31" s="1138"/>
      <c r="Z31" s="1138"/>
      <c r="AA31" s="1138" t="s">
        <v>581</v>
      </c>
      <c r="AB31" s="1138"/>
      <c r="AC31" s="1138"/>
      <c r="AD31" s="1138"/>
      <c r="AE31" s="1139"/>
      <c r="AF31" s="1113" t="s">
        <v>244</v>
      </c>
      <c r="AG31" s="1114"/>
      <c r="AH31" s="1114"/>
      <c r="AI31" s="1114"/>
      <c r="AJ31" s="1115"/>
      <c r="AK31" s="1073">
        <v>0</v>
      </c>
      <c r="AL31" s="1064"/>
      <c r="AM31" s="1064"/>
      <c r="AN31" s="1064"/>
      <c r="AO31" s="1064"/>
      <c r="AP31" s="1064" t="s">
        <v>581</v>
      </c>
      <c r="AQ31" s="1064"/>
      <c r="AR31" s="1064"/>
      <c r="AS31" s="1064"/>
      <c r="AT31" s="1064"/>
      <c r="AU31" s="1064" t="s">
        <v>581</v>
      </c>
      <c r="AV31" s="1064"/>
      <c r="AW31" s="1064"/>
      <c r="AX31" s="1064"/>
      <c r="AY31" s="1064"/>
      <c r="AZ31" s="1136" t="s">
        <v>581</v>
      </c>
      <c r="BA31" s="1136"/>
      <c r="BB31" s="1136"/>
      <c r="BC31" s="1136"/>
      <c r="BD31" s="1136"/>
      <c r="BE31" s="1126"/>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2">
      <c r="A32" s="267">
        <v>5</v>
      </c>
      <c r="B32" s="1131" t="s">
        <v>406</v>
      </c>
      <c r="C32" s="1132"/>
      <c r="D32" s="1132"/>
      <c r="E32" s="1132"/>
      <c r="F32" s="1132"/>
      <c r="G32" s="1132"/>
      <c r="H32" s="1132"/>
      <c r="I32" s="1132"/>
      <c r="J32" s="1132"/>
      <c r="K32" s="1132"/>
      <c r="L32" s="1132"/>
      <c r="M32" s="1132"/>
      <c r="N32" s="1132"/>
      <c r="O32" s="1132"/>
      <c r="P32" s="1133"/>
      <c r="Q32" s="1137">
        <v>551</v>
      </c>
      <c r="R32" s="1138"/>
      <c r="S32" s="1138"/>
      <c r="T32" s="1138"/>
      <c r="U32" s="1138"/>
      <c r="V32" s="1138">
        <v>573</v>
      </c>
      <c r="W32" s="1138"/>
      <c r="X32" s="1138"/>
      <c r="Y32" s="1138"/>
      <c r="Z32" s="1138"/>
      <c r="AA32" s="1138">
        <v>-20</v>
      </c>
      <c r="AB32" s="1138"/>
      <c r="AC32" s="1138"/>
      <c r="AD32" s="1138"/>
      <c r="AE32" s="1139"/>
      <c r="AF32" s="1113">
        <v>415</v>
      </c>
      <c r="AG32" s="1114"/>
      <c r="AH32" s="1114"/>
      <c r="AI32" s="1114"/>
      <c r="AJ32" s="1115"/>
      <c r="AK32" s="1073">
        <v>164</v>
      </c>
      <c r="AL32" s="1064"/>
      <c r="AM32" s="1064"/>
      <c r="AN32" s="1064"/>
      <c r="AO32" s="1064"/>
      <c r="AP32" s="1064">
        <v>445</v>
      </c>
      <c r="AQ32" s="1064"/>
      <c r="AR32" s="1064"/>
      <c r="AS32" s="1064"/>
      <c r="AT32" s="1064"/>
      <c r="AU32" s="1064">
        <v>19</v>
      </c>
      <c r="AV32" s="1064"/>
      <c r="AW32" s="1064"/>
      <c r="AX32" s="1064"/>
      <c r="AY32" s="1064"/>
      <c r="AZ32" s="1136" t="s">
        <v>581</v>
      </c>
      <c r="BA32" s="1136"/>
      <c r="BB32" s="1136"/>
      <c r="BC32" s="1136"/>
      <c r="BD32" s="1136"/>
      <c r="BE32" s="1126" t="s">
        <v>407</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2">
      <c r="A33" s="267">
        <v>6</v>
      </c>
      <c r="B33" s="1131" t="s">
        <v>408</v>
      </c>
      <c r="C33" s="1132"/>
      <c r="D33" s="1132"/>
      <c r="E33" s="1132"/>
      <c r="F33" s="1132"/>
      <c r="G33" s="1132"/>
      <c r="H33" s="1132"/>
      <c r="I33" s="1132"/>
      <c r="J33" s="1132"/>
      <c r="K33" s="1132"/>
      <c r="L33" s="1132"/>
      <c r="M33" s="1132"/>
      <c r="N33" s="1132"/>
      <c r="O33" s="1132"/>
      <c r="P33" s="1133"/>
      <c r="Q33" s="1137">
        <v>112</v>
      </c>
      <c r="R33" s="1138"/>
      <c r="S33" s="1138"/>
      <c r="T33" s="1138"/>
      <c r="U33" s="1138"/>
      <c r="V33" s="1138">
        <v>112</v>
      </c>
      <c r="W33" s="1138"/>
      <c r="X33" s="1138"/>
      <c r="Y33" s="1138"/>
      <c r="Z33" s="1138"/>
      <c r="AA33" s="1138">
        <v>0</v>
      </c>
      <c r="AB33" s="1138"/>
      <c r="AC33" s="1138"/>
      <c r="AD33" s="1138"/>
      <c r="AE33" s="1139"/>
      <c r="AF33" s="1113">
        <v>0</v>
      </c>
      <c r="AG33" s="1114"/>
      <c r="AH33" s="1114"/>
      <c r="AI33" s="1114"/>
      <c r="AJ33" s="1115"/>
      <c r="AK33" s="1073">
        <v>27</v>
      </c>
      <c r="AL33" s="1064"/>
      <c r="AM33" s="1064"/>
      <c r="AN33" s="1064"/>
      <c r="AO33" s="1064"/>
      <c r="AP33" s="1064">
        <v>312</v>
      </c>
      <c r="AQ33" s="1064"/>
      <c r="AR33" s="1064"/>
      <c r="AS33" s="1064"/>
      <c r="AT33" s="1064"/>
      <c r="AU33" s="1064">
        <v>312</v>
      </c>
      <c r="AV33" s="1064"/>
      <c r="AW33" s="1064"/>
      <c r="AX33" s="1064"/>
      <c r="AY33" s="1064"/>
      <c r="AZ33" s="1136" t="s">
        <v>581</v>
      </c>
      <c r="BA33" s="1136"/>
      <c r="BB33" s="1136"/>
      <c r="BC33" s="1136"/>
      <c r="BD33" s="1136"/>
      <c r="BE33" s="1126" t="s">
        <v>409</v>
      </c>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2">
      <c r="A34" s="267">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3"/>
      <c r="AG34" s="1114"/>
      <c r="AH34" s="1114"/>
      <c r="AI34" s="1114"/>
      <c r="AJ34" s="1115"/>
      <c r="AK34" s="1073"/>
      <c r="AL34" s="1064"/>
      <c r="AM34" s="1064"/>
      <c r="AN34" s="1064"/>
      <c r="AO34" s="1064"/>
      <c r="AP34" s="1064"/>
      <c r="AQ34" s="1064"/>
      <c r="AR34" s="1064"/>
      <c r="AS34" s="1064"/>
      <c r="AT34" s="1064"/>
      <c r="AU34" s="1064"/>
      <c r="AV34" s="1064"/>
      <c r="AW34" s="1064"/>
      <c r="AX34" s="1064"/>
      <c r="AY34" s="1064"/>
      <c r="AZ34" s="1136"/>
      <c r="BA34" s="1136"/>
      <c r="BB34" s="1136"/>
      <c r="BC34" s="1136"/>
      <c r="BD34" s="1136"/>
      <c r="BE34" s="1126"/>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2">
      <c r="A35" s="267">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3"/>
      <c r="AL35" s="1064"/>
      <c r="AM35" s="1064"/>
      <c r="AN35" s="1064"/>
      <c r="AO35" s="1064"/>
      <c r="AP35" s="1064"/>
      <c r="AQ35" s="1064"/>
      <c r="AR35" s="1064"/>
      <c r="AS35" s="1064"/>
      <c r="AT35" s="1064"/>
      <c r="AU35" s="1064"/>
      <c r="AV35" s="1064"/>
      <c r="AW35" s="1064"/>
      <c r="AX35" s="1064"/>
      <c r="AY35" s="1064"/>
      <c r="AZ35" s="1136"/>
      <c r="BA35" s="1136"/>
      <c r="BB35" s="1136"/>
      <c r="BC35" s="1136"/>
      <c r="BD35" s="1136"/>
      <c r="BE35" s="1126"/>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2">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3"/>
      <c r="AL36" s="1064"/>
      <c r="AM36" s="1064"/>
      <c r="AN36" s="1064"/>
      <c r="AO36" s="1064"/>
      <c r="AP36" s="1064"/>
      <c r="AQ36" s="1064"/>
      <c r="AR36" s="1064"/>
      <c r="AS36" s="1064"/>
      <c r="AT36" s="1064"/>
      <c r="AU36" s="1064"/>
      <c r="AV36" s="1064"/>
      <c r="AW36" s="1064"/>
      <c r="AX36" s="1064"/>
      <c r="AY36" s="1064"/>
      <c r="AZ36" s="1136"/>
      <c r="BA36" s="1136"/>
      <c r="BB36" s="1136"/>
      <c r="BC36" s="1136"/>
      <c r="BD36" s="1136"/>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2">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3"/>
      <c r="AL37" s="1064"/>
      <c r="AM37" s="1064"/>
      <c r="AN37" s="1064"/>
      <c r="AO37" s="1064"/>
      <c r="AP37" s="1064"/>
      <c r="AQ37" s="1064"/>
      <c r="AR37" s="1064"/>
      <c r="AS37" s="1064"/>
      <c r="AT37" s="1064"/>
      <c r="AU37" s="1064"/>
      <c r="AV37" s="1064"/>
      <c r="AW37" s="1064"/>
      <c r="AX37" s="1064"/>
      <c r="AY37" s="1064"/>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2">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3"/>
      <c r="AL38" s="1064"/>
      <c r="AM38" s="1064"/>
      <c r="AN38" s="1064"/>
      <c r="AO38" s="1064"/>
      <c r="AP38" s="1064"/>
      <c r="AQ38" s="1064"/>
      <c r="AR38" s="1064"/>
      <c r="AS38" s="1064"/>
      <c r="AT38" s="1064"/>
      <c r="AU38" s="1064"/>
      <c r="AV38" s="1064"/>
      <c r="AW38" s="1064"/>
      <c r="AX38" s="1064"/>
      <c r="AY38" s="1064"/>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2">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3"/>
      <c r="AL39" s="1064"/>
      <c r="AM39" s="1064"/>
      <c r="AN39" s="1064"/>
      <c r="AO39" s="1064"/>
      <c r="AP39" s="1064"/>
      <c r="AQ39" s="1064"/>
      <c r="AR39" s="1064"/>
      <c r="AS39" s="1064"/>
      <c r="AT39" s="1064"/>
      <c r="AU39" s="1064"/>
      <c r="AV39" s="1064"/>
      <c r="AW39" s="1064"/>
      <c r="AX39" s="1064"/>
      <c r="AY39" s="1064"/>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2">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3"/>
      <c r="AL40" s="1064"/>
      <c r="AM40" s="1064"/>
      <c r="AN40" s="1064"/>
      <c r="AO40" s="1064"/>
      <c r="AP40" s="1064"/>
      <c r="AQ40" s="1064"/>
      <c r="AR40" s="1064"/>
      <c r="AS40" s="1064"/>
      <c r="AT40" s="1064"/>
      <c r="AU40" s="1064"/>
      <c r="AV40" s="1064"/>
      <c r="AW40" s="1064"/>
      <c r="AX40" s="1064"/>
      <c r="AY40" s="1064"/>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2">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3"/>
      <c r="AL41" s="1064"/>
      <c r="AM41" s="1064"/>
      <c r="AN41" s="1064"/>
      <c r="AO41" s="1064"/>
      <c r="AP41" s="1064"/>
      <c r="AQ41" s="1064"/>
      <c r="AR41" s="1064"/>
      <c r="AS41" s="1064"/>
      <c r="AT41" s="1064"/>
      <c r="AU41" s="1064"/>
      <c r="AV41" s="1064"/>
      <c r="AW41" s="1064"/>
      <c r="AX41" s="1064"/>
      <c r="AY41" s="1064"/>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2">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3"/>
      <c r="AL42" s="1064"/>
      <c r="AM42" s="1064"/>
      <c r="AN42" s="1064"/>
      <c r="AO42" s="1064"/>
      <c r="AP42" s="1064"/>
      <c r="AQ42" s="1064"/>
      <c r="AR42" s="1064"/>
      <c r="AS42" s="1064"/>
      <c r="AT42" s="1064"/>
      <c r="AU42" s="1064"/>
      <c r="AV42" s="1064"/>
      <c r="AW42" s="1064"/>
      <c r="AX42" s="1064"/>
      <c r="AY42" s="1064"/>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2">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3"/>
      <c r="AL43" s="1064"/>
      <c r="AM43" s="1064"/>
      <c r="AN43" s="1064"/>
      <c r="AO43" s="1064"/>
      <c r="AP43" s="1064"/>
      <c r="AQ43" s="1064"/>
      <c r="AR43" s="1064"/>
      <c r="AS43" s="1064"/>
      <c r="AT43" s="1064"/>
      <c r="AU43" s="1064"/>
      <c r="AV43" s="1064"/>
      <c r="AW43" s="1064"/>
      <c r="AX43" s="1064"/>
      <c r="AY43" s="1064"/>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2">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3"/>
      <c r="AL44" s="1064"/>
      <c r="AM44" s="1064"/>
      <c r="AN44" s="1064"/>
      <c r="AO44" s="1064"/>
      <c r="AP44" s="1064"/>
      <c r="AQ44" s="1064"/>
      <c r="AR44" s="1064"/>
      <c r="AS44" s="1064"/>
      <c r="AT44" s="1064"/>
      <c r="AU44" s="1064"/>
      <c r="AV44" s="1064"/>
      <c r="AW44" s="1064"/>
      <c r="AX44" s="1064"/>
      <c r="AY44" s="1064"/>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2">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3"/>
      <c r="AL45" s="1064"/>
      <c r="AM45" s="1064"/>
      <c r="AN45" s="1064"/>
      <c r="AO45" s="1064"/>
      <c r="AP45" s="1064"/>
      <c r="AQ45" s="1064"/>
      <c r="AR45" s="1064"/>
      <c r="AS45" s="1064"/>
      <c r="AT45" s="1064"/>
      <c r="AU45" s="1064"/>
      <c r="AV45" s="1064"/>
      <c r="AW45" s="1064"/>
      <c r="AX45" s="1064"/>
      <c r="AY45" s="1064"/>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2">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3"/>
      <c r="AL46" s="1064"/>
      <c r="AM46" s="1064"/>
      <c r="AN46" s="1064"/>
      <c r="AO46" s="1064"/>
      <c r="AP46" s="1064"/>
      <c r="AQ46" s="1064"/>
      <c r="AR46" s="1064"/>
      <c r="AS46" s="1064"/>
      <c r="AT46" s="1064"/>
      <c r="AU46" s="1064"/>
      <c r="AV46" s="1064"/>
      <c r="AW46" s="1064"/>
      <c r="AX46" s="1064"/>
      <c r="AY46" s="1064"/>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2">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3"/>
      <c r="AL47" s="1064"/>
      <c r="AM47" s="1064"/>
      <c r="AN47" s="1064"/>
      <c r="AO47" s="1064"/>
      <c r="AP47" s="1064"/>
      <c r="AQ47" s="1064"/>
      <c r="AR47" s="1064"/>
      <c r="AS47" s="1064"/>
      <c r="AT47" s="1064"/>
      <c r="AU47" s="1064"/>
      <c r="AV47" s="1064"/>
      <c r="AW47" s="1064"/>
      <c r="AX47" s="1064"/>
      <c r="AY47" s="1064"/>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2">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3"/>
      <c r="AL48" s="1064"/>
      <c r="AM48" s="1064"/>
      <c r="AN48" s="1064"/>
      <c r="AO48" s="1064"/>
      <c r="AP48" s="1064"/>
      <c r="AQ48" s="1064"/>
      <c r="AR48" s="1064"/>
      <c r="AS48" s="1064"/>
      <c r="AT48" s="1064"/>
      <c r="AU48" s="1064"/>
      <c r="AV48" s="1064"/>
      <c r="AW48" s="1064"/>
      <c r="AX48" s="1064"/>
      <c r="AY48" s="1064"/>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2">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3"/>
      <c r="AL49" s="1064"/>
      <c r="AM49" s="1064"/>
      <c r="AN49" s="1064"/>
      <c r="AO49" s="1064"/>
      <c r="AP49" s="1064"/>
      <c r="AQ49" s="1064"/>
      <c r="AR49" s="1064"/>
      <c r="AS49" s="1064"/>
      <c r="AT49" s="1064"/>
      <c r="AU49" s="1064"/>
      <c r="AV49" s="1064"/>
      <c r="AW49" s="1064"/>
      <c r="AX49" s="1064"/>
      <c r="AY49" s="1064"/>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2">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2">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2">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2">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2">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2">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2">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2">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2">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2">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2">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5">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2">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410</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5">
      <c r="A63" s="265" t="s">
        <v>389</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2"/>
      <c r="AF63" s="1123">
        <v>464</v>
      </c>
      <c r="AG63" s="1052"/>
      <c r="AH63" s="1052"/>
      <c r="AI63" s="1052"/>
      <c r="AJ63" s="1124"/>
      <c r="AK63" s="1125"/>
      <c r="AL63" s="1056"/>
      <c r="AM63" s="1056"/>
      <c r="AN63" s="1056"/>
      <c r="AO63" s="1056"/>
      <c r="AP63" s="1052">
        <v>757</v>
      </c>
      <c r="AQ63" s="1052"/>
      <c r="AR63" s="1052"/>
      <c r="AS63" s="1052"/>
      <c r="AT63" s="1052"/>
      <c r="AU63" s="1052">
        <v>331</v>
      </c>
      <c r="AV63" s="1052"/>
      <c r="AW63" s="1052"/>
      <c r="AX63" s="1052"/>
      <c r="AY63" s="1052"/>
      <c r="AZ63" s="1119"/>
      <c r="BA63" s="1119"/>
      <c r="BB63" s="1119"/>
      <c r="BC63" s="1119"/>
      <c r="BD63" s="1119"/>
      <c r="BE63" s="1053"/>
      <c r="BF63" s="1053"/>
      <c r="BG63" s="1053"/>
      <c r="BH63" s="1053"/>
      <c r="BI63" s="1054"/>
      <c r="BJ63" s="1120" t="s">
        <v>244</v>
      </c>
      <c r="BK63" s="1044"/>
      <c r="BL63" s="1044"/>
      <c r="BM63" s="1044"/>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5">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2">
      <c r="A66" s="1089" t="s">
        <v>413</v>
      </c>
      <c r="B66" s="1090"/>
      <c r="C66" s="1090"/>
      <c r="D66" s="1090"/>
      <c r="E66" s="1090"/>
      <c r="F66" s="1090"/>
      <c r="G66" s="1090"/>
      <c r="H66" s="1090"/>
      <c r="I66" s="1090"/>
      <c r="J66" s="1090"/>
      <c r="K66" s="1090"/>
      <c r="L66" s="1090"/>
      <c r="M66" s="1090"/>
      <c r="N66" s="1090"/>
      <c r="O66" s="1090"/>
      <c r="P66" s="1091"/>
      <c r="Q66" s="1095" t="s">
        <v>394</v>
      </c>
      <c r="R66" s="1096"/>
      <c r="S66" s="1096"/>
      <c r="T66" s="1096"/>
      <c r="U66" s="1097"/>
      <c r="V66" s="1095" t="s">
        <v>414</v>
      </c>
      <c r="W66" s="1096"/>
      <c r="X66" s="1096"/>
      <c r="Y66" s="1096"/>
      <c r="Z66" s="1097"/>
      <c r="AA66" s="1095" t="s">
        <v>415</v>
      </c>
      <c r="AB66" s="1096"/>
      <c r="AC66" s="1096"/>
      <c r="AD66" s="1096"/>
      <c r="AE66" s="1097"/>
      <c r="AF66" s="1101" t="s">
        <v>416</v>
      </c>
      <c r="AG66" s="1102"/>
      <c r="AH66" s="1102"/>
      <c r="AI66" s="1102"/>
      <c r="AJ66" s="1103"/>
      <c r="AK66" s="1095" t="s">
        <v>417</v>
      </c>
      <c r="AL66" s="1090"/>
      <c r="AM66" s="1090"/>
      <c r="AN66" s="1090"/>
      <c r="AO66" s="1091"/>
      <c r="AP66" s="1095" t="s">
        <v>418</v>
      </c>
      <c r="AQ66" s="1096"/>
      <c r="AR66" s="1096"/>
      <c r="AS66" s="1096"/>
      <c r="AT66" s="1097"/>
      <c r="AU66" s="1095" t="s">
        <v>419</v>
      </c>
      <c r="AV66" s="1096"/>
      <c r="AW66" s="1096"/>
      <c r="AX66" s="1096"/>
      <c r="AY66" s="1097"/>
      <c r="AZ66" s="1095" t="s">
        <v>377</v>
      </c>
      <c r="BA66" s="1096"/>
      <c r="BB66" s="1096"/>
      <c r="BC66" s="1096"/>
      <c r="BD66" s="1111"/>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9" t="s">
        <v>582</v>
      </c>
      <c r="C68" s="1080"/>
      <c r="D68" s="1080"/>
      <c r="E68" s="1080"/>
      <c r="F68" s="1080"/>
      <c r="G68" s="1080"/>
      <c r="H68" s="1080"/>
      <c r="I68" s="1080"/>
      <c r="J68" s="1080"/>
      <c r="K68" s="1080"/>
      <c r="L68" s="1080"/>
      <c r="M68" s="1080"/>
      <c r="N68" s="1080"/>
      <c r="O68" s="1080"/>
      <c r="P68" s="1081"/>
      <c r="Q68" s="1082">
        <v>920</v>
      </c>
      <c r="R68" s="1076"/>
      <c r="S68" s="1076"/>
      <c r="T68" s="1076"/>
      <c r="U68" s="1076"/>
      <c r="V68" s="1076">
        <v>902</v>
      </c>
      <c r="W68" s="1076"/>
      <c r="X68" s="1076"/>
      <c r="Y68" s="1076"/>
      <c r="Z68" s="1076"/>
      <c r="AA68" s="1076">
        <v>18</v>
      </c>
      <c r="AB68" s="1076"/>
      <c r="AC68" s="1076"/>
      <c r="AD68" s="1076"/>
      <c r="AE68" s="1076"/>
      <c r="AF68" s="1076">
        <v>18</v>
      </c>
      <c r="AG68" s="1076"/>
      <c r="AH68" s="1076"/>
      <c r="AI68" s="1076"/>
      <c r="AJ68" s="1076"/>
      <c r="AK68" s="1076">
        <v>2</v>
      </c>
      <c r="AL68" s="1076"/>
      <c r="AM68" s="1076"/>
      <c r="AN68" s="1076"/>
      <c r="AO68" s="1076"/>
      <c r="AP68" s="1076">
        <v>1281</v>
      </c>
      <c r="AQ68" s="1076"/>
      <c r="AR68" s="1076"/>
      <c r="AS68" s="1076"/>
      <c r="AT68" s="1076"/>
      <c r="AU68" s="1076">
        <v>295</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583</v>
      </c>
      <c r="C69" s="1068"/>
      <c r="D69" s="1068"/>
      <c r="E69" s="1068"/>
      <c r="F69" s="1068"/>
      <c r="G69" s="1068"/>
      <c r="H69" s="1068"/>
      <c r="I69" s="1068"/>
      <c r="J69" s="1068"/>
      <c r="K69" s="1068"/>
      <c r="L69" s="1068"/>
      <c r="M69" s="1068"/>
      <c r="N69" s="1068"/>
      <c r="O69" s="1068"/>
      <c r="P69" s="1069"/>
      <c r="Q69" s="1070">
        <v>2104</v>
      </c>
      <c r="R69" s="1064"/>
      <c r="S69" s="1064"/>
      <c r="T69" s="1064"/>
      <c r="U69" s="1064"/>
      <c r="V69" s="1064">
        <v>2021</v>
      </c>
      <c r="W69" s="1064"/>
      <c r="X69" s="1064"/>
      <c r="Y69" s="1064"/>
      <c r="Z69" s="1064"/>
      <c r="AA69" s="1064">
        <v>82</v>
      </c>
      <c r="AB69" s="1064"/>
      <c r="AC69" s="1064"/>
      <c r="AD69" s="1064"/>
      <c r="AE69" s="1064"/>
      <c r="AF69" s="1064">
        <v>82</v>
      </c>
      <c r="AG69" s="1064"/>
      <c r="AH69" s="1064"/>
      <c r="AI69" s="1064"/>
      <c r="AJ69" s="1064"/>
      <c r="AK69" s="1064">
        <v>160</v>
      </c>
      <c r="AL69" s="1064"/>
      <c r="AM69" s="1064"/>
      <c r="AN69" s="1064"/>
      <c r="AO69" s="1064"/>
      <c r="AP69" s="1064" t="s">
        <v>581</v>
      </c>
      <c r="AQ69" s="1064"/>
      <c r="AR69" s="1064"/>
      <c r="AS69" s="1064"/>
      <c r="AT69" s="1064"/>
      <c r="AU69" s="1064" t="s">
        <v>581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584</v>
      </c>
      <c r="C70" s="1068"/>
      <c r="D70" s="1068"/>
      <c r="E70" s="1068"/>
      <c r="F70" s="1068"/>
      <c r="G70" s="1068"/>
      <c r="H70" s="1068"/>
      <c r="I70" s="1068"/>
      <c r="J70" s="1068"/>
      <c r="K70" s="1068"/>
      <c r="L70" s="1068"/>
      <c r="M70" s="1068"/>
      <c r="N70" s="1068"/>
      <c r="O70" s="1068"/>
      <c r="P70" s="1069"/>
      <c r="Q70" s="1070">
        <v>18</v>
      </c>
      <c r="R70" s="1064"/>
      <c r="S70" s="1064"/>
      <c r="T70" s="1064"/>
      <c r="U70" s="1064"/>
      <c r="V70" s="1064">
        <v>17</v>
      </c>
      <c r="W70" s="1064"/>
      <c r="X70" s="1064"/>
      <c r="Y70" s="1064"/>
      <c r="Z70" s="1064"/>
      <c r="AA70" s="1064">
        <v>1</v>
      </c>
      <c r="AB70" s="1064"/>
      <c r="AC70" s="1064"/>
      <c r="AD70" s="1064"/>
      <c r="AE70" s="1064"/>
      <c r="AF70" s="1064">
        <v>1</v>
      </c>
      <c r="AG70" s="1064"/>
      <c r="AH70" s="1064"/>
      <c r="AI70" s="1064"/>
      <c r="AJ70" s="1064"/>
      <c r="AK70" s="1064">
        <v>0</v>
      </c>
      <c r="AL70" s="1064"/>
      <c r="AM70" s="1064"/>
      <c r="AN70" s="1064"/>
      <c r="AO70" s="1064"/>
      <c r="AP70" s="1064" t="s">
        <v>581</v>
      </c>
      <c r="AQ70" s="1064"/>
      <c r="AR70" s="1064"/>
      <c r="AS70" s="1064"/>
      <c r="AT70" s="1064"/>
      <c r="AU70" s="1064" t="s">
        <v>581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585</v>
      </c>
      <c r="C71" s="1068"/>
      <c r="D71" s="1068"/>
      <c r="E71" s="1068"/>
      <c r="F71" s="1068"/>
      <c r="G71" s="1068"/>
      <c r="H71" s="1068"/>
      <c r="I71" s="1068"/>
      <c r="J71" s="1068"/>
      <c r="K71" s="1068"/>
      <c r="L71" s="1068"/>
      <c r="M71" s="1068"/>
      <c r="N71" s="1068"/>
      <c r="O71" s="1068"/>
      <c r="P71" s="1069"/>
      <c r="Q71" s="1070">
        <v>24</v>
      </c>
      <c r="R71" s="1064"/>
      <c r="S71" s="1064"/>
      <c r="T71" s="1064"/>
      <c r="U71" s="1064"/>
      <c r="V71" s="1064">
        <v>19</v>
      </c>
      <c r="W71" s="1064"/>
      <c r="X71" s="1064"/>
      <c r="Y71" s="1064"/>
      <c r="Z71" s="1064"/>
      <c r="AA71" s="1064">
        <v>5</v>
      </c>
      <c r="AB71" s="1064"/>
      <c r="AC71" s="1064"/>
      <c r="AD71" s="1064"/>
      <c r="AE71" s="1064"/>
      <c r="AF71" s="1064">
        <v>5</v>
      </c>
      <c r="AG71" s="1064"/>
      <c r="AH71" s="1064"/>
      <c r="AI71" s="1064"/>
      <c r="AJ71" s="1064"/>
      <c r="AK71" s="1064" t="s">
        <v>581</v>
      </c>
      <c r="AL71" s="1064"/>
      <c r="AM71" s="1064"/>
      <c r="AN71" s="1064"/>
      <c r="AO71" s="1064"/>
      <c r="AP71" s="1064" t="s">
        <v>581</v>
      </c>
      <c r="AQ71" s="1064"/>
      <c r="AR71" s="1064"/>
      <c r="AS71" s="1064"/>
      <c r="AT71" s="1064"/>
      <c r="AU71" s="1064" t="s">
        <v>581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593</v>
      </c>
      <c r="C72" s="1068"/>
      <c r="D72" s="1068"/>
      <c r="E72" s="1068"/>
      <c r="F72" s="1068"/>
      <c r="G72" s="1068"/>
      <c r="H72" s="1068"/>
      <c r="I72" s="1068"/>
      <c r="J72" s="1068"/>
      <c r="K72" s="1068"/>
      <c r="L72" s="1068"/>
      <c r="M72" s="1068"/>
      <c r="N72" s="1068"/>
      <c r="O72" s="1068"/>
      <c r="P72" s="1069"/>
      <c r="Q72" s="1070">
        <v>3</v>
      </c>
      <c r="R72" s="1064"/>
      <c r="S72" s="1064"/>
      <c r="T72" s="1064"/>
      <c r="U72" s="1064"/>
      <c r="V72" s="1064">
        <v>3</v>
      </c>
      <c r="W72" s="1064"/>
      <c r="X72" s="1064"/>
      <c r="Y72" s="1064"/>
      <c r="Z72" s="1064"/>
      <c r="AA72" s="1064">
        <v>0</v>
      </c>
      <c r="AB72" s="1064"/>
      <c r="AC72" s="1064"/>
      <c r="AD72" s="1064"/>
      <c r="AE72" s="1064"/>
      <c r="AF72" s="1064">
        <v>0</v>
      </c>
      <c r="AG72" s="1064"/>
      <c r="AH72" s="1064"/>
      <c r="AI72" s="1064"/>
      <c r="AJ72" s="1064"/>
      <c r="AK72" s="1064" t="s">
        <v>581</v>
      </c>
      <c r="AL72" s="1064"/>
      <c r="AM72" s="1064"/>
      <c r="AN72" s="1064"/>
      <c r="AO72" s="1064"/>
      <c r="AP72" s="1075" t="s">
        <v>581</v>
      </c>
      <c r="AQ72" s="1064"/>
      <c r="AR72" s="1064"/>
      <c r="AS72" s="1064"/>
      <c r="AT72" s="1064"/>
      <c r="AU72" s="1064" t="s">
        <v>581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594</v>
      </c>
      <c r="C73" s="1068"/>
      <c r="D73" s="1068"/>
      <c r="E73" s="1068"/>
      <c r="F73" s="1068"/>
      <c r="G73" s="1068"/>
      <c r="H73" s="1068"/>
      <c r="I73" s="1068"/>
      <c r="J73" s="1068"/>
      <c r="K73" s="1068"/>
      <c r="L73" s="1068"/>
      <c r="M73" s="1068"/>
      <c r="N73" s="1068"/>
      <c r="O73" s="1068"/>
      <c r="P73" s="1069"/>
      <c r="Q73" s="1070">
        <v>29</v>
      </c>
      <c r="R73" s="1064"/>
      <c r="S73" s="1064"/>
      <c r="T73" s="1064"/>
      <c r="U73" s="1064"/>
      <c r="V73" s="1064">
        <v>27</v>
      </c>
      <c r="W73" s="1064"/>
      <c r="X73" s="1064"/>
      <c r="Y73" s="1064"/>
      <c r="Z73" s="1064"/>
      <c r="AA73" s="1064">
        <v>2</v>
      </c>
      <c r="AB73" s="1064"/>
      <c r="AC73" s="1064"/>
      <c r="AD73" s="1064"/>
      <c r="AE73" s="1064"/>
      <c r="AF73" s="1064">
        <v>2</v>
      </c>
      <c r="AG73" s="1064"/>
      <c r="AH73" s="1064"/>
      <c r="AI73" s="1064"/>
      <c r="AJ73" s="1064"/>
      <c r="AK73" s="1064">
        <v>19</v>
      </c>
      <c r="AL73" s="1064"/>
      <c r="AM73" s="1064"/>
      <c r="AN73" s="1064"/>
      <c r="AO73" s="1064"/>
      <c r="AP73" s="1064" t="s">
        <v>581</v>
      </c>
      <c r="AQ73" s="1064"/>
      <c r="AR73" s="1064"/>
      <c r="AS73" s="1064"/>
      <c r="AT73" s="1064"/>
      <c r="AU73" s="1064" t="s">
        <v>581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586</v>
      </c>
      <c r="C74" s="1068"/>
      <c r="D74" s="1068"/>
      <c r="E74" s="1068"/>
      <c r="F74" s="1068"/>
      <c r="G74" s="1068"/>
      <c r="H74" s="1068"/>
      <c r="I74" s="1068"/>
      <c r="J74" s="1068"/>
      <c r="K74" s="1068"/>
      <c r="L74" s="1068"/>
      <c r="M74" s="1068"/>
      <c r="N74" s="1068"/>
      <c r="O74" s="1068"/>
      <c r="P74" s="1069"/>
      <c r="Q74" s="1070">
        <v>207</v>
      </c>
      <c r="R74" s="1064"/>
      <c r="S74" s="1064"/>
      <c r="T74" s="1064"/>
      <c r="U74" s="1064"/>
      <c r="V74" s="1064">
        <v>202</v>
      </c>
      <c r="W74" s="1064"/>
      <c r="X74" s="1064"/>
      <c r="Y74" s="1064"/>
      <c r="Z74" s="1064"/>
      <c r="AA74" s="1064">
        <v>5</v>
      </c>
      <c r="AB74" s="1064"/>
      <c r="AC74" s="1064"/>
      <c r="AD74" s="1064"/>
      <c r="AE74" s="1064"/>
      <c r="AF74" s="1064">
        <v>5</v>
      </c>
      <c r="AG74" s="1064"/>
      <c r="AH74" s="1064"/>
      <c r="AI74" s="1064"/>
      <c r="AJ74" s="1064"/>
      <c r="AK74" s="1064">
        <v>5</v>
      </c>
      <c r="AL74" s="1064"/>
      <c r="AM74" s="1064"/>
      <c r="AN74" s="1064"/>
      <c r="AO74" s="1064"/>
      <c r="AP74" s="1064" t="s">
        <v>581</v>
      </c>
      <c r="AQ74" s="1064"/>
      <c r="AR74" s="1064"/>
      <c r="AS74" s="1064"/>
      <c r="AT74" s="1064"/>
      <c r="AU74" s="1064" t="s">
        <v>581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587</v>
      </c>
      <c r="C75" s="1068"/>
      <c r="D75" s="1068"/>
      <c r="E75" s="1068"/>
      <c r="F75" s="1068"/>
      <c r="G75" s="1068"/>
      <c r="H75" s="1068"/>
      <c r="I75" s="1068"/>
      <c r="J75" s="1068"/>
      <c r="K75" s="1068"/>
      <c r="L75" s="1068"/>
      <c r="M75" s="1068"/>
      <c r="N75" s="1068"/>
      <c r="O75" s="1068"/>
      <c r="P75" s="1069"/>
      <c r="Q75" s="1071">
        <v>160702</v>
      </c>
      <c r="R75" s="1072"/>
      <c r="S75" s="1072"/>
      <c r="T75" s="1072"/>
      <c r="U75" s="1073"/>
      <c r="V75" s="1074">
        <v>157371</v>
      </c>
      <c r="W75" s="1072"/>
      <c r="X75" s="1072"/>
      <c r="Y75" s="1072"/>
      <c r="Z75" s="1073"/>
      <c r="AA75" s="1074">
        <v>3331</v>
      </c>
      <c r="AB75" s="1072"/>
      <c r="AC75" s="1072"/>
      <c r="AD75" s="1072"/>
      <c r="AE75" s="1073"/>
      <c r="AF75" s="1074">
        <v>3331</v>
      </c>
      <c r="AG75" s="1072"/>
      <c r="AH75" s="1072"/>
      <c r="AI75" s="1072"/>
      <c r="AJ75" s="1073"/>
      <c r="AK75" s="1074">
        <v>295</v>
      </c>
      <c r="AL75" s="1072"/>
      <c r="AM75" s="1072"/>
      <c r="AN75" s="1072"/>
      <c r="AO75" s="1073"/>
      <c r="AP75" s="1074" t="s">
        <v>581</v>
      </c>
      <c r="AQ75" s="1072"/>
      <c r="AR75" s="1072"/>
      <c r="AS75" s="1072"/>
      <c r="AT75" s="1073"/>
      <c r="AU75" s="1074" t="s">
        <v>581</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389</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3444</v>
      </c>
      <c r="AG88" s="1052"/>
      <c r="AH88" s="1052"/>
      <c r="AI88" s="1052"/>
      <c r="AJ88" s="1052"/>
      <c r="AK88" s="1056"/>
      <c r="AL88" s="1056"/>
      <c r="AM88" s="1056"/>
      <c r="AN88" s="1056"/>
      <c r="AO88" s="1056"/>
      <c r="AP88" s="1052">
        <v>1281</v>
      </c>
      <c r="AQ88" s="1052"/>
      <c r="AR88" s="1052"/>
      <c r="AS88" s="1052"/>
      <c r="AT88" s="1052"/>
      <c r="AU88" s="1052">
        <v>295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350</v>
      </c>
      <c r="CS102" s="1044"/>
      <c r="CT102" s="1044"/>
      <c r="CU102" s="1044"/>
      <c r="CV102" s="1045"/>
      <c r="CW102" s="1043"/>
      <c r="CX102" s="1044"/>
      <c r="CY102" s="1044"/>
      <c r="CZ102" s="1044"/>
      <c r="DA102" s="1045"/>
      <c r="DB102" s="1043">
        <v>22</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307</v>
      </c>
      <c r="AG109" s="987"/>
      <c r="AH109" s="987"/>
      <c r="AI109" s="987"/>
      <c r="AJ109" s="988"/>
      <c r="AK109" s="989" t="s">
        <v>306</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307</v>
      </c>
      <c r="BW109" s="987"/>
      <c r="BX109" s="987"/>
      <c r="BY109" s="987"/>
      <c r="BZ109" s="988"/>
      <c r="CA109" s="989" t="s">
        <v>306</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307</v>
      </c>
      <c r="DM109" s="987"/>
      <c r="DN109" s="987"/>
      <c r="DO109" s="987"/>
      <c r="DP109" s="988"/>
      <c r="DQ109" s="989" t="s">
        <v>306</v>
      </c>
      <c r="DR109" s="987"/>
      <c r="DS109" s="987"/>
      <c r="DT109" s="987"/>
      <c r="DU109" s="988"/>
      <c r="DV109" s="989" t="s">
        <v>430</v>
      </c>
      <c r="DW109" s="987"/>
      <c r="DX109" s="987"/>
      <c r="DY109" s="987"/>
      <c r="DZ109" s="1018"/>
    </row>
    <row r="110" spans="1:131" s="247" customFormat="1" ht="26.25" customHeight="1" x14ac:dyDescent="0.2">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334611</v>
      </c>
      <c r="AB110" s="980"/>
      <c r="AC110" s="980"/>
      <c r="AD110" s="980"/>
      <c r="AE110" s="981"/>
      <c r="AF110" s="982">
        <v>377435</v>
      </c>
      <c r="AG110" s="980"/>
      <c r="AH110" s="980"/>
      <c r="AI110" s="980"/>
      <c r="AJ110" s="981"/>
      <c r="AK110" s="982">
        <v>348154</v>
      </c>
      <c r="AL110" s="980"/>
      <c r="AM110" s="980"/>
      <c r="AN110" s="980"/>
      <c r="AO110" s="981"/>
      <c r="AP110" s="983">
        <v>17.399999999999999</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2932998</v>
      </c>
      <c r="BR110" s="927"/>
      <c r="BS110" s="927"/>
      <c r="BT110" s="927"/>
      <c r="BU110" s="927"/>
      <c r="BV110" s="927">
        <v>2801502</v>
      </c>
      <c r="BW110" s="927"/>
      <c r="BX110" s="927"/>
      <c r="BY110" s="927"/>
      <c r="BZ110" s="927"/>
      <c r="CA110" s="927">
        <v>3100695</v>
      </c>
      <c r="CB110" s="927"/>
      <c r="CC110" s="927"/>
      <c r="CD110" s="927"/>
      <c r="CE110" s="927"/>
      <c r="CF110" s="951">
        <v>154.6</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437</v>
      </c>
      <c r="DM110" s="927"/>
      <c r="DN110" s="927"/>
      <c r="DO110" s="927"/>
      <c r="DP110" s="927"/>
      <c r="DQ110" s="927" t="s">
        <v>244</v>
      </c>
      <c r="DR110" s="927"/>
      <c r="DS110" s="927"/>
      <c r="DT110" s="927"/>
      <c r="DU110" s="927"/>
      <c r="DV110" s="928" t="s">
        <v>244</v>
      </c>
      <c r="DW110" s="928"/>
      <c r="DX110" s="928"/>
      <c r="DY110" s="928"/>
      <c r="DZ110" s="929"/>
    </row>
    <row r="111" spans="1:131" s="247" customFormat="1" ht="26.25" customHeight="1" x14ac:dyDescent="0.2">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391</v>
      </c>
      <c r="AB111" s="1008"/>
      <c r="AC111" s="1008"/>
      <c r="AD111" s="1008"/>
      <c r="AE111" s="1009"/>
      <c r="AF111" s="1010" t="s">
        <v>437</v>
      </c>
      <c r="AG111" s="1008"/>
      <c r="AH111" s="1008"/>
      <c r="AI111" s="1008"/>
      <c r="AJ111" s="1009"/>
      <c r="AK111" s="1010" t="s">
        <v>244</v>
      </c>
      <c r="AL111" s="1008"/>
      <c r="AM111" s="1008"/>
      <c r="AN111" s="1008"/>
      <c r="AO111" s="1009"/>
      <c r="AP111" s="1011" t="s">
        <v>391</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v>6480</v>
      </c>
      <c r="BR111" s="899"/>
      <c r="BS111" s="899"/>
      <c r="BT111" s="899"/>
      <c r="BU111" s="899"/>
      <c r="BV111" s="899">
        <v>4860</v>
      </c>
      <c r="BW111" s="899"/>
      <c r="BX111" s="899"/>
      <c r="BY111" s="899"/>
      <c r="BZ111" s="899"/>
      <c r="CA111" s="899">
        <v>3240</v>
      </c>
      <c r="CB111" s="899"/>
      <c r="CC111" s="899"/>
      <c r="CD111" s="899"/>
      <c r="CE111" s="899"/>
      <c r="CF111" s="960">
        <v>0.2</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391</v>
      </c>
      <c r="DH111" s="899"/>
      <c r="DI111" s="899"/>
      <c r="DJ111" s="899"/>
      <c r="DK111" s="899"/>
      <c r="DL111" s="899" t="s">
        <v>441</v>
      </c>
      <c r="DM111" s="899"/>
      <c r="DN111" s="899"/>
      <c r="DO111" s="899"/>
      <c r="DP111" s="899"/>
      <c r="DQ111" s="899" t="s">
        <v>441</v>
      </c>
      <c r="DR111" s="899"/>
      <c r="DS111" s="899"/>
      <c r="DT111" s="899"/>
      <c r="DU111" s="899"/>
      <c r="DV111" s="876" t="s">
        <v>441</v>
      </c>
      <c r="DW111" s="876"/>
      <c r="DX111" s="876"/>
      <c r="DY111" s="876"/>
      <c r="DZ111" s="877"/>
    </row>
    <row r="112" spans="1:131" s="247" customFormat="1" ht="26.25" customHeight="1" x14ac:dyDescent="0.2">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441</v>
      </c>
      <c r="AB112" s="862"/>
      <c r="AC112" s="862"/>
      <c r="AD112" s="862"/>
      <c r="AE112" s="863"/>
      <c r="AF112" s="864" t="s">
        <v>441</v>
      </c>
      <c r="AG112" s="862"/>
      <c r="AH112" s="862"/>
      <c r="AI112" s="862"/>
      <c r="AJ112" s="863"/>
      <c r="AK112" s="864" t="s">
        <v>391</v>
      </c>
      <c r="AL112" s="862"/>
      <c r="AM112" s="862"/>
      <c r="AN112" s="862"/>
      <c r="AO112" s="863"/>
      <c r="AP112" s="909" t="s">
        <v>441</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387924</v>
      </c>
      <c r="BR112" s="899"/>
      <c r="BS112" s="899"/>
      <c r="BT112" s="899"/>
      <c r="BU112" s="899"/>
      <c r="BV112" s="899">
        <v>186952</v>
      </c>
      <c r="BW112" s="899"/>
      <c r="BX112" s="899"/>
      <c r="BY112" s="899"/>
      <c r="BZ112" s="899"/>
      <c r="CA112" s="899">
        <v>318518</v>
      </c>
      <c r="CB112" s="899"/>
      <c r="CC112" s="899"/>
      <c r="CD112" s="899"/>
      <c r="CE112" s="899"/>
      <c r="CF112" s="960">
        <v>15.9</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391</v>
      </c>
      <c r="DH112" s="899"/>
      <c r="DI112" s="899"/>
      <c r="DJ112" s="899"/>
      <c r="DK112" s="899"/>
      <c r="DL112" s="899" t="s">
        <v>436</v>
      </c>
      <c r="DM112" s="899"/>
      <c r="DN112" s="899"/>
      <c r="DO112" s="899"/>
      <c r="DP112" s="899"/>
      <c r="DQ112" s="899" t="s">
        <v>441</v>
      </c>
      <c r="DR112" s="899"/>
      <c r="DS112" s="899"/>
      <c r="DT112" s="899"/>
      <c r="DU112" s="899"/>
      <c r="DV112" s="876" t="s">
        <v>244</v>
      </c>
      <c r="DW112" s="876"/>
      <c r="DX112" s="876"/>
      <c r="DY112" s="876"/>
      <c r="DZ112" s="877"/>
    </row>
    <row r="113" spans="1:130" s="247" customFormat="1" ht="26.25" customHeight="1" x14ac:dyDescent="0.2">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28804</v>
      </c>
      <c r="AB113" s="1008"/>
      <c r="AC113" s="1008"/>
      <c r="AD113" s="1008"/>
      <c r="AE113" s="1009"/>
      <c r="AF113" s="1010">
        <v>28895</v>
      </c>
      <c r="AG113" s="1008"/>
      <c r="AH113" s="1008"/>
      <c r="AI113" s="1008"/>
      <c r="AJ113" s="1009"/>
      <c r="AK113" s="1010">
        <v>32350</v>
      </c>
      <c r="AL113" s="1008"/>
      <c r="AM113" s="1008"/>
      <c r="AN113" s="1008"/>
      <c r="AO113" s="1009"/>
      <c r="AP113" s="1011">
        <v>1.6</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319927</v>
      </c>
      <c r="BR113" s="899"/>
      <c r="BS113" s="899"/>
      <c r="BT113" s="899"/>
      <c r="BU113" s="899"/>
      <c r="BV113" s="899">
        <v>308074</v>
      </c>
      <c r="BW113" s="899"/>
      <c r="BX113" s="899"/>
      <c r="BY113" s="899"/>
      <c r="BZ113" s="899"/>
      <c r="CA113" s="899">
        <v>294918</v>
      </c>
      <c r="CB113" s="899"/>
      <c r="CC113" s="899"/>
      <c r="CD113" s="899"/>
      <c r="CE113" s="899"/>
      <c r="CF113" s="960">
        <v>14.7</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436</v>
      </c>
      <c r="DH113" s="862"/>
      <c r="DI113" s="862"/>
      <c r="DJ113" s="862"/>
      <c r="DK113" s="863"/>
      <c r="DL113" s="864" t="s">
        <v>436</v>
      </c>
      <c r="DM113" s="862"/>
      <c r="DN113" s="862"/>
      <c r="DO113" s="862"/>
      <c r="DP113" s="863"/>
      <c r="DQ113" s="864" t="s">
        <v>244</v>
      </c>
      <c r="DR113" s="862"/>
      <c r="DS113" s="862"/>
      <c r="DT113" s="862"/>
      <c r="DU113" s="863"/>
      <c r="DV113" s="909" t="s">
        <v>244</v>
      </c>
      <c r="DW113" s="910"/>
      <c r="DX113" s="910"/>
      <c r="DY113" s="910"/>
      <c r="DZ113" s="911"/>
    </row>
    <row r="114" spans="1:130" s="247" customFormat="1" ht="26.25" customHeight="1" x14ac:dyDescent="0.2">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17748</v>
      </c>
      <c r="AB114" s="862"/>
      <c r="AC114" s="862"/>
      <c r="AD114" s="862"/>
      <c r="AE114" s="863"/>
      <c r="AF114" s="864">
        <v>9157</v>
      </c>
      <c r="AG114" s="862"/>
      <c r="AH114" s="862"/>
      <c r="AI114" s="862"/>
      <c r="AJ114" s="863"/>
      <c r="AK114" s="864">
        <v>9441</v>
      </c>
      <c r="AL114" s="862"/>
      <c r="AM114" s="862"/>
      <c r="AN114" s="862"/>
      <c r="AO114" s="863"/>
      <c r="AP114" s="909">
        <v>0.5</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788589</v>
      </c>
      <c r="BR114" s="899"/>
      <c r="BS114" s="899"/>
      <c r="BT114" s="899"/>
      <c r="BU114" s="899"/>
      <c r="BV114" s="899">
        <v>733721</v>
      </c>
      <c r="BW114" s="899"/>
      <c r="BX114" s="899"/>
      <c r="BY114" s="899"/>
      <c r="BZ114" s="899"/>
      <c r="CA114" s="899">
        <v>772337</v>
      </c>
      <c r="CB114" s="899"/>
      <c r="CC114" s="899"/>
      <c r="CD114" s="899"/>
      <c r="CE114" s="899"/>
      <c r="CF114" s="960">
        <v>38.5</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391</v>
      </c>
      <c r="DH114" s="862"/>
      <c r="DI114" s="862"/>
      <c r="DJ114" s="862"/>
      <c r="DK114" s="863"/>
      <c r="DL114" s="864" t="s">
        <v>441</v>
      </c>
      <c r="DM114" s="862"/>
      <c r="DN114" s="862"/>
      <c r="DO114" s="862"/>
      <c r="DP114" s="863"/>
      <c r="DQ114" s="864" t="s">
        <v>391</v>
      </c>
      <c r="DR114" s="862"/>
      <c r="DS114" s="862"/>
      <c r="DT114" s="862"/>
      <c r="DU114" s="863"/>
      <c r="DV114" s="909" t="s">
        <v>391</v>
      </c>
      <c r="DW114" s="910"/>
      <c r="DX114" s="910"/>
      <c r="DY114" s="910"/>
      <c r="DZ114" s="911"/>
    </row>
    <row r="115" spans="1:130" s="247" customFormat="1" ht="26.25" customHeight="1" x14ac:dyDescent="0.2">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1620</v>
      </c>
      <c r="AB115" s="1008"/>
      <c r="AC115" s="1008"/>
      <c r="AD115" s="1008"/>
      <c r="AE115" s="1009"/>
      <c r="AF115" s="1010">
        <v>1620</v>
      </c>
      <c r="AG115" s="1008"/>
      <c r="AH115" s="1008"/>
      <c r="AI115" s="1008"/>
      <c r="AJ115" s="1009"/>
      <c r="AK115" s="1010">
        <v>1620</v>
      </c>
      <c r="AL115" s="1008"/>
      <c r="AM115" s="1008"/>
      <c r="AN115" s="1008"/>
      <c r="AO115" s="1009"/>
      <c r="AP115" s="1011">
        <v>0.1</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391</v>
      </c>
      <c r="BR115" s="899"/>
      <c r="BS115" s="899"/>
      <c r="BT115" s="899"/>
      <c r="BU115" s="899"/>
      <c r="BV115" s="899" t="s">
        <v>436</v>
      </c>
      <c r="BW115" s="899"/>
      <c r="BX115" s="899"/>
      <c r="BY115" s="899"/>
      <c r="BZ115" s="899"/>
      <c r="CA115" s="899" t="s">
        <v>437</v>
      </c>
      <c r="CB115" s="899"/>
      <c r="CC115" s="899"/>
      <c r="CD115" s="899"/>
      <c r="CE115" s="899"/>
      <c r="CF115" s="960" t="s">
        <v>441</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441</v>
      </c>
      <c r="DH115" s="862"/>
      <c r="DI115" s="862"/>
      <c r="DJ115" s="862"/>
      <c r="DK115" s="863"/>
      <c r="DL115" s="864" t="s">
        <v>244</v>
      </c>
      <c r="DM115" s="862"/>
      <c r="DN115" s="862"/>
      <c r="DO115" s="862"/>
      <c r="DP115" s="863"/>
      <c r="DQ115" s="864" t="s">
        <v>391</v>
      </c>
      <c r="DR115" s="862"/>
      <c r="DS115" s="862"/>
      <c r="DT115" s="862"/>
      <c r="DU115" s="863"/>
      <c r="DV115" s="909" t="s">
        <v>441</v>
      </c>
      <c r="DW115" s="910"/>
      <c r="DX115" s="910"/>
      <c r="DY115" s="910"/>
      <c r="DZ115" s="911"/>
    </row>
    <row r="116" spans="1:130" s="247" customFormat="1" ht="26.25" customHeight="1" x14ac:dyDescent="0.2">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244</v>
      </c>
      <c r="AB116" s="862"/>
      <c r="AC116" s="862"/>
      <c r="AD116" s="862"/>
      <c r="AE116" s="863"/>
      <c r="AF116" s="864" t="s">
        <v>436</v>
      </c>
      <c r="AG116" s="862"/>
      <c r="AH116" s="862"/>
      <c r="AI116" s="862"/>
      <c r="AJ116" s="863"/>
      <c r="AK116" s="864" t="s">
        <v>441</v>
      </c>
      <c r="AL116" s="862"/>
      <c r="AM116" s="862"/>
      <c r="AN116" s="862"/>
      <c r="AO116" s="863"/>
      <c r="AP116" s="909" t="s">
        <v>391</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244</v>
      </c>
      <c r="BW116" s="899"/>
      <c r="BX116" s="899"/>
      <c r="BY116" s="899"/>
      <c r="BZ116" s="899"/>
      <c r="CA116" s="899" t="s">
        <v>436</v>
      </c>
      <c r="CB116" s="899"/>
      <c r="CC116" s="899"/>
      <c r="CD116" s="899"/>
      <c r="CE116" s="899"/>
      <c r="CF116" s="960" t="s">
        <v>391</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6480</v>
      </c>
      <c r="DH116" s="862"/>
      <c r="DI116" s="862"/>
      <c r="DJ116" s="862"/>
      <c r="DK116" s="863"/>
      <c r="DL116" s="864">
        <v>4860</v>
      </c>
      <c r="DM116" s="862"/>
      <c r="DN116" s="862"/>
      <c r="DO116" s="862"/>
      <c r="DP116" s="863"/>
      <c r="DQ116" s="864">
        <v>3240</v>
      </c>
      <c r="DR116" s="862"/>
      <c r="DS116" s="862"/>
      <c r="DT116" s="862"/>
      <c r="DU116" s="863"/>
      <c r="DV116" s="909">
        <v>0.2</v>
      </c>
      <c r="DW116" s="910"/>
      <c r="DX116" s="910"/>
      <c r="DY116" s="910"/>
      <c r="DZ116" s="911"/>
    </row>
    <row r="117" spans="1:130" s="247" customFormat="1" ht="26.25" customHeight="1" x14ac:dyDescent="0.2">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382783</v>
      </c>
      <c r="AB117" s="994"/>
      <c r="AC117" s="994"/>
      <c r="AD117" s="994"/>
      <c r="AE117" s="995"/>
      <c r="AF117" s="996">
        <v>417107</v>
      </c>
      <c r="AG117" s="994"/>
      <c r="AH117" s="994"/>
      <c r="AI117" s="994"/>
      <c r="AJ117" s="995"/>
      <c r="AK117" s="996">
        <v>391565</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436</v>
      </c>
      <c r="BR117" s="899"/>
      <c r="BS117" s="899"/>
      <c r="BT117" s="899"/>
      <c r="BU117" s="899"/>
      <c r="BV117" s="899" t="s">
        <v>244</v>
      </c>
      <c r="BW117" s="899"/>
      <c r="BX117" s="899"/>
      <c r="BY117" s="899"/>
      <c r="BZ117" s="899"/>
      <c r="CA117" s="899" t="s">
        <v>391</v>
      </c>
      <c r="CB117" s="899"/>
      <c r="CC117" s="899"/>
      <c r="CD117" s="899"/>
      <c r="CE117" s="899"/>
      <c r="CF117" s="960" t="s">
        <v>244</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391</v>
      </c>
      <c r="DH117" s="862"/>
      <c r="DI117" s="862"/>
      <c r="DJ117" s="862"/>
      <c r="DK117" s="863"/>
      <c r="DL117" s="864" t="s">
        <v>244</v>
      </c>
      <c r="DM117" s="862"/>
      <c r="DN117" s="862"/>
      <c r="DO117" s="862"/>
      <c r="DP117" s="863"/>
      <c r="DQ117" s="864" t="s">
        <v>244</v>
      </c>
      <c r="DR117" s="862"/>
      <c r="DS117" s="862"/>
      <c r="DT117" s="862"/>
      <c r="DU117" s="863"/>
      <c r="DV117" s="909" t="s">
        <v>436</v>
      </c>
      <c r="DW117" s="910"/>
      <c r="DX117" s="910"/>
      <c r="DY117" s="910"/>
      <c r="DZ117" s="911"/>
    </row>
    <row r="118" spans="1:130" s="247" customFormat="1" ht="26.25" customHeight="1" x14ac:dyDescent="0.2">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307</v>
      </c>
      <c r="AG118" s="987"/>
      <c r="AH118" s="987"/>
      <c r="AI118" s="987"/>
      <c r="AJ118" s="988"/>
      <c r="AK118" s="989" t="s">
        <v>306</v>
      </c>
      <c r="AL118" s="987"/>
      <c r="AM118" s="987"/>
      <c r="AN118" s="987"/>
      <c r="AO118" s="988"/>
      <c r="AP118" s="990" t="s">
        <v>430</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244</v>
      </c>
      <c r="BR118" s="930"/>
      <c r="BS118" s="930"/>
      <c r="BT118" s="930"/>
      <c r="BU118" s="930"/>
      <c r="BV118" s="930" t="s">
        <v>244</v>
      </c>
      <c r="BW118" s="930"/>
      <c r="BX118" s="930"/>
      <c r="BY118" s="930"/>
      <c r="BZ118" s="930"/>
      <c r="CA118" s="930" t="s">
        <v>391</v>
      </c>
      <c r="CB118" s="930"/>
      <c r="CC118" s="930"/>
      <c r="CD118" s="930"/>
      <c r="CE118" s="930"/>
      <c r="CF118" s="960" t="s">
        <v>244</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391</v>
      </c>
      <c r="DH118" s="862"/>
      <c r="DI118" s="862"/>
      <c r="DJ118" s="862"/>
      <c r="DK118" s="863"/>
      <c r="DL118" s="864" t="s">
        <v>244</v>
      </c>
      <c r="DM118" s="862"/>
      <c r="DN118" s="862"/>
      <c r="DO118" s="862"/>
      <c r="DP118" s="863"/>
      <c r="DQ118" s="864" t="s">
        <v>244</v>
      </c>
      <c r="DR118" s="862"/>
      <c r="DS118" s="862"/>
      <c r="DT118" s="862"/>
      <c r="DU118" s="863"/>
      <c r="DV118" s="909" t="s">
        <v>244</v>
      </c>
      <c r="DW118" s="910"/>
      <c r="DX118" s="910"/>
      <c r="DY118" s="910"/>
      <c r="DZ118" s="911"/>
    </row>
    <row r="119" spans="1:130" s="247" customFormat="1" ht="26.25" customHeight="1" x14ac:dyDescent="0.2">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391</v>
      </c>
      <c r="AB119" s="980"/>
      <c r="AC119" s="980"/>
      <c r="AD119" s="980"/>
      <c r="AE119" s="981"/>
      <c r="AF119" s="982" t="s">
        <v>244</v>
      </c>
      <c r="AG119" s="980"/>
      <c r="AH119" s="980"/>
      <c r="AI119" s="980"/>
      <c r="AJ119" s="981"/>
      <c r="AK119" s="982" t="s">
        <v>244</v>
      </c>
      <c r="AL119" s="980"/>
      <c r="AM119" s="980"/>
      <c r="AN119" s="980"/>
      <c r="AO119" s="981"/>
      <c r="AP119" s="983" t="s">
        <v>244</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463</v>
      </c>
      <c r="BP119" s="963"/>
      <c r="BQ119" s="967">
        <v>4435918</v>
      </c>
      <c r="BR119" s="930"/>
      <c r="BS119" s="930"/>
      <c r="BT119" s="930"/>
      <c r="BU119" s="930"/>
      <c r="BV119" s="930">
        <v>4035109</v>
      </c>
      <c r="BW119" s="930"/>
      <c r="BX119" s="930"/>
      <c r="BY119" s="930"/>
      <c r="BZ119" s="930"/>
      <c r="CA119" s="930">
        <v>4489708</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391</v>
      </c>
      <c r="DH119" s="845"/>
      <c r="DI119" s="845"/>
      <c r="DJ119" s="845"/>
      <c r="DK119" s="846"/>
      <c r="DL119" s="847" t="s">
        <v>391</v>
      </c>
      <c r="DM119" s="845"/>
      <c r="DN119" s="845"/>
      <c r="DO119" s="845"/>
      <c r="DP119" s="846"/>
      <c r="DQ119" s="847" t="s">
        <v>391</v>
      </c>
      <c r="DR119" s="845"/>
      <c r="DS119" s="845"/>
      <c r="DT119" s="845"/>
      <c r="DU119" s="846"/>
      <c r="DV119" s="933" t="s">
        <v>391</v>
      </c>
      <c r="DW119" s="934"/>
      <c r="DX119" s="934"/>
      <c r="DY119" s="934"/>
      <c r="DZ119" s="935"/>
    </row>
    <row r="120" spans="1:130" s="247" customFormat="1" ht="26.25" customHeight="1" x14ac:dyDescent="0.2">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437</v>
      </c>
      <c r="AB120" s="862"/>
      <c r="AC120" s="862"/>
      <c r="AD120" s="862"/>
      <c r="AE120" s="863"/>
      <c r="AF120" s="864" t="s">
        <v>244</v>
      </c>
      <c r="AG120" s="862"/>
      <c r="AH120" s="862"/>
      <c r="AI120" s="862"/>
      <c r="AJ120" s="863"/>
      <c r="AK120" s="864" t="s">
        <v>436</v>
      </c>
      <c r="AL120" s="862"/>
      <c r="AM120" s="862"/>
      <c r="AN120" s="862"/>
      <c r="AO120" s="863"/>
      <c r="AP120" s="909" t="s">
        <v>391</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3389259</v>
      </c>
      <c r="BR120" s="927"/>
      <c r="BS120" s="927"/>
      <c r="BT120" s="927"/>
      <c r="BU120" s="927"/>
      <c r="BV120" s="927">
        <v>3436776</v>
      </c>
      <c r="BW120" s="927"/>
      <c r="BX120" s="927"/>
      <c r="BY120" s="927"/>
      <c r="BZ120" s="927"/>
      <c r="CA120" s="927">
        <v>3115771</v>
      </c>
      <c r="CB120" s="927"/>
      <c r="CC120" s="927"/>
      <c r="CD120" s="927"/>
      <c r="CE120" s="927"/>
      <c r="CF120" s="951">
        <v>155.4</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364507</v>
      </c>
      <c r="DH120" s="927"/>
      <c r="DI120" s="927"/>
      <c r="DJ120" s="927"/>
      <c r="DK120" s="927"/>
      <c r="DL120" s="927">
        <v>165781</v>
      </c>
      <c r="DM120" s="927"/>
      <c r="DN120" s="927"/>
      <c r="DO120" s="927"/>
      <c r="DP120" s="927"/>
      <c r="DQ120" s="927">
        <v>296815</v>
      </c>
      <c r="DR120" s="927"/>
      <c r="DS120" s="927"/>
      <c r="DT120" s="927"/>
      <c r="DU120" s="927"/>
      <c r="DV120" s="928">
        <v>14.8</v>
      </c>
      <c r="DW120" s="928"/>
      <c r="DX120" s="928"/>
      <c r="DY120" s="928"/>
      <c r="DZ120" s="929"/>
    </row>
    <row r="121" spans="1:130" s="247" customFormat="1" ht="26.25" customHeight="1" x14ac:dyDescent="0.2">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244</v>
      </c>
      <c r="AB121" s="862"/>
      <c r="AC121" s="862"/>
      <c r="AD121" s="862"/>
      <c r="AE121" s="863"/>
      <c r="AF121" s="864" t="s">
        <v>391</v>
      </c>
      <c r="AG121" s="862"/>
      <c r="AH121" s="862"/>
      <c r="AI121" s="862"/>
      <c r="AJ121" s="863"/>
      <c r="AK121" s="864" t="s">
        <v>436</v>
      </c>
      <c r="AL121" s="862"/>
      <c r="AM121" s="862"/>
      <c r="AN121" s="862"/>
      <c r="AO121" s="863"/>
      <c r="AP121" s="909" t="s">
        <v>391</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480</v>
      </c>
      <c r="BR121" s="899"/>
      <c r="BS121" s="899"/>
      <c r="BT121" s="899"/>
      <c r="BU121" s="899"/>
      <c r="BV121" s="899">
        <v>245</v>
      </c>
      <c r="BW121" s="899"/>
      <c r="BX121" s="899"/>
      <c r="BY121" s="899"/>
      <c r="BZ121" s="899"/>
      <c r="CA121" s="899" t="s">
        <v>391</v>
      </c>
      <c r="CB121" s="899"/>
      <c r="CC121" s="899"/>
      <c r="CD121" s="899"/>
      <c r="CE121" s="899"/>
      <c r="CF121" s="960" t="s">
        <v>244</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23417</v>
      </c>
      <c r="DH121" s="899"/>
      <c r="DI121" s="899"/>
      <c r="DJ121" s="899"/>
      <c r="DK121" s="899"/>
      <c r="DL121" s="899">
        <v>21171</v>
      </c>
      <c r="DM121" s="899"/>
      <c r="DN121" s="899"/>
      <c r="DO121" s="899"/>
      <c r="DP121" s="899"/>
      <c r="DQ121" s="899">
        <v>21703</v>
      </c>
      <c r="DR121" s="899"/>
      <c r="DS121" s="899"/>
      <c r="DT121" s="899"/>
      <c r="DU121" s="899"/>
      <c r="DV121" s="876">
        <v>1.1000000000000001</v>
      </c>
      <c r="DW121" s="876"/>
      <c r="DX121" s="876"/>
      <c r="DY121" s="876"/>
      <c r="DZ121" s="877"/>
    </row>
    <row r="122" spans="1:130" s="247" customFormat="1" ht="26.25" customHeight="1" x14ac:dyDescent="0.2">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391</v>
      </c>
      <c r="AB122" s="862"/>
      <c r="AC122" s="862"/>
      <c r="AD122" s="862"/>
      <c r="AE122" s="863"/>
      <c r="AF122" s="864" t="s">
        <v>391</v>
      </c>
      <c r="AG122" s="862"/>
      <c r="AH122" s="862"/>
      <c r="AI122" s="862"/>
      <c r="AJ122" s="863"/>
      <c r="AK122" s="864" t="s">
        <v>244</v>
      </c>
      <c r="AL122" s="862"/>
      <c r="AM122" s="862"/>
      <c r="AN122" s="862"/>
      <c r="AO122" s="863"/>
      <c r="AP122" s="909" t="s">
        <v>391</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2640945</v>
      </c>
      <c r="BR122" s="930"/>
      <c r="BS122" s="930"/>
      <c r="BT122" s="930"/>
      <c r="BU122" s="930"/>
      <c r="BV122" s="930">
        <v>2602849</v>
      </c>
      <c r="BW122" s="930"/>
      <c r="BX122" s="930"/>
      <c r="BY122" s="930"/>
      <c r="BZ122" s="930"/>
      <c r="CA122" s="930">
        <v>2649724</v>
      </c>
      <c r="CB122" s="930"/>
      <c r="CC122" s="930"/>
      <c r="CD122" s="930"/>
      <c r="CE122" s="930"/>
      <c r="CF122" s="931">
        <v>132.1</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t="s">
        <v>391</v>
      </c>
      <c r="DH122" s="899"/>
      <c r="DI122" s="899"/>
      <c r="DJ122" s="899"/>
      <c r="DK122" s="899"/>
      <c r="DL122" s="899" t="s">
        <v>391</v>
      </c>
      <c r="DM122" s="899"/>
      <c r="DN122" s="899"/>
      <c r="DO122" s="899"/>
      <c r="DP122" s="899"/>
      <c r="DQ122" s="899" t="s">
        <v>391</v>
      </c>
      <c r="DR122" s="899"/>
      <c r="DS122" s="899"/>
      <c r="DT122" s="899"/>
      <c r="DU122" s="899"/>
      <c r="DV122" s="876" t="s">
        <v>391</v>
      </c>
      <c r="DW122" s="876"/>
      <c r="DX122" s="876"/>
      <c r="DY122" s="876"/>
      <c r="DZ122" s="877"/>
    </row>
    <row r="123" spans="1:130" s="247" customFormat="1" ht="26.25" customHeight="1" x14ac:dyDescent="0.2">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391</v>
      </c>
      <c r="AB123" s="862"/>
      <c r="AC123" s="862"/>
      <c r="AD123" s="862"/>
      <c r="AE123" s="863"/>
      <c r="AF123" s="864" t="s">
        <v>436</v>
      </c>
      <c r="AG123" s="862"/>
      <c r="AH123" s="862"/>
      <c r="AI123" s="862"/>
      <c r="AJ123" s="863"/>
      <c r="AK123" s="864" t="s">
        <v>244</v>
      </c>
      <c r="AL123" s="862"/>
      <c r="AM123" s="862"/>
      <c r="AN123" s="862"/>
      <c r="AO123" s="863"/>
      <c r="AP123" s="909" t="s">
        <v>436</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474</v>
      </c>
      <c r="BP123" s="963"/>
      <c r="BQ123" s="917">
        <v>6030684</v>
      </c>
      <c r="BR123" s="918"/>
      <c r="BS123" s="918"/>
      <c r="BT123" s="918"/>
      <c r="BU123" s="918"/>
      <c r="BV123" s="918">
        <v>6039870</v>
      </c>
      <c r="BW123" s="918"/>
      <c r="BX123" s="918"/>
      <c r="BY123" s="918"/>
      <c r="BZ123" s="918"/>
      <c r="CA123" s="918">
        <v>5765495</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t="s">
        <v>391</v>
      </c>
      <c r="DH123" s="862"/>
      <c r="DI123" s="862"/>
      <c r="DJ123" s="862"/>
      <c r="DK123" s="863"/>
      <c r="DL123" s="864" t="s">
        <v>391</v>
      </c>
      <c r="DM123" s="862"/>
      <c r="DN123" s="862"/>
      <c r="DO123" s="862"/>
      <c r="DP123" s="863"/>
      <c r="DQ123" s="864" t="s">
        <v>391</v>
      </c>
      <c r="DR123" s="862"/>
      <c r="DS123" s="862"/>
      <c r="DT123" s="862"/>
      <c r="DU123" s="863"/>
      <c r="DV123" s="909" t="s">
        <v>244</v>
      </c>
      <c r="DW123" s="910"/>
      <c r="DX123" s="910"/>
      <c r="DY123" s="910"/>
      <c r="DZ123" s="911"/>
    </row>
    <row r="124" spans="1:130" s="247" customFormat="1" ht="26.25" customHeight="1" thickBot="1" x14ac:dyDescent="0.25">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391</v>
      </c>
      <c r="AB124" s="862"/>
      <c r="AC124" s="862"/>
      <c r="AD124" s="862"/>
      <c r="AE124" s="863"/>
      <c r="AF124" s="864" t="s">
        <v>391</v>
      </c>
      <c r="AG124" s="862"/>
      <c r="AH124" s="862"/>
      <c r="AI124" s="862"/>
      <c r="AJ124" s="863"/>
      <c r="AK124" s="864" t="s">
        <v>244</v>
      </c>
      <c r="AL124" s="862"/>
      <c r="AM124" s="862"/>
      <c r="AN124" s="862"/>
      <c r="AO124" s="863"/>
      <c r="AP124" s="909" t="s">
        <v>244</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391</v>
      </c>
      <c r="BR124" s="916"/>
      <c r="BS124" s="916"/>
      <c r="BT124" s="916"/>
      <c r="BU124" s="916"/>
      <c r="BV124" s="916" t="s">
        <v>391</v>
      </c>
      <c r="BW124" s="916"/>
      <c r="BX124" s="916"/>
      <c r="BY124" s="916"/>
      <c r="BZ124" s="916"/>
      <c r="CA124" s="916" t="s">
        <v>437</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391</v>
      </c>
      <c r="DH124" s="845"/>
      <c r="DI124" s="845"/>
      <c r="DJ124" s="845"/>
      <c r="DK124" s="846"/>
      <c r="DL124" s="847" t="s">
        <v>391</v>
      </c>
      <c r="DM124" s="845"/>
      <c r="DN124" s="845"/>
      <c r="DO124" s="845"/>
      <c r="DP124" s="846"/>
      <c r="DQ124" s="847" t="s">
        <v>391</v>
      </c>
      <c r="DR124" s="845"/>
      <c r="DS124" s="845"/>
      <c r="DT124" s="845"/>
      <c r="DU124" s="846"/>
      <c r="DV124" s="933" t="s">
        <v>391</v>
      </c>
      <c r="DW124" s="934"/>
      <c r="DX124" s="934"/>
      <c r="DY124" s="934"/>
      <c r="DZ124" s="935"/>
    </row>
    <row r="125" spans="1:130" s="247" customFormat="1" ht="26.25" customHeight="1" x14ac:dyDescent="0.2">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391</v>
      </c>
      <c r="AB125" s="862"/>
      <c r="AC125" s="862"/>
      <c r="AD125" s="862"/>
      <c r="AE125" s="863"/>
      <c r="AF125" s="864" t="s">
        <v>391</v>
      </c>
      <c r="AG125" s="862"/>
      <c r="AH125" s="862"/>
      <c r="AI125" s="862"/>
      <c r="AJ125" s="863"/>
      <c r="AK125" s="864" t="s">
        <v>391</v>
      </c>
      <c r="AL125" s="862"/>
      <c r="AM125" s="862"/>
      <c r="AN125" s="862"/>
      <c r="AO125" s="863"/>
      <c r="AP125" s="909" t="s">
        <v>391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391</v>
      </c>
      <c r="DH125" s="927"/>
      <c r="DI125" s="927"/>
      <c r="DJ125" s="927"/>
      <c r="DK125" s="927"/>
      <c r="DL125" s="927" t="s">
        <v>391</v>
      </c>
      <c r="DM125" s="927"/>
      <c r="DN125" s="927"/>
      <c r="DO125" s="927"/>
      <c r="DP125" s="927"/>
      <c r="DQ125" s="927" t="s">
        <v>391</v>
      </c>
      <c r="DR125" s="927"/>
      <c r="DS125" s="927"/>
      <c r="DT125" s="927"/>
      <c r="DU125" s="927"/>
      <c r="DV125" s="928" t="s">
        <v>391</v>
      </c>
      <c r="DW125" s="928"/>
      <c r="DX125" s="928"/>
      <c r="DY125" s="928"/>
      <c r="DZ125" s="929"/>
    </row>
    <row r="126" spans="1:130" s="247" customFormat="1" ht="26.25" customHeight="1" thickBot="1" x14ac:dyDescent="0.25">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391</v>
      </c>
      <c r="AB126" s="862"/>
      <c r="AC126" s="862"/>
      <c r="AD126" s="862"/>
      <c r="AE126" s="863"/>
      <c r="AF126" s="864" t="s">
        <v>391</v>
      </c>
      <c r="AG126" s="862"/>
      <c r="AH126" s="862"/>
      <c r="AI126" s="862"/>
      <c r="AJ126" s="863"/>
      <c r="AK126" s="864" t="s">
        <v>391</v>
      </c>
      <c r="AL126" s="862"/>
      <c r="AM126" s="862"/>
      <c r="AN126" s="862"/>
      <c r="AO126" s="863"/>
      <c r="AP126" s="909" t="s">
        <v>391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391</v>
      </c>
      <c r="DH126" s="899"/>
      <c r="DI126" s="899"/>
      <c r="DJ126" s="899"/>
      <c r="DK126" s="899"/>
      <c r="DL126" s="899" t="s">
        <v>391</v>
      </c>
      <c r="DM126" s="899"/>
      <c r="DN126" s="899"/>
      <c r="DO126" s="899"/>
      <c r="DP126" s="899"/>
      <c r="DQ126" s="899" t="s">
        <v>391</v>
      </c>
      <c r="DR126" s="899"/>
      <c r="DS126" s="899"/>
      <c r="DT126" s="899"/>
      <c r="DU126" s="899"/>
      <c r="DV126" s="876" t="s">
        <v>391</v>
      </c>
      <c r="DW126" s="876"/>
      <c r="DX126" s="876"/>
      <c r="DY126" s="876"/>
      <c r="DZ126" s="877"/>
    </row>
    <row r="127" spans="1:130" s="247" customFormat="1" ht="26.25" customHeight="1" x14ac:dyDescent="0.2">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1620</v>
      </c>
      <c r="AB127" s="862"/>
      <c r="AC127" s="862"/>
      <c r="AD127" s="862"/>
      <c r="AE127" s="863"/>
      <c r="AF127" s="864">
        <v>1620</v>
      </c>
      <c r="AG127" s="862"/>
      <c r="AH127" s="862"/>
      <c r="AI127" s="862"/>
      <c r="AJ127" s="863"/>
      <c r="AK127" s="864">
        <v>1620</v>
      </c>
      <c r="AL127" s="862"/>
      <c r="AM127" s="862"/>
      <c r="AN127" s="862"/>
      <c r="AO127" s="863"/>
      <c r="AP127" s="909">
        <v>0.1</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391</v>
      </c>
      <c r="DH127" s="899"/>
      <c r="DI127" s="899"/>
      <c r="DJ127" s="899"/>
      <c r="DK127" s="899"/>
      <c r="DL127" s="899" t="s">
        <v>391</v>
      </c>
      <c r="DM127" s="899"/>
      <c r="DN127" s="899"/>
      <c r="DO127" s="899"/>
      <c r="DP127" s="899"/>
      <c r="DQ127" s="899" t="s">
        <v>391</v>
      </c>
      <c r="DR127" s="899"/>
      <c r="DS127" s="899"/>
      <c r="DT127" s="899"/>
      <c r="DU127" s="899"/>
      <c r="DV127" s="876" t="s">
        <v>391</v>
      </c>
      <c r="DW127" s="876"/>
      <c r="DX127" s="876"/>
      <c r="DY127" s="876"/>
      <c r="DZ127" s="877"/>
    </row>
    <row r="128" spans="1:130" s="247" customFormat="1" ht="26.25" customHeight="1" thickBot="1" x14ac:dyDescent="0.25">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251</v>
      </c>
      <c r="AB128" s="883"/>
      <c r="AC128" s="883"/>
      <c r="AD128" s="883"/>
      <c r="AE128" s="884"/>
      <c r="AF128" s="885">
        <v>251</v>
      </c>
      <c r="AG128" s="883"/>
      <c r="AH128" s="883"/>
      <c r="AI128" s="883"/>
      <c r="AJ128" s="884"/>
      <c r="AK128" s="885">
        <v>252</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244</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244</v>
      </c>
      <c r="DH128" s="873"/>
      <c r="DI128" s="873"/>
      <c r="DJ128" s="873"/>
      <c r="DK128" s="873"/>
      <c r="DL128" s="873" t="s">
        <v>391</v>
      </c>
      <c r="DM128" s="873"/>
      <c r="DN128" s="873"/>
      <c r="DO128" s="873"/>
      <c r="DP128" s="873"/>
      <c r="DQ128" s="873" t="s">
        <v>244</v>
      </c>
      <c r="DR128" s="873"/>
      <c r="DS128" s="873"/>
      <c r="DT128" s="873"/>
      <c r="DU128" s="873"/>
      <c r="DV128" s="874" t="s">
        <v>244</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2335460</v>
      </c>
      <c r="AB129" s="862"/>
      <c r="AC129" s="862"/>
      <c r="AD129" s="862"/>
      <c r="AE129" s="863"/>
      <c r="AF129" s="864">
        <v>2285701</v>
      </c>
      <c r="AG129" s="862"/>
      <c r="AH129" s="862"/>
      <c r="AI129" s="862"/>
      <c r="AJ129" s="863"/>
      <c r="AK129" s="864">
        <v>2301903</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391</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291917</v>
      </c>
      <c r="AB130" s="862"/>
      <c r="AC130" s="862"/>
      <c r="AD130" s="862"/>
      <c r="AE130" s="863"/>
      <c r="AF130" s="864">
        <v>302106</v>
      </c>
      <c r="AG130" s="862"/>
      <c r="AH130" s="862"/>
      <c r="AI130" s="862"/>
      <c r="AJ130" s="863"/>
      <c r="AK130" s="864">
        <v>296643</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4.9000000000000004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2043543</v>
      </c>
      <c r="AB131" s="845"/>
      <c r="AC131" s="845"/>
      <c r="AD131" s="845"/>
      <c r="AE131" s="846"/>
      <c r="AF131" s="847">
        <v>1983595</v>
      </c>
      <c r="AG131" s="845"/>
      <c r="AH131" s="845"/>
      <c r="AI131" s="845"/>
      <c r="AJ131" s="846"/>
      <c r="AK131" s="847">
        <v>2005260</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t="s">
        <v>391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4.4342105839999997</v>
      </c>
      <c r="AB132" s="825"/>
      <c r="AC132" s="825"/>
      <c r="AD132" s="825"/>
      <c r="AE132" s="826"/>
      <c r="AF132" s="827">
        <v>5.7849510610000001</v>
      </c>
      <c r="AG132" s="825"/>
      <c r="AH132" s="825"/>
      <c r="AI132" s="825"/>
      <c r="AJ132" s="826"/>
      <c r="AK132" s="827">
        <v>4.7210835500000004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4.0999999999999996</v>
      </c>
      <c r="AB133" s="804"/>
      <c r="AC133" s="804"/>
      <c r="AD133" s="804"/>
      <c r="AE133" s="805"/>
      <c r="AF133" s="803">
        <v>4.8</v>
      </c>
      <c r="AG133" s="804"/>
      <c r="AH133" s="804"/>
      <c r="AI133" s="804"/>
      <c r="AJ133" s="805"/>
      <c r="AK133" s="803">
        <v>4.9000000000000004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73bfG0MKqADkkUZjNrk+ftNTVoXdDk+oPBKG6JeOH5E0sxOm9w7B5Y3FH4aet0EKsNudVgUKA3+L/05qAwUP8g==" saltValue="Dp7472pergssZLG0qrF9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501</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qn9KUFjzIliKEwWw0dn5eVZQiWi1mB8L9xkuHVq4Z5RaCNSZUMBn9qpSCwArMIB+rT8kAZcYrYLaaTlzuvFNgg==" saltValue="rNIqCRV3Fqt9UeEer2fe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9cvNCe91a8Vm8JxjcIs1YU1y5TXtiTZbsTeOtJg5jn1ugfCFalpSuzs2CqJUevXa3A2Ir1GBi+71sR4kh4WYA==" saltValue="WAyZ9AT09+2SWNLK2KNbu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504</v>
      </c>
      <c r="AP7" s="304"/>
      <c r="AQ7" s="305" t="s">
        <v>505</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506</v>
      </c>
      <c r="AQ8" s="311" t="s">
        <v>507</v>
      </c>
      <c r="AR8" s="312" t="s">
        <v>508</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509</v>
      </c>
      <c r="AL9" s="1232"/>
      <c r="AM9" s="1232"/>
      <c r="AN9" s="1233"/>
      <c r="AO9" s="313">
        <v>802111</v>
      </c>
      <c r="AP9" s="313">
        <v>210417</v>
      </c>
      <c r="AQ9" s="314">
        <v>198046</v>
      </c>
      <c r="AR9" s="315">
        <v>6.2</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510</v>
      </c>
      <c r="AL10" s="1232"/>
      <c r="AM10" s="1232"/>
      <c r="AN10" s="1233"/>
      <c r="AO10" s="316">
        <v>54709</v>
      </c>
      <c r="AP10" s="316">
        <v>14352</v>
      </c>
      <c r="AQ10" s="317">
        <v>23470</v>
      </c>
      <c r="AR10" s="318">
        <v>-38.799999999999997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511</v>
      </c>
      <c r="AL11" s="1232"/>
      <c r="AM11" s="1232"/>
      <c r="AN11" s="1233"/>
      <c r="AO11" s="316">
        <v>70840</v>
      </c>
      <c r="AP11" s="316">
        <v>18583</v>
      </c>
      <c r="AQ11" s="317">
        <v>31217</v>
      </c>
      <c r="AR11" s="318">
        <v>-40.5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512</v>
      </c>
      <c r="AL12" s="1232"/>
      <c r="AM12" s="1232"/>
      <c r="AN12" s="1233"/>
      <c r="AO12" s="316">
        <v>2698</v>
      </c>
      <c r="AP12" s="316">
        <v>708</v>
      </c>
      <c r="AQ12" s="317">
        <v>3147</v>
      </c>
      <c r="AR12" s="318">
        <v>-77.5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513</v>
      </c>
      <c r="AL13" s="1232"/>
      <c r="AM13" s="1232"/>
      <c r="AN13" s="1233"/>
      <c r="AO13" s="316" t="s">
        <v>514</v>
      </c>
      <c r="AP13" s="316" t="s">
        <v>514</v>
      </c>
      <c r="AQ13" s="317" t="s">
        <v>514</v>
      </c>
      <c r="AR13" s="318" t="s">
        <v>514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515</v>
      </c>
      <c r="AL14" s="1232"/>
      <c r="AM14" s="1232"/>
      <c r="AN14" s="1233"/>
      <c r="AO14" s="316">
        <v>53191</v>
      </c>
      <c r="AP14" s="316">
        <v>13954</v>
      </c>
      <c r="AQ14" s="317">
        <v>10757</v>
      </c>
      <c r="AR14" s="318">
        <v>29.7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516</v>
      </c>
      <c r="AL15" s="1232"/>
      <c r="AM15" s="1232"/>
      <c r="AN15" s="1233"/>
      <c r="AO15" s="316">
        <v>38005</v>
      </c>
      <c r="AP15" s="316">
        <v>9970</v>
      </c>
      <c r="AQ15" s="317">
        <v>4810</v>
      </c>
      <c r="AR15" s="318">
        <v>107.3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517</v>
      </c>
      <c r="AL16" s="1235"/>
      <c r="AM16" s="1235"/>
      <c r="AN16" s="1236"/>
      <c r="AO16" s="316">
        <v>-70325</v>
      </c>
      <c r="AP16" s="316">
        <v>-18448</v>
      </c>
      <c r="AQ16" s="317">
        <v>-18847</v>
      </c>
      <c r="AR16" s="318">
        <v>-2.1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187</v>
      </c>
      <c r="AL17" s="1235"/>
      <c r="AM17" s="1235"/>
      <c r="AN17" s="1236"/>
      <c r="AO17" s="316">
        <v>951229</v>
      </c>
      <c r="AP17" s="316">
        <v>249535</v>
      </c>
      <c r="AQ17" s="317">
        <v>252599</v>
      </c>
      <c r="AR17" s="318">
        <v>-1.2</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522</v>
      </c>
      <c r="AL21" s="1229"/>
      <c r="AM21" s="1229"/>
      <c r="AN21" s="1230"/>
      <c r="AO21" s="328">
        <v>24.13</v>
      </c>
      <c r="AP21" s="329">
        <v>22.36</v>
      </c>
      <c r="AQ21" s="330">
        <v>1.77</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523</v>
      </c>
      <c r="AL22" s="1229"/>
      <c r="AM22" s="1229"/>
      <c r="AN22" s="1230"/>
      <c r="AO22" s="333">
        <v>100.2</v>
      </c>
      <c r="AP22" s="334">
        <v>95.6</v>
      </c>
      <c r="AQ22" s="335">
        <v>4.5999999999999996</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504</v>
      </c>
      <c r="AP30" s="304"/>
      <c r="AQ30" s="305" t="s">
        <v>505</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506</v>
      </c>
      <c r="AQ31" s="311" t="s">
        <v>507</v>
      </c>
      <c r="AR31" s="312" t="s">
        <v>508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527</v>
      </c>
      <c r="AL32" s="1220"/>
      <c r="AM32" s="1220"/>
      <c r="AN32" s="1221"/>
      <c r="AO32" s="343">
        <v>348154</v>
      </c>
      <c r="AP32" s="343">
        <v>91331</v>
      </c>
      <c r="AQ32" s="344">
        <v>139617</v>
      </c>
      <c r="AR32" s="345">
        <v>-34.6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528</v>
      </c>
      <c r="AL33" s="1220"/>
      <c r="AM33" s="1220"/>
      <c r="AN33" s="1221"/>
      <c r="AO33" s="343" t="s">
        <v>514</v>
      </c>
      <c r="AP33" s="343" t="s">
        <v>514</v>
      </c>
      <c r="AQ33" s="344" t="s">
        <v>514</v>
      </c>
      <c r="AR33" s="345" t="s">
        <v>514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529</v>
      </c>
      <c r="AL34" s="1220"/>
      <c r="AM34" s="1220"/>
      <c r="AN34" s="1221"/>
      <c r="AO34" s="343" t="s">
        <v>514</v>
      </c>
      <c r="AP34" s="343" t="s">
        <v>514</v>
      </c>
      <c r="AQ34" s="344">
        <v>5</v>
      </c>
      <c r="AR34" s="345" t="s">
        <v>514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530</v>
      </c>
      <c r="AL35" s="1220"/>
      <c r="AM35" s="1220"/>
      <c r="AN35" s="1221"/>
      <c r="AO35" s="343">
        <v>32350</v>
      </c>
      <c r="AP35" s="343">
        <v>8486</v>
      </c>
      <c r="AQ35" s="344">
        <v>32699</v>
      </c>
      <c r="AR35" s="345">
        <v>-74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531</v>
      </c>
      <c r="AL36" s="1220"/>
      <c r="AM36" s="1220"/>
      <c r="AN36" s="1221"/>
      <c r="AO36" s="343">
        <v>9441</v>
      </c>
      <c r="AP36" s="343">
        <v>2477</v>
      </c>
      <c r="AQ36" s="344">
        <v>4068</v>
      </c>
      <c r="AR36" s="345">
        <v>-39.1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532</v>
      </c>
      <c r="AL37" s="1220"/>
      <c r="AM37" s="1220"/>
      <c r="AN37" s="1221"/>
      <c r="AO37" s="343">
        <v>1620</v>
      </c>
      <c r="AP37" s="343">
        <v>425</v>
      </c>
      <c r="AQ37" s="344">
        <v>1263</v>
      </c>
      <c r="AR37" s="345">
        <v>-66.3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533</v>
      </c>
      <c r="AL38" s="1223"/>
      <c r="AM38" s="1223"/>
      <c r="AN38" s="1224"/>
      <c r="AO38" s="346" t="s">
        <v>514</v>
      </c>
      <c r="AP38" s="346" t="s">
        <v>514</v>
      </c>
      <c r="AQ38" s="347">
        <v>23</v>
      </c>
      <c r="AR38" s="335" t="s">
        <v>514</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534</v>
      </c>
      <c r="AL39" s="1223"/>
      <c r="AM39" s="1223"/>
      <c r="AN39" s="1224"/>
      <c r="AO39" s="343">
        <v>-252</v>
      </c>
      <c r="AP39" s="343">
        <v>-66</v>
      </c>
      <c r="AQ39" s="344">
        <v>-8148</v>
      </c>
      <c r="AR39" s="345">
        <v>-99.2</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535</v>
      </c>
      <c r="AL40" s="1220"/>
      <c r="AM40" s="1220"/>
      <c r="AN40" s="1221"/>
      <c r="AO40" s="343">
        <v>-296643</v>
      </c>
      <c r="AP40" s="343">
        <v>-77818</v>
      </c>
      <c r="AQ40" s="344">
        <v>-124721</v>
      </c>
      <c r="AR40" s="345">
        <v>-37.6</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299</v>
      </c>
      <c r="AL41" s="1226"/>
      <c r="AM41" s="1226"/>
      <c r="AN41" s="1227"/>
      <c r="AO41" s="343">
        <v>94670</v>
      </c>
      <c r="AP41" s="343">
        <v>24835</v>
      </c>
      <c r="AQ41" s="344">
        <v>44807</v>
      </c>
      <c r="AR41" s="345">
        <v>-44.6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504</v>
      </c>
      <c r="AN49" s="1214" t="s">
        <v>539</v>
      </c>
      <c r="AO49" s="1215"/>
      <c r="AP49" s="1215"/>
      <c r="AQ49" s="1215"/>
      <c r="AR49" s="121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540</v>
      </c>
      <c r="AO50" s="360" t="s">
        <v>541</v>
      </c>
      <c r="AP50" s="361" t="s">
        <v>542</v>
      </c>
      <c r="AQ50" s="362" t="s">
        <v>543</v>
      </c>
      <c r="AR50" s="363" t="s">
        <v>544</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1040272</v>
      </c>
      <c r="AN51" s="365">
        <v>249825</v>
      </c>
      <c r="AO51" s="366">
        <v>29.1</v>
      </c>
      <c r="AP51" s="367">
        <v>280458</v>
      </c>
      <c r="AQ51" s="368">
        <v>-15.8</v>
      </c>
      <c r="AR51" s="369">
        <v>44.9</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394501</v>
      </c>
      <c r="AN52" s="373">
        <v>94741</v>
      </c>
      <c r="AO52" s="374">
        <v>31.9</v>
      </c>
      <c r="AP52" s="375">
        <v>127286</v>
      </c>
      <c r="AQ52" s="376">
        <v>0.4</v>
      </c>
      <c r="AR52" s="377">
        <v>31.5</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674114</v>
      </c>
      <c r="AN53" s="365">
        <v>165103</v>
      </c>
      <c r="AO53" s="366">
        <v>-33.9</v>
      </c>
      <c r="AP53" s="367">
        <v>291945</v>
      </c>
      <c r="AQ53" s="368">
        <v>4.0999999999999996</v>
      </c>
      <c r="AR53" s="369">
        <v>-38</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333536</v>
      </c>
      <c r="AN54" s="373">
        <v>81689</v>
      </c>
      <c r="AO54" s="374">
        <v>-13.8</v>
      </c>
      <c r="AP54" s="375">
        <v>127651</v>
      </c>
      <c r="AQ54" s="376">
        <v>0.3</v>
      </c>
      <c r="AR54" s="377">
        <v>-14.1</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732930</v>
      </c>
      <c r="AN55" s="365">
        <v>183922</v>
      </c>
      <c r="AO55" s="366">
        <v>11.4</v>
      </c>
      <c r="AP55" s="367">
        <v>291173</v>
      </c>
      <c r="AQ55" s="368">
        <v>-0.3</v>
      </c>
      <c r="AR55" s="369">
        <v>11.7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357703</v>
      </c>
      <c r="AN56" s="373">
        <v>89762</v>
      </c>
      <c r="AO56" s="374">
        <v>9.9</v>
      </c>
      <c r="AP56" s="375">
        <v>119071</v>
      </c>
      <c r="AQ56" s="376">
        <v>-6.7</v>
      </c>
      <c r="AR56" s="377">
        <v>16.600000000000001</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611885</v>
      </c>
      <c r="AN57" s="365">
        <v>156853</v>
      </c>
      <c r="AO57" s="366">
        <v>-14.7</v>
      </c>
      <c r="AP57" s="367">
        <v>271581</v>
      </c>
      <c r="AQ57" s="368">
        <v>-6.7</v>
      </c>
      <c r="AR57" s="369">
        <v>-8</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177445</v>
      </c>
      <c r="AN58" s="373">
        <v>45487</v>
      </c>
      <c r="AO58" s="374">
        <v>-49.3</v>
      </c>
      <c r="AP58" s="375">
        <v>117844</v>
      </c>
      <c r="AQ58" s="376">
        <v>-1</v>
      </c>
      <c r="AR58" s="377">
        <v>-48.3</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1386481</v>
      </c>
      <c r="AN59" s="365">
        <v>363715</v>
      </c>
      <c r="AO59" s="366">
        <v>131.9</v>
      </c>
      <c r="AP59" s="367">
        <v>268375</v>
      </c>
      <c r="AQ59" s="368">
        <v>-1.2</v>
      </c>
      <c r="AR59" s="369">
        <v>133.1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799226</v>
      </c>
      <c r="AN60" s="373">
        <v>209661</v>
      </c>
      <c r="AO60" s="374">
        <v>360.9</v>
      </c>
      <c r="AP60" s="375">
        <v>119602</v>
      </c>
      <c r="AQ60" s="376">
        <v>1.5</v>
      </c>
      <c r="AR60" s="377">
        <v>359.4</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889136</v>
      </c>
      <c r="AN61" s="380">
        <v>223884</v>
      </c>
      <c r="AO61" s="381">
        <v>24.8</v>
      </c>
      <c r="AP61" s="382">
        <v>280706</v>
      </c>
      <c r="AQ61" s="383">
        <v>-4</v>
      </c>
      <c r="AR61" s="369">
        <v>28.8</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412482</v>
      </c>
      <c r="AN62" s="373">
        <v>104268</v>
      </c>
      <c r="AO62" s="374">
        <v>67.900000000000006</v>
      </c>
      <c r="AP62" s="375">
        <v>122291</v>
      </c>
      <c r="AQ62" s="376">
        <v>-1.1000000000000001</v>
      </c>
      <c r="AR62" s="377">
        <v>69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xtBNLM4FMuCCBquklBOdOo9lSoExnqxnzPtcSBNJJGSUrHQCmMGe+3Qjvp7GEYh+B8b0z7HeUwXhiHA9WcbQwQ==" saltValue="tKeaMwoiyr7E/ohfI8pc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553</v>
      </c>
    </row>
    <row r="121" spans="125:125" ht="13.5" hidden="1" customHeight="1" x14ac:dyDescent="0.2">
      <c r="DU121" s="291"/>
    </row>
  </sheetData>
  <sheetProtection algorithmName="SHA-512" hashValue="anAyV4k1xzdWsFKIWAc6lJ0YjYpLiCBxbzJwMTPblS2ttGoX7FhhkBhJf+JRiPSW2B4MqS/CwDMo+yCtqLqjqQ==" saltValue="yjU48zYlUgTJ9OPXloXV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sheetData>
  <sheetProtection algorithmName="SHA-512" hashValue="+O2QV1pynsw+9Nm83a33EMXcDeBsD/F8cphPfeIAXvETEQ2j2m6WsHPxFrRmNkA3/bGwofa6//OTiLaFEJ4c6Q==" saltValue="tnDiKKN2nInLFFXAnIFZ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37" t="s">
        <v>3</v>
      </c>
      <c r="D47" s="1237"/>
      <c r="E47" s="1238"/>
      <c r="F47" s="11">
        <v>71.62</v>
      </c>
      <c r="G47" s="12">
        <v>73.75</v>
      </c>
      <c r="H47" s="12">
        <v>73.98</v>
      </c>
      <c r="I47" s="12">
        <v>75.59</v>
      </c>
      <c r="J47" s="13">
        <v>75.11</v>
      </c>
    </row>
    <row r="48" spans="2:10" ht="57.75" customHeight="1" x14ac:dyDescent="0.2">
      <c r="B48" s="14"/>
      <c r="C48" s="1239" t="s">
        <v>4</v>
      </c>
      <c r="D48" s="1239"/>
      <c r="E48" s="1240"/>
      <c r="F48" s="15">
        <v>2.12</v>
      </c>
      <c r="G48" s="16">
        <v>2.38</v>
      </c>
      <c r="H48" s="16">
        <v>2.21</v>
      </c>
      <c r="I48" s="16">
        <v>1.77</v>
      </c>
      <c r="J48" s="17">
        <v>1.31</v>
      </c>
    </row>
    <row r="49" spans="2:10" ht="57.75" customHeight="1" thickBot="1" x14ac:dyDescent="0.25">
      <c r="B49" s="18"/>
      <c r="C49" s="1241" t="s">
        <v>5</v>
      </c>
      <c r="D49" s="1241"/>
      <c r="E49" s="1242"/>
      <c r="F49" s="19">
        <v>2.0499999999999998</v>
      </c>
      <c r="G49" s="20">
        <v>0.2</v>
      </c>
      <c r="H49" s="20" t="s">
        <v>560</v>
      </c>
      <c r="I49" s="20" t="s">
        <v>561</v>
      </c>
      <c r="J49" s="21" t="s">
        <v>562</v>
      </c>
    </row>
    <row r="50" spans="2:10" ht="13.5" customHeight="1" x14ac:dyDescent="0.2"/>
  </sheetData>
  <sheetProtection algorithmName="SHA-512" hashValue="zXUHrb2lBWgn515FVjBmVWBwvtEPzYtrOksMRydq+/MmCTPJA8GvOWD+85XwHi11wmZw0xW+NUSHyXQRkMYmhQ==" saltValue="R+WQvC1Jzc5x/nPGAI4m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2021-03-17T01:58:39Z</cp:lastPrinted>
  <dcterms:created xsi:type="dcterms:W3CDTF">2021-02-05T05:02:32Z</dcterms:created>
  <dcterms:modified xsi:type="dcterms:W3CDTF">2021-10-28T00:41:27Z</dcterms:modified>
  <cp:category/>
</cp:coreProperties>
</file>