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A6C2B7B7-79F2-45CF-AA17-0D1A164D5496}" xr6:coauthVersionLast="47" xr6:coauthVersionMax="47" xr10:uidLastSave="{00000000-0000-0000-0000-000000000000}"/>
  <bookViews>
    <workbookView xWindow="-108" yWindow="-108" windowWidth="23256" windowHeight="13176" xr2:uid="{00000000-000D-0000-FFFF-FFFF00000000}"/>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1" l="1"/>
  <c r="CQ43" i="1"/>
  <c r="CO43" i="1" s="1"/>
  <c r="BY43" i="1"/>
  <c r="BW43" i="1" s="1"/>
  <c r="BE43" i="1"/>
  <c r="AM43" i="1"/>
  <c r="U43" i="1"/>
  <c r="E43" i="1"/>
  <c r="C43" i="1" s="1"/>
  <c r="DG42" i="1"/>
  <c r="CQ42" i="1"/>
  <c r="CO42" i="1" s="1"/>
  <c r="BY42" i="1"/>
  <c r="BW42" i="1" s="1"/>
  <c r="BE42" i="1"/>
  <c r="AM42" i="1"/>
  <c r="U42" i="1"/>
  <c r="E42" i="1"/>
  <c r="C42" i="1"/>
  <c r="DG41" i="1"/>
  <c r="CQ41" i="1"/>
  <c r="BY41" i="1"/>
  <c r="BW41" i="1" s="1"/>
  <c r="BE41" i="1"/>
  <c r="AM41" i="1"/>
  <c r="U41" i="1"/>
  <c r="E41" i="1"/>
  <c r="C41" i="1"/>
  <c r="DG40" i="1"/>
  <c r="CQ40" i="1"/>
  <c r="BY40" i="1"/>
  <c r="BW40" i="1" s="1"/>
  <c r="BE40" i="1"/>
  <c r="AM40" i="1"/>
  <c r="U40" i="1"/>
  <c r="E40" i="1"/>
  <c r="C40" i="1"/>
  <c r="DG39" i="1"/>
  <c r="CQ39" i="1"/>
  <c r="BY39" i="1"/>
  <c r="BW39" i="1" s="1"/>
  <c r="BE39" i="1"/>
  <c r="AM39" i="1"/>
  <c r="U39" i="1"/>
  <c r="E39" i="1"/>
  <c r="C39" i="1"/>
  <c r="DG38" i="1"/>
  <c r="CQ38" i="1"/>
  <c r="BY38" i="1"/>
  <c r="BE38" i="1"/>
  <c r="AO38" i="1"/>
  <c r="U38" i="1"/>
  <c r="E38" i="1"/>
  <c r="DG37" i="1"/>
  <c r="CQ37" i="1"/>
  <c r="BY37" i="1"/>
  <c r="BE37" i="1"/>
  <c r="AO37" i="1"/>
  <c r="U37" i="1"/>
  <c r="E37" i="1"/>
  <c r="DG36" i="1"/>
  <c r="CQ36" i="1"/>
  <c r="BY36" i="1"/>
  <c r="BG36" i="1"/>
  <c r="AO36" i="1"/>
  <c r="W36" i="1"/>
  <c r="E36" i="1"/>
  <c r="C36" i="1" s="1"/>
  <c r="C37" i="1" s="1"/>
  <c r="DG35" i="1"/>
  <c r="CQ35" i="1"/>
  <c r="BY35" i="1"/>
  <c r="BG35" i="1"/>
  <c r="AO35" i="1"/>
  <c r="W35" i="1"/>
  <c r="E35" i="1"/>
  <c r="C35" i="1"/>
  <c r="DG34" i="1"/>
  <c r="CQ34" i="1"/>
  <c r="BY34" i="1"/>
  <c r="BG34" i="1"/>
  <c r="AO34" i="1"/>
  <c r="W34" i="1"/>
  <c r="E34" i="1"/>
  <c r="C34" i="1"/>
  <c r="C38" i="1" l="1"/>
  <c r="U34" i="1" l="1"/>
  <c r="U35" i="1" l="1"/>
  <c r="U36" i="1" l="1"/>
  <c r="AM34" i="1" s="1"/>
  <c r="AM35" i="1" s="1"/>
  <c r="AM36" i="1" s="1"/>
  <c r="AM37" i="1" s="1"/>
  <c r="AM38" i="1" s="1"/>
  <c r="BE34" i="1" l="1"/>
  <c r="BE35" i="1" s="1"/>
  <c r="BE36" i="1" s="1"/>
  <c r="BW34" i="1" l="1"/>
  <c r="BW35" i="1" s="1"/>
  <c r="BW36" i="1" s="1"/>
  <c r="BW37" i="1" s="1"/>
  <c r="BW38" i="1" s="1"/>
  <c r="CO34" i="1" l="1"/>
  <c r="CO35" i="1" s="1"/>
  <c r="CO36" i="1" s="1"/>
  <c r="CO37" i="1" s="1"/>
  <c r="CO38" i="1" s="1"/>
  <c r="CO39" i="1" s="1"/>
  <c r="CO40" i="1" s="1"/>
  <c r="CO41" i="1" s="1"/>
</calcChain>
</file>

<file path=xl/sharedStrings.xml><?xml version="1.0" encoding="utf-8"?>
<sst xmlns="http://schemas.openxmlformats.org/spreadsheetml/2006/main" count="1078" uniqueCount="550">
  <si>
    <t>宅地造成</t>
  </si>
  <si>
    <t>a</t>
  </si>
  <si>
    <t>実質公債費比率
（(Ａ)－((Ｂ)＋(Ｄ))）／（(Ｃ)－(Ｄ)）×１００</t>
    <rPh sb="0" eb="2">
      <t>ジッシツ</t>
    </rPh>
    <rPh sb="2" eb="4">
      <t>コウサイ</t>
    </rPh>
    <rPh sb="4" eb="5">
      <t>ヒ</t>
    </rPh>
    <rPh sb="5" eb="7">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</si>
  <si>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</si>
  <si>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</si>
  <si>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34"/>
  </si>
  <si>
    <t>H28</t>
  </si>
  <si>
    <t>分析欄</t>
    <rPh sb="0" eb="2">
      <t>ブンセキ</t>
    </rPh>
    <rPh sb="2" eb="3">
      <t>ラン</t>
    </rPh>
    <phoneticPr fontId="5"/>
  </si>
  <si>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</si>
  <si>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</si>
  <si>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（注釈）</t>
    <rPh sb="1" eb="3">
      <t>チュウシャク</t>
    </rPh>
    <phoneticPr fontId="5"/>
  </si>
  <si>
    <t>令和2年度</t>
  </si>
  <si>
    <t>人口</t>
    <rPh sb="0" eb="2">
      <t>ジンコウ</t>
    </rPh>
    <phoneticPr fontId="5"/>
  </si>
  <si>
    <t>手数料</t>
  </si>
  <si>
    <t>減債基金積立相当額</t>
    <rPh sb="0" eb="2">
      <t>ゲンサイ</t>
    </rPh>
    <rPh sb="2" eb="4">
      <t>キキン</t>
    </rPh>
    <rPh sb="4" eb="6">
      <t>ツミタテ</t>
    </rPh>
    <rPh sb="6" eb="9">
      <t>ソウトウガク</t>
    </rPh>
    <phoneticPr fontId="35"/>
  </si>
  <si>
    <t>満期一括償還地方債の一年当たりの元金償還金に相当するもの
（年度割相当額）</t>
  </si>
  <si>
    <t>類似団体内平均値</t>
  </si>
  <si>
    <t>(Ｅ)</t>
  </si>
  <si>
    <t>会計名</t>
    <rPh sb="0" eb="2">
      <t>カイケイ</t>
    </rPh>
    <rPh sb="2" eb="3">
      <t>メイ</t>
    </rPh>
    <phoneticPr fontId="5"/>
  </si>
  <si>
    <t>(　参考　）</t>
    <rPh sb="2" eb="4">
      <t>サンコウ</t>
    </rPh>
    <phoneticPr fontId="5"/>
  </si>
  <si>
    <t>歳入歳出差引</t>
  </si>
  <si>
    <t>当該団体
からの
貸付金</t>
  </si>
  <si>
    <t>一部事務組合等名</t>
    <rPh sb="0" eb="2">
      <t>イチブ</t>
    </rPh>
    <rPh sb="2" eb="4">
      <t>ジム</t>
    </rPh>
    <rPh sb="4" eb="6">
      <t>クミアイ</t>
    </rPh>
    <rPh sb="6" eb="7">
      <t>トウ</t>
    </rPh>
    <rPh sb="7" eb="8">
      <t>メイ</t>
    </rPh>
    <phoneticPr fontId="36"/>
  </si>
  <si>
    <t>地方独立行政法人に係る将来負担額</t>
  </si>
  <si>
    <t>病院</t>
  </si>
  <si>
    <t>H29</t>
  </si>
  <si>
    <t>財政再生基準</t>
  </si>
  <si>
    <t>再差引収支</t>
    <rPh sb="0" eb="1">
      <t>サイ</t>
    </rPh>
    <rPh sb="1" eb="3">
      <t>サシヒキ</t>
    </rPh>
    <rPh sb="3" eb="5">
      <t>シュウシ</t>
    </rPh>
    <phoneticPr fontId="5"/>
  </si>
  <si>
    <t>実質公債費比率</t>
  </si>
  <si>
    <t>標準財政規模比（％）</t>
  </si>
  <si>
    <t>R01</t>
  </si>
  <si>
    <t>公設合併処理浄化槽事業特別会計</t>
  </si>
  <si>
    <t>教育長</t>
  </si>
  <si>
    <t>将来負担比率</t>
  </si>
  <si>
    <t>企業債
（地方債）
現在高</t>
  </si>
  <si>
    <t>　　特別土地保有税</t>
  </si>
  <si>
    <t>H30</t>
  </si>
  <si>
    <t>歳出合計</t>
  </si>
  <si>
    <r>
      <t xml:space="preserve">増減率 </t>
    </r>
    <r>
      <rPr>
        <sz val="9"/>
        <color indexed="8"/>
        <rFont val="ＭＳ ゴシック"/>
        <family val="3"/>
        <charset val="128"/>
      </rPr>
      <t xml:space="preserve"> (％)</t>
    </r>
    <rPh sb="0" eb="2">
      <t>ゾウゲン</t>
    </rPh>
    <rPh sb="2" eb="3">
      <t>リツ</t>
    </rPh>
    <phoneticPr fontId="5"/>
  </si>
  <si>
    <t>R02</t>
  </si>
  <si>
    <t>宮崎市土地開発公社</t>
  </si>
  <si>
    <t>団体名</t>
    <rPh sb="0" eb="2">
      <t>ダンタイ</t>
    </rPh>
    <phoneticPr fontId="5"/>
  </si>
  <si>
    <t>宮崎市中央市場精算株式会社</t>
    <rPh sb="9" eb="13">
      <t>カブシキガイシャ</t>
    </rPh>
    <phoneticPr fontId="5"/>
  </si>
  <si>
    <t>当該団体値</t>
    <rPh sb="0" eb="2">
      <t>トウガイ</t>
    </rPh>
    <rPh sb="2" eb="4">
      <t>ダンタイ</t>
    </rPh>
    <rPh sb="4" eb="5">
      <t>アタイ</t>
    </rPh>
    <phoneticPr fontId="5"/>
  </si>
  <si>
    <t>　法定外普通税</t>
  </si>
  <si>
    <t xml:space="preserve"> </t>
  </si>
  <si>
    <t>令和元年度(千円)</t>
    <rPh sb="0" eb="2">
      <t>レイワ</t>
    </rPh>
    <rPh sb="2" eb="4">
      <t>ガンネン</t>
    </rPh>
    <rPh sb="4" eb="5">
      <t>ド</t>
    </rPh>
    <rPh sb="6" eb="8">
      <t>センエン</t>
    </rPh>
    <phoneticPr fontId="5"/>
  </si>
  <si>
    <t>有形固定資産減価償却率</t>
  </si>
  <si>
    <t>会計名</t>
  </si>
  <si>
    <t>地方消費税交付金</t>
  </si>
  <si>
    <t>財政調整基金</t>
    <rPh sb="0" eb="2">
      <t>ザイセイ</t>
    </rPh>
    <rPh sb="2" eb="4">
      <t>チョウセイ</t>
    </rPh>
    <rPh sb="4" eb="6">
      <t>キキン</t>
    </rPh>
    <phoneticPr fontId="5"/>
  </si>
  <si>
    <t>うち日本人(％)</t>
  </si>
  <si>
    <t>うち単独分</t>
    <rPh sb="2" eb="4">
      <t>タンドク</t>
    </rPh>
    <rPh sb="4" eb="5">
      <t>ブン</t>
    </rPh>
    <phoneticPr fontId="5"/>
  </si>
  <si>
    <t>減債基金</t>
    <rPh sb="0" eb="1">
      <t>ゲン</t>
    </rPh>
    <rPh sb="1" eb="2">
      <t>サイ</t>
    </rPh>
    <rPh sb="2" eb="4">
      <t>キキン</t>
    </rPh>
    <phoneticPr fontId="5"/>
  </si>
  <si>
    <t>　令和２年度においては、類似団体内平均値と比べて将来負担比率は高い状況であるが、有形固定資産減価償却率は同じ状況にある。
　今後も引き続き元金ベースのプライマリーバランスの黒字化を堅持することで将来負担比率の改善を図るとともに、公共施設等総合管理計画に基づき公共施設の適切なマネジメントに取り組んでいく。</t>
    <rPh sb="52" eb="53">
      <t>オナ</t>
    </rPh>
    <phoneticPr fontId="5"/>
  </si>
  <si>
    <t>　いずれの指標も過去の大型プロジェクトに係る市債の償還が影響し、類似団体内平均値よりも高い状況である。
　令和２年度においては、大規模公共事業の実施により地方債現在高が増加したことで、将来負担比率が令和元年度に比べ６．４ポイント増加し、実質公債費比率は、令和元年度から増減はなかった。
　今後も引き続き元金ベースのプライマリーバランスの黒字化を堅持し、一層の財政健全化に取り組んでいく必要がある。</t>
    <rPh sb="64" eb="67">
      <t>ダイキボ</t>
    </rPh>
    <rPh sb="67" eb="69">
      <t>コウキョウ</t>
    </rPh>
    <rPh sb="69" eb="71">
      <t>ジギョウ</t>
    </rPh>
    <rPh sb="72" eb="74">
      <t>ジッシ</t>
    </rPh>
    <rPh sb="84" eb="86">
      <t>ゾウカ</t>
    </rPh>
    <rPh sb="114" eb="116">
      <t>ゾウカ</t>
    </rPh>
    <rPh sb="127" eb="129">
      <t>レイワ</t>
    </rPh>
    <rPh sb="129" eb="130">
      <t>ガン</t>
    </rPh>
    <rPh sb="134" eb="136">
      <t>ゾウゲン</t>
    </rPh>
    <phoneticPr fontId="5"/>
  </si>
  <si>
    <t>令和2年度　財政状況資料集</t>
  </si>
  <si>
    <t xml:space="preserve"> H28</t>
  </si>
  <si>
    <t>総括表（市町村）</t>
    <rPh sb="0" eb="2">
      <t>ソウカツ</t>
    </rPh>
    <rPh sb="2" eb="3">
      <t>ヒョウ</t>
    </rPh>
    <rPh sb="4" eb="7">
      <t>シチョウソン</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</si>
  <si>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</si>
  <si>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5"/>
  </si>
  <si>
    <t>労働費</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</si>
  <si>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</si>
  <si>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</si>
  <si>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宮崎市</t>
  </si>
  <si>
    <t>いわゆる五省協定等に係るもの</t>
    <rPh sb="4" eb="6">
      <t>ゴショウ</t>
    </rPh>
    <rPh sb="6" eb="9">
      <t>キョウテイトウ</t>
    </rPh>
    <rPh sb="10" eb="11">
      <t>カカ</t>
    </rPh>
    <phoneticPr fontId="36"/>
  </si>
  <si>
    <t>都道府県名</t>
  </si>
  <si>
    <t>宮崎県後期高齢者医療広域連合（一般会計）</t>
    <rPh sb="0" eb="3">
      <t>ミヤザキケン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</si>
  <si>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</si>
  <si>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</si>
  <si>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</si>
  <si>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</si>
  <si>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</si>
  <si>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</si>
  <si>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</si>
  <si>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</si>
  <si>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</si>
  <si>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</si>
  <si>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面積 (k㎡)</t>
    <rPh sb="0" eb="2">
      <t>メンセキ</t>
    </rPh>
    <phoneticPr fontId="5"/>
  </si>
  <si>
    <t xml:space="preserve"> H29</t>
  </si>
  <si>
    <t>一般会計等に係る地方債の現在高</t>
  </si>
  <si>
    <t>人口密度 (人/k㎡)</t>
    <rPh sb="0" eb="2">
      <t>ジンコウ</t>
    </rPh>
    <rPh sb="2" eb="4">
      <t>ミツド</t>
    </rPh>
    <phoneticPr fontId="5"/>
  </si>
  <si>
    <t>世帯数 (世帯)</t>
    <rPh sb="0" eb="3">
      <t>セタイスウ</t>
    </rPh>
    <phoneticPr fontId="5"/>
  </si>
  <si>
    <t>(Ｃ)</t>
  </si>
  <si>
    <t>職員の状況</t>
    <rPh sb="0" eb="2">
      <t>ショクイン</t>
    </rPh>
    <rPh sb="3" eb="5">
      <t>ジョウキョウ</t>
    </rPh>
    <phoneticPr fontId="5"/>
  </si>
  <si>
    <t>国民健康保険特別会計</t>
  </si>
  <si>
    <t>市区町村長</t>
    <rPh sb="0" eb="2">
      <t>シク</t>
    </rPh>
    <rPh sb="2" eb="4">
      <t>チョウソン</t>
    </rPh>
    <rPh sb="4" eb="5">
      <t>チョウ</t>
    </rPh>
    <phoneticPr fontId="5"/>
  </si>
  <si>
    <t>計</t>
    <rPh sb="0" eb="1">
      <t>ケイ</t>
    </rPh>
    <phoneticPr fontId="5"/>
  </si>
  <si>
    <t>特別職等</t>
    <rPh sb="0" eb="2">
      <t>トクベツ</t>
    </rPh>
    <rPh sb="2" eb="3">
      <t>ショク</t>
    </rPh>
    <rPh sb="3" eb="4">
      <t>トウ</t>
    </rPh>
    <phoneticPr fontId="5"/>
  </si>
  <si>
    <t>当該団体からの債務保証に係る債務残高</t>
    <rPh sb="9" eb="11">
      <t>ホショウ</t>
    </rPh>
    <phoneticPr fontId="5"/>
  </si>
  <si>
    <t>一般会計等の一覧</t>
  </si>
  <si>
    <t>過疎</t>
    <rPh sb="0" eb="2">
      <t>カソ</t>
    </rPh>
    <phoneticPr fontId="5"/>
  </si>
  <si>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</si>
  <si>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</si>
  <si>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</si>
  <si>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定数</t>
    <rPh sb="0" eb="2">
      <t>テイスウ</t>
    </rPh>
    <phoneticPr fontId="5"/>
  </si>
  <si>
    <t>※7：人口については、調査対象年度の1月1日現在の住民基本台帳に登載されている人口に基づいている。</t>
    <rPh sb="13" eb="15">
      <t>タイショウ</t>
    </rPh>
    <rPh sb="27" eb="29">
      <t>キホン</t>
    </rPh>
    <rPh sb="42" eb="43">
      <t>モト</t>
    </rPh>
    <phoneticPr fontId="37"/>
  </si>
  <si>
    <t>令和元年度(千円･％)</t>
    <rPh sb="0" eb="2">
      <t>レイワ</t>
    </rPh>
    <rPh sb="2" eb="4">
      <t>ガンネン</t>
    </rPh>
    <rPh sb="4" eb="5">
      <t>ド</t>
    </rPh>
    <rPh sb="6" eb="8">
      <t>センエン</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</si>
  <si>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</si>
  <si>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</si>
  <si>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区分</t>
    <rPh sb="0" eb="2">
      <t>クブン</t>
    </rPh>
    <phoneticPr fontId="5"/>
  </si>
  <si>
    <t>徴収率
(％)</t>
    <rPh sb="0" eb="2">
      <t>チョウシュウ</t>
    </rPh>
    <rPh sb="2" eb="3">
      <t>リツ</t>
    </rPh>
    <phoneticPr fontId="5"/>
  </si>
  <si>
    <t>議会議長</t>
    <rPh sb="0" eb="2">
      <t>ギカイ</t>
    </rPh>
    <rPh sb="2" eb="4">
      <t>ギチョウ</t>
    </rPh>
    <phoneticPr fontId="5"/>
  </si>
  <si>
    <t>議会副議長</t>
    <rPh sb="0" eb="2">
      <t>ギカイ</t>
    </rPh>
    <rPh sb="2" eb="3">
      <t>フク</t>
    </rPh>
    <rPh sb="3" eb="5">
      <t>ギチョウ</t>
    </rPh>
    <phoneticPr fontId="5"/>
  </si>
  <si>
    <t>議会議員</t>
    <rPh sb="0" eb="2">
      <t>ギカイ</t>
    </rPh>
    <rPh sb="2" eb="4">
      <t>ギイン</t>
    </rPh>
    <phoneticPr fontId="5"/>
  </si>
  <si>
    <t>　法定外目的税</t>
  </si>
  <si>
    <t>0.1</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</si>
  <si>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</si>
  <si>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</si>
  <si>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</si>
  <si>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</si>
  <si>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</si>
  <si>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</si>
  <si>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</si>
  <si>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</si>
  <si>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</si>
  <si>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</si>
  <si>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</si>
  <si>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宮崎県</t>
  </si>
  <si>
    <t>令和2年国調(人)</t>
    <rPh sb="3" eb="4">
      <t>ネン</t>
    </rPh>
    <rPh sb="4" eb="5">
      <t>コク</t>
    </rPh>
    <rPh sb="5" eb="6">
      <t>チョウ</t>
    </rPh>
    <phoneticPr fontId="5"/>
  </si>
  <si>
    <t>会計</t>
    <rPh sb="0" eb="2">
      <t>カイケイ</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</si>
  <si>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</si>
  <si>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</si>
  <si>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令02.01.01(人)</t>
  </si>
  <si>
    <t>うち日本人(人)</t>
  </si>
  <si>
    <r>
      <t>資金不足比率 (※</t>
    </r>
    <r>
      <rPr>
        <sz val="9"/>
        <color indexed="8"/>
        <rFont val="ＭＳ ゴシック"/>
        <family val="3"/>
        <charset val="128"/>
      </rPr>
      <t>4)</t>
    </r>
  </si>
  <si>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</si>
  <si>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</si>
  <si>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市町村類型</t>
  </si>
  <si>
    <t>地方道路公社に係る将来負担額</t>
    <rPh sb="0" eb="2">
      <t>チホウ</t>
    </rPh>
    <rPh sb="2" eb="4">
      <t>ドウロ</t>
    </rPh>
    <rPh sb="4" eb="6">
      <t>コウシャ</t>
    </rPh>
    <rPh sb="7" eb="8">
      <t>カカ</t>
    </rPh>
    <rPh sb="9" eb="11">
      <t>ショウライ</t>
    </rPh>
    <rPh sb="11" eb="14">
      <t>フタンガク</t>
    </rPh>
    <phoneticPr fontId="36"/>
  </si>
  <si>
    <t>関係する一部事務組合等一覧</t>
    <rPh sb="0" eb="2">
      <t>カンケイ</t>
    </rPh>
    <rPh sb="4" eb="6">
      <t>イチブ</t>
    </rPh>
    <rPh sb="6" eb="8">
      <t>ジム</t>
    </rPh>
    <rPh sb="8" eb="10">
      <t>クミアイ</t>
    </rPh>
    <rPh sb="10" eb="11">
      <t>トウ</t>
    </rPh>
    <rPh sb="11" eb="13">
      <t>イチラン</t>
    </rPh>
    <phoneticPr fontId="5"/>
  </si>
  <si>
    <t>-0.1</t>
  </si>
  <si>
    <t>将来負担の状況</t>
  </si>
  <si>
    <t>事業会計の一覧</t>
    <rPh sb="0" eb="2">
      <t>ジギョウ</t>
    </rPh>
    <rPh sb="2" eb="4">
      <t>カイケイ</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</si>
  <si>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</si>
  <si>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6"/>
  </si>
  <si>
    <t>第1次</t>
    <rPh sb="0" eb="1">
      <t>ダイ</t>
    </rPh>
    <rPh sb="2" eb="3">
      <t>ジ</t>
    </rPh>
    <phoneticPr fontId="5"/>
  </si>
  <si>
    <t>令和2年度(千円･％)</t>
    <rPh sb="0" eb="2">
      <t>レイワ</t>
    </rPh>
    <rPh sb="3" eb="5">
      <t>ネンド</t>
    </rPh>
    <rPh sb="6" eb="8">
      <t>センエン</t>
    </rPh>
    <phoneticPr fontId="5"/>
  </si>
  <si>
    <t>第2次</t>
    <rPh sb="0" eb="1">
      <t>ダイ</t>
    </rPh>
    <rPh sb="2" eb="3">
      <t>ジ</t>
    </rPh>
    <phoneticPr fontId="5"/>
  </si>
  <si>
    <t>(Ｂ)</t>
  </si>
  <si>
    <t>（参考）</t>
    <rPh sb="1" eb="3">
      <t>サンコウ</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</si>
  <si>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</si>
  <si>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</si>
  <si>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</si>
  <si>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6"/>
  </si>
  <si>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</si>
  <si>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</si>
  <si>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</si>
  <si>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一般職員</t>
    <rPh sb="0" eb="2">
      <t>イッパン</t>
    </rPh>
    <rPh sb="2" eb="4">
      <t>ショクイン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</si>
  <si>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</si>
  <si>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</si>
  <si>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</si>
  <si>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</si>
  <si>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</si>
  <si>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臨時職員</t>
    <rPh sb="0" eb="2">
      <t>リンジ</t>
    </rPh>
    <rPh sb="2" eb="4">
      <t>ショクイン</t>
    </rPh>
    <phoneticPr fontId="5"/>
  </si>
  <si>
    <t>一部事務組合等の起こした地方債に充てたと認められる
補助金又は負担金</t>
  </si>
  <si>
    <t>合計</t>
    <rPh sb="0" eb="2">
      <t>ゴウケイ</t>
    </rPh>
    <phoneticPr fontId="5"/>
  </si>
  <si>
    <t>中核市</t>
  </si>
  <si>
    <t>実質単年度収支</t>
  </si>
  <si>
    <t>　　軽自動車税</t>
  </si>
  <si>
    <t>1-5</t>
  </si>
  <si>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</si>
  <si>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6"/>
  </si>
  <si>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</si>
  <si>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</si>
  <si>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6"/>
  </si>
  <si>
    <t>職員数
(人)</t>
    <rPh sb="0" eb="3">
      <t>ショクインスウ</t>
    </rPh>
    <phoneticPr fontId="5"/>
  </si>
  <si>
    <t>中部</t>
    <rPh sb="0" eb="2">
      <t>チュウブ</t>
    </rPh>
    <phoneticPr fontId="5"/>
  </si>
  <si>
    <t>-</t>
  </si>
  <si>
    <t>▲ 0.85</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</si>
  <si>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</si>
  <si>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</si>
  <si>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</si>
  <si>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</si>
  <si>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</si>
  <si>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</si>
  <si>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公営企業債等繰入見込額</t>
  </si>
  <si>
    <t>財源超過</t>
    <rPh sb="0" eb="2">
      <t>ザイゲン</t>
    </rPh>
    <rPh sb="2" eb="4">
      <t>チョウカ</t>
    </rPh>
    <phoneticPr fontId="5"/>
  </si>
  <si>
    <t>首都</t>
    <rPh sb="0" eb="2">
      <t>シュト</t>
    </rPh>
    <phoneticPr fontId="5"/>
  </si>
  <si>
    <t>内訳</t>
    <rPh sb="0" eb="2">
      <t>ウチワケ</t>
    </rPh>
    <phoneticPr fontId="5"/>
  </si>
  <si>
    <t>近畿</t>
    <rPh sb="0" eb="2">
      <t>キンキ</t>
    </rPh>
    <phoneticPr fontId="5"/>
  </si>
  <si>
    <t>(Ｃ)－(Ｄ)</t>
  </si>
  <si>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</si>
  <si>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</si>
  <si>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</si>
  <si>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</si>
  <si>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6"/>
  </si>
  <si>
    <t>給料月額
(百円)</t>
    <rPh sb="0" eb="2">
      <t>キュウリョウ</t>
    </rPh>
    <rPh sb="2" eb="3">
      <t>ツキ</t>
    </rPh>
    <rPh sb="3" eb="4">
      <t>ガク</t>
    </rPh>
    <rPh sb="6" eb="8">
      <t>ヒャクエン</t>
    </rPh>
    <phoneticPr fontId="5"/>
  </si>
  <si>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</si>
  <si>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</si>
  <si>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</si>
  <si>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t>
  </si>
  <si>
    <t>参考</t>
    <rPh sb="0" eb="2">
      <t>サンコウ</t>
    </rPh>
    <phoneticPr fontId="5"/>
  </si>
  <si>
    <t>歳入総額</t>
  </si>
  <si>
    <t>翌年度に繰越すべき財源</t>
  </si>
  <si>
    <t>実質収支</t>
  </si>
  <si>
    <t>単年度収支</t>
  </si>
  <si>
    <t>積立金</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</si>
  <si>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</si>
  <si>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</si>
  <si>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基準財政収入額</t>
  </si>
  <si>
    <t>後期高齢者医療特別会計</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</si>
  <si>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</si>
  <si>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</si>
  <si>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</si>
  <si>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</si>
  <si>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</si>
  <si>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40"/>
  </si>
  <si>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</si>
  <si>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</si>
  <si>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</si>
  <si>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地方債現在高</t>
  </si>
  <si>
    <t>・計</t>
  </si>
  <si>
    <t>資金剰余額
/不足額
（実質収支）</t>
  </si>
  <si>
    <t>　うち公的資金</t>
    <rPh sb="3" eb="5">
      <t>コウテキ</t>
    </rPh>
    <phoneticPr fontId="5"/>
  </si>
  <si>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</si>
  <si>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</si>
  <si>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</si>
  <si>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工業用水道事業会計</t>
  </si>
  <si>
    <t>土地開発基金現在高</t>
    <rPh sb="0" eb="2">
      <t>トチ</t>
    </rPh>
    <rPh sb="2" eb="4">
      <t>カイハツ</t>
    </rPh>
    <rPh sb="4" eb="6">
      <t>キキン</t>
    </rPh>
    <rPh sb="6" eb="8">
      <t>ゲンザイ</t>
    </rPh>
    <rPh sb="8" eb="9">
      <t>タカ</t>
    </rPh>
    <phoneticPr fontId="39"/>
  </si>
  <si>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</si>
  <si>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</si>
  <si>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5"/>
  </si>
  <si>
    <t>公営企業（法非適）の一覧</t>
    <rPh sb="0" eb="2">
      <t>コウエイ</t>
    </rPh>
    <rPh sb="2" eb="4">
      <t>キギョウ</t>
    </rPh>
    <rPh sb="6" eb="7">
      <t>ヒ</t>
    </rPh>
    <phoneticPr fontId="5"/>
  </si>
  <si>
    <t>項番</t>
    <rPh sb="0" eb="2">
      <t>コウバン</t>
    </rPh>
    <phoneticPr fontId="5"/>
  </si>
  <si>
    <t>　前年度繰上充用金</t>
  </si>
  <si>
    <t>令和2年度(千円)</t>
    <rPh sb="0" eb="2">
      <t>レイワ</t>
    </rPh>
    <rPh sb="3" eb="5">
      <t>ネンド</t>
    </rPh>
    <rPh sb="6" eb="8">
      <t>センエン</t>
    </rPh>
    <phoneticPr fontId="5"/>
  </si>
  <si>
    <t>実質収支比率</t>
    <rPh sb="0" eb="2">
      <t>ジッシツ</t>
    </rPh>
    <rPh sb="2" eb="4">
      <t>シュウシ</t>
    </rPh>
    <rPh sb="4" eb="6">
      <t>ヒリツ</t>
    </rPh>
    <phoneticPr fontId="5"/>
  </si>
  <si>
    <t>準元利償還金</t>
    <rPh sb="0" eb="1">
      <t>ジュン</t>
    </rPh>
    <rPh sb="1" eb="3">
      <t>ガンリ</t>
    </rPh>
    <rPh sb="3" eb="6">
      <t>ショウカンキン</t>
    </rPh>
    <phoneticPr fontId="36"/>
  </si>
  <si>
    <t>経常収支比率</t>
    <rPh sb="0" eb="2">
      <t>ケイジョウ</t>
    </rPh>
    <rPh sb="2" eb="4">
      <t>シュウシ</t>
    </rPh>
    <rPh sb="4" eb="6">
      <t>ヒリツ</t>
    </rPh>
    <phoneticPr fontId="5"/>
  </si>
  <si>
    <t>公営住宅建設資金特別会計</t>
  </si>
  <si>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</si>
  <si>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</si>
  <si>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</si>
  <si>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</si>
  <si>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健全化判断比率</t>
  </si>
  <si>
    <t>　　　法人均等割</t>
  </si>
  <si>
    <t>　実質赤字比率</t>
    <rPh sb="1" eb="3">
      <t>ジッシツ</t>
    </rPh>
    <rPh sb="3" eb="5">
      <t>アカジ</t>
    </rPh>
    <rPh sb="5" eb="7">
      <t>ヒリツ</t>
    </rPh>
    <phoneticPr fontId="5"/>
  </si>
  <si>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</si>
  <si>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</si>
  <si>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</si>
  <si>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</si>
  <si>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　扶助費</t>
  </si>
  <si>
    <t>　うち、健全化法施行規則附則第三条に係る負担見込額</t>
  </si>
  <si>
    <t>地方公社・第三セクター等一覧</t>
    <rPh sb="0" eb="2">
      <t>チホウ</t>
    </rPh>
    <rPh sb="2" eb="4">
      <t>コウシャ</t>
    </rPh>
    <rPh sb="5" eb="6">
      <t>ダイ</t>
    </rPh>
    <rPh sb="6" eb="7">
      <t>３</t>
    </rPh>
    <rPh sb="11" eb="12">
      <t>トウ</t>
    </rPh>
    <rPh sb="12" eb="14">
      <t>イチラン</t>
    </rPh>
    <phoneticPr fontId="5"/>
  </si>
  <si>
    <t>うち、健全化法施行規則附則第三条に係る負担見込額</t>
  </si>
  <si>
    <r>
      <t>(※</t>
    </r>
    <r>
      <rPr>
        <sz val="9"/>
        <color indexed="8"/>
        <rFont val="ＭＳ ゴシック"/>
        <family val="3"/>
        <charset val="128"/>
      </rPr>
      <t>3)</t>
    </r>
  </si>
  <si>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</si>
  <si>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</si>
  <si>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歳入の状況（単位 千円・％）</t>
    <rPh sb="0" eb="2">
      <t>サイニュウ</t>
    </rPh>
    <rPh sb="3" eb="5">
      <t>ジョウキョウ</t>
    </rPh>
    <rPh sb="6" eb="8">
      <t>タンイ</t>
    </rPh>
    <rPh sb="9" eb="11">
      <t>センエン</t>
    </rPh>
    <phoneticPr fontId="5"/>
  </si>
  <si>
    <t>卸売市場特別会計</t>
  </si>
  <si>
    <t>地方税</t>
  </si>
  <si>
    <t>決算額</t>
    <rPh sb="0" eb="2">
      <t>ケッサン</t>
    </rPh>
    <rPh sb="2" eb="3">
      <t>ガク</t>
    </rPh>
    <phoneticPr fontId="5"/>
  </si>
  <si>
    <t>▲退職金</t>
    <rPh sb="1" eb="3">
      <t>タイショク</t>
    </rPh>
    <rPh sb="3" eb="4">
      <t>キン</t>
    </rPh>
    <phoneticPr fontId="5"/>
  </si>
  <si>
    <t>地方譲与税</t>
  </si>
  <si>
    <t>基準財政需要額算入見込額</t>
  </si>
  <si>
    <t>利子割交付金</t>
  </si>
  <si>
    <t>株式等譲渡所得割交付金</t>
    <rPh sb="0" eb="2">
      <t>カブシキ</t>
    </rPh>
    <rPh sb="2" eb="3">
      <t>トウ</t>
    </rPh>
    <rPh sb="3" eb="5">
      <t>ジョウト</t>
    </rPh>
    <rPh sb="5" eb="7">
      <t>ショトク</t>
    </rPh>
    <rPh sb="7" eb="8">
      <t>ワリ</t>
    </rPh>
    <rPh sb="8" eb="11">
      <t>コウフキン</t>
    </rPh>
    <phoneticPr fontId="34"/>
  </si>
  <si>
    <t>民生費</t>
  </si>
  <si>
    <t>分離課税所得割交付金</t>
  </si>
  <si>
    <t>特別地方消費税交付金</t>
  </si>
  <si>
    <t>自動車取得税交付金</t>
  </si>
  <si>
    <t>公債費に準ずる債務負担行為に係るもの</t>
  </si>
  <si>
    <t>軽油引取税交付金</t>
  </si>
  <si>
    <t>普通税</t>
    <rPh sb="0" eb="2">
      <t>フツウ</t>
    </rPh>
    <rPh sb="2" eb="3">
      <t>ゼイ</t>
    </rPh>
    <phoneticPr fontId="34"/>
  </si>
  <si>
    <t>自動車税環境性能割交付金</t>
  </si>
  <si>
    <t>法人事業税交付金</t>
  </si>
  <si>
    <t>　個人住民税減収補塡特例交付金</t>
  </si>
  <si>
    <t>退職手当負担見込額</t>
  </si>
  <si>
    <t>　自動車税減収補塡特例交付金</t>
    <rPh sb="7" eb="9">
      <t>ホテン</t>
    </rPh>
    <rPh sb="13" eb="14">
      <t>キン</t>
    </rPh>
    <phoneticPr fontId="37"/>
  </si>
  <si>
    <t>利子補給に係るもの</t>
  </si>
  <si>
    <t>　軽自動車税減収補塡特例交付金</t>
    <rPh sb="8" eb="10">
      <t>ホテン</t>
    </rPh>
    <phoneticPr fontId="37"/>
  </si>
  <si>
    <t>地方交付税</t>
  </si>
  <si>
    <t>国庫支出金</t>
  </si>
  <si>
    <t>　　　法人税割</t>
  </si>
  <si>
    <t>　震災復興特別交付税</t>
  </si>
  <si>
    <t>※令和3年度中に市町村合併した団体で、合併前の団体ごとの決算に基づく将来負担比率を算出していない団体については、グラフを表記しない。</t>
    <rPh sb="1" eb="3">
      <t>レイワ</t>
    </rPh>
    <phoneticPr fontId="5"/>
  </si>
  <si>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</si>
  <si>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</si>
  <si>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</si>
  <si>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</si>
  <si>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</si>
  <si>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実質公債費比率の分子</t>
  </si>
  <si>
    <t>国有提供交付金(特別区財調交付金)</t>
  </si>
  <si>
    <t>当該団体
からの
補助金</t>
  </si>
  <si>
    <t>都道府県支出金</t>
  </si>
  <si>
    <t>繰入金</t>
  </si>
  <si>
    <t>繰越金</t>
  </si>
  <si>
    <t>市町村民税</t>
    <rPh sb="0" eb="3">
      <t>シチョウソン</t>
    </rPh>
    <rPh sb="3" eb="4">
      <t>ミン</t>
    </rPh>
    <rPh sb="4" eb="5">
      <t>ゼイ</t>
    </rPh>
    <phoneticPr fontId="5"/>
  </si>
  <si>
    <t>決算額</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</si>
  <si>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</si>
  <si>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</si>
  <si>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</si>
  <si>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地方債</t>
  </si>
  <si>
    <t>　うち減収補塡債(特例分)</t>
    <rPh sb="4" eb="5">
      <t>シュウ</t>
    </rPh>
    <rPh sb="9" eb="10">
      <t>トク</t>
    </rPh>
    <rPh sb="10" eb="11">
      <t>レイ</t>
    </rPh>
    <rPh sb="11" eb="12">
      <t>ブン</t>
    </rPh>
    <phoneticPr fontId="41"/>
  </si>
  <si>
    <t>　うち猶予特例債</t>
  </si>
  <si>
    <t>　うち臨時財政対策債</t>
  </si>
  <si>
    <t>歳入合計</t>
  </si>
  <si>
    <t>(注釈)</t>
    <rPh sb="1" eb="2">
      <t>チュウ</t>
    </rPh>
    <rPh sb="2" eb="3">
      <t>シャク</t>
    </rPh>
    <phoneticPr fontId="5"/>
  </si>
  <si>
    <t>(A)－(B)</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</si>
  <si>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</si>
  <si>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</si>
  <si>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</si>
  <si>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地方税の状況（単位 千円・％）</t>
    <rPh sb="0" eb="2">
      <t>チホウ</t>
    </rPh>
    <rPh sb="2" eb="3">
      <t>ゼイ</t>
    </rPh>
    <rPh sb="4" eb="6">
      <t>ジョウキョウ</t>
    </rPh>
    <rPh sb="7" eb="9">
      <t>タンイ</t>
    </rPh>
    <rPh sb="10" eb="12">
      <t>センエン</t>
    </rPh>
    <phoneticPr fontId="5"/>
  </si>
  <si>
    <t>　うち利子</t>
  </si>
  <si>
    <t>区分</t>
  </si>
  <si>
    <t>宮崎水管理株式会社</t>
    <rPh sb="5" eb="9">
      <t>カブシキガイシャ</t>
    </rPh>
    <phoneticPr fontId="5"/>
  </si>
  <si>
    <t>減債基金</t>
    <rPh sb="0" eb="2">
      <t>ゲンサイ</t>
    </rPh>
    <rPh sb="2" eb="4">
      <t>キキン</t>
    </rPh>
    <phoneticPr fontId="5"/>
  </si>
  <si>
    <t>　法定普通税</t>
  </si>
  <si>
    <t>　　市町村民税</t>
  </si>
  <si>
    <t>元利償還金</t>
    <rPh sb="0" eb="2">
      <t>ガンリ</t>
    </rPh>
    <rPh sb="2" eb="5">
      <t>ショウカンキン</t>
    </rPh>
    <phoneticPr fontId="36"/>
  </si>
  <si>
    <t>　　　個人均等割</t>
  </si>
  <si>
    <t>　　うち職員給</t>
    <rPh sb="4" eb="6">
      <t>ショクイン</t>
    </rPh>
    <rPh sb="6" eb="7">
      <t>キュウ</t>
    </rPh>
    <phoneticPr fontId="5"/>
  </si>
  <si>
    <t>将来負担額</t>
    <rPh sb="0" eb="2">
      <t>ショウライ</t>
    </rPh>
    <rPh sb="2" eb="4">
      <t>フタン</t>
    </rPh>
    <rPh sb="4" eb="5">
      <t>ガク</t>
    </rPh>
    <phoneticPr fontId="5"/>
  </si>
  <si>
    <t>被保険者数(人)</t>
  </si>
  <si>
    <t>　　　所得割</t>
  </si>
  <si>
    <t>類似団体平均</t>
    <rPh sb="0" eb="2">
      <t>ルイジ</t>
    </rPh>
    <rPh sb="2" eb="4">
      <t>ダンタイ</t>
    </rPh>
    <rPh sb="4" eb="6">
      <t>ヘイキン</t>
    </rPh>
    <phoneticPr fontId="5"/>
  </si>
  <si>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</si>
  <si>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</si>
  <si>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</si>
  <si>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　　市町村たばこ税</t>
  </si>
  <si>
    <t>　　鉱産税</t>
  </si>
  <si>
    <t>目的税</t>
  </si>
  <si>
    <t>　法定目的税</t>
  </si>
  <si>
    <t>経常損益</t>
  </si>
  <si>
    <t>　　入湯税</t>
  </si>
  <si>
    <t>　　事業所税</t>
  </si>
  <si>
    <t>　投資・出資金・貸付金</t>
  </si>
  <si>
    <t>　　水利地益税等</t>
  </si>
  <si>
    <t>旧法による税</t>
  </si>
  <si>
    <t>債務負担行為</t>
    <rPh sb="0" eb="2">
      <t>サイム</t>
    </rPh>
    <rPh sb="2" eb="4">
      <t>フタン</t>
    </rPh>
    <rPh sb="4" eb="6">
      <t>コウイ</t>
    </rPh>
    <phoneticPr fontId="5"/>
  </si>
  <si>
    <t>合計</t>
  </si>
  <si>
    <t>他会計等
からの
繰入金</t>
  </si>
  <si>
    <t>公営事業等への繰出</t>
    <rPh sb="0" eb="2">
      <t>コウエイ</t>
    </rPh>
    <rPh sb="2" eb="4">
      <t>ジギョウ</t>
    </rPh>
    <rPh sb="4" eb="5">
      <t>トウ</t>
    </rPh>
    <rPh sb="7" eb="9">
      <t>クリダ</t>
    </rPh>
    <phoneticPr fontId="5"/>
  </si>
  <si>
    <t>下水道</t>
  </si>
  <si>
    <t>母子父子寡婦福祉資金特別会計</t>
  </si>
  <si>
    <t>上水道</t>
  </si>
  <si>
    <t>歳出の状況（単位 千円・％）</t>
  </si>
  <si>
    <t>実質赤字比率</t>
    <rPh sb="0" eb="2">
      <t>ジッシツ</t>
    </rPh>
    <rPh sb="2" eb="4">
      <t>アカジ</t>
    </rPh>
    <rPh sb="4" eb="6">
      <t>ヒリツ</t>
    </rPh>
    <phoneticPr fontId="40"/>
  </si>
  <si>
    <t>国民健康保険</t>
  </si>
  <si>
    <t>その他</t>
  </si>
  <si>
    <t>現年</t>
    <rPh sb="0" eb="1">
      <t>ゲン</t>
    </rPh>
    <rPh sb="1" eb="2">
      <t>ネン</t>
    </rPh>
    <phoneticPr fontId="5"/>
  </si>
  <si>
    <t>令和2年度</t>
    <rPh sb="0" eb="2">
      <t>レイワ</t>
    </rPh>
    <rPh sb="3" eb="5">
      <t>ネンド</t>
    </rPh>
    <phoneticPr fontId="5"/>
  </si>
  <si>
    <t>　うち単独</t>
  </si>
  <si>
    <t>実質収支</t>
    <rPh sb="0" eb="2">
      <t>ジッシツ</t>
    </rPh>
    <rPh sb="2" eb="4">
      <t>シュウシ</t>
    </rPh>
    <phoneticPr fontId="5"/>
  </si>
  <si>
    <t>加入世帯数(世帯)</t>
  </si>
  <si>
    <t>被保険者
1人当り</t>
  </si>
  <si>
    <t>保険税(料)収入額</t>
  </si>
  <si>
    <t>保険給付費</t>
  </si>
  <si>
    <t>令和元年度</t>
    <rPh sb="0" eb="2">
      <t>レイワ</t>
    </rPh>
    <rPh sb="2" eb="4">
      <t>ガンネン</t>
    </rPh>
    <rPh sb="4" eb="5">
      <t>ド</t>
    </rPh>
    <phoneticPr fontId="5"/>
  </si>
  <si>
    <t>超過課税分</t>
    <rPh sb="0" eb="2">
      <t>チョウカ</t>
    </rPh>
    <rPh sb="2" eb="4">
      <t>カゼイ</t>
    </rPh>
    <rPh sb="4" eb="5">
      <t>ブン</t>
    </rPh>
    <phoneticPr fontId="5"/>
  </si>
  <si>
    <t>目的別歳出の状況（単位 千円・％）</t>
  </si>
  <si>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</si>
  <si>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</si>
  <si>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</si>
  <si>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</si>
  <si>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</si>
  <si>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</si>
  <si>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</si>
  <si>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</si>
  <si>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公立大学法人宮崎公立大学</t>
  </si>
  <si>
    <t>教育費</t>
  </si>
  <si>
    <t>災害復旧費</t>
  </si>
  <si>
    <t>公債費</t>
  </si>
  <si>
    <t>諸支出金</t>
    <rPh sb="3" eb="4">
      <t>キン</t>
    </rPh>
    <phoneticPr fontId="39"/>
  </si>
  <si>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</si>
  <si>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</si>
  <si>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</si>
  <si>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</si>
  <si>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</si>
  <si>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</si>
  <si>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</si>
  <si>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　補助費等</t>
    <rPh sb="1" eb="3">
      <t>ホジョ</t>
    </rPh>
    <rPh sb="3" eb="4">
      <t>ヒ</t>
    </rPh>
    <rPh sb="4" eb="5">
      <t>トウ</t>
    </rPh>
    <phoneticPr fontId="5"/>
  </si>
  <si>
    <t>減債基金積立不足算定額※2</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</si>
  <si>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</si>
  <si>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</si>
  <si>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</si>
  <si>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</si>
  <si>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6"/>
  </si>
  <si>
    <t>　　うち人件費</t>
  </si>
  <si>
    <t>(3ヵ年平均)</t>
    <rPh sb="3" eb="4">
      <t>ネン</t>
    </rPh>
    <rPh sb="4" eb="6">
      <t>ヘイキン</t>
    </rPh>
    <phoneticPr fontId="5"/>
  </si>
  <si>
    <t>連結実質赤字額</t>
  </si>
  <si>
    <t>▲特定財源の額</t>
  </si>
  <si>
    <t>元利償還金</t>
  </si>
  <si>
    <t>法非適用企業</t>
  </si>
  <si>
    <t>　うち元金</t>
  </si>
  <si>
    <t>普通建設事業費</t>
  </si>
  <si>
    <t>　うち補助</t>
  </si>
  <si>
    <t>災害復旧事業費</t>
  </si>
  <si>
    <t>実質公債費比率</t>
    <rPh sb="0" eb="2">
      <t>ジッシツ</t>
    </rPh>
    <rPh sb="2" eb="5">
      <t>コウサイヒ</t>
    </rPh>
    <rPh sb="5" eb="7">
      <t>ヒリツ</t>
    </rPh>
    <phoneticPr fontId="40"/>
  </si>
  <si>
    <t>失業対策事業費</t>
  </si>
  <si>
    <t>決算額 (A)</t>
    <rPh sb="0" eb="2">
      <t>ケッサン</t>
    </rPh>
    <rPh sb="2" eb="3">
      <t>ガク</t>
    </rPh>
    <phoneticPr fontId="5"/>
  </si>
  <si>
    <t>純資産又は
正味財産</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</si>
  <si>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</si>
  <si>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</si>
  <si>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</si>
  <si>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(A)のうち普通建設事業費</t>
    <rPh sb="6" eb="8">
      <t>フツウ</t>
    </rPh>
    <rPh sb="8" eb="10">
      <t>ケンセツ</t>
    </rPh>
    <rPh sb="10" eb="13">
      <t>ジギョウヒ</t>
    </rPh>
    <phoneticPr fontId="5"/>
  </si>
  <si>
    <t>(Ａ)</t>
  </si>
  <si>
    <t>経常経費充当一般財源等</t>
  </si>
  <si>
    <t>宮崎県宮崎市</t>
  </si>
  <si>
    <t>純損益
（形式収支）</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</si>
  <si>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</si>
  <si>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40"/>
  </si>
  <si>
    <t>会計名</t>
    <rPh sb="0" eb="2">
      <t>カイケイ</t>
    </rPh>
    <rPh sb="2" eb="3">
      <t>メイ</t>
    </rPh>
    <phoneticPr fontId="3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</si>
  <si>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</si>
  <si>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</si>
  <si>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公債費負担の状況</t>
    <rPh sb="0" eb="3">
      <t>コウサイヒ</t>
    </rPh>
    <rPh sb="3" eb="5">
      <t>フタン</t>
    </rPh>
    <rPh sb="6" eb="8">
      <t>ジョウキョウ</t>
    </rPh>
    <phoneticPr fontId="5"/>
  </si>
  <si>
    <t>▲ 1.68</t>
  </si>
  <si>
    <t>実質公債費比率　　（千円・％）</t>
    <rPh sb="0" eb="2">
      <t>ジッシツ</t>
    </rPh>
    <rPh sb="2" eb="4">
      <t>コウサイ</t>
    </rPh>
    <rPh sb="4" eb="5">
      <t>ヒ</t>
    </rPh>
    <rPh sb="5" eb="7">
      <t>ヒリツ</t>
    </rPh>
    <rPh sb="10" eb="12">
      <t>センエン</t>
    </rPh>
    <phoneticPr fontId="5"/>
  </si>
  <si>
    <t>宮崎文化振興協会</t>
  </si>
  <si>
    <t>区分</t>
    <rPh sb="0" eb="1">
      <t>ク</t>
    </rPh>
    <rPh sb="1" eb="2">
      <t>ブン</t>
    </rPh>
    <phoneticPr fontId="36"/>
  </si>
  <si>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</si>
  <si>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</si>
  <si>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</si>
  <si>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</si>
  <si>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公園墓地特別会計</t>
  </si>
  <si>
    <t>公債管理特別会計</t>
  </si>
  <si>
    <t>地方債
現在高</t>
  </si>
  <si>
    <t>人口１人当たり決算額</t>
    <rPh sb="0" eb="2">
      <t>ジンコウ</t>
    </rPh>
    <rPh sb="2" eb="4">
      <t>ヒトリ</t>
    </rPh>
    <rPh sb="4" eb="5">
      <t>ア</t>
    </rPh>
    <rPh sb="7" eb="10">
      <t>ケッサンガク</t>
    </rPh>
    <phoneticPr fontId="5"/>
  </si>
  <si>
    <t>介護保険特別会計</t>
  </si>
  <si>
    <t>元利償還金等(A)</t>
  </si>
  <si>
    <t>水道事業会計</t>
  </si>
  <si>
    <t>公共下水道事業会計</t>
  </si>
  <si>
    <t xml:space="preserve">組合等負担等見込額 </t>
    <rPh sb="0" eb="2">
      <t>クミアイ</t>
    </rPh>
    <rPh sb="2" eb="3">
      <t>トウ</t>
    </rPh>
    <rPh sb="3" eb="5">
      <t>フタン</t>
    </rPh>
    <rPh sb="5" eb="6">
      <t>トウ</t>
    </rPh>
    <rPh sb="6" eb="9">
      <t>ミコミガク</t>
    </rPh>
    <phoneticPr fontId="36"/>
  </si>
  <si>
    <t>農業集落排水事業会計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</si>
  <si>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</si>
  <si>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</si>
  <si>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</si>
  <si>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田野病院事業会計</t>
  </si>
  <si>
    <t>宅地造成事業特別会計</t>
  </si>
  <si>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5"/>
  </si>
  <si>
    <t>対比（％）</t>
    <rPh sb="0" eb="2">
      <t>タイヒ</t>
    </rPh>
    <phoneticPr fontId="5"/>
  </si>
  <si>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</si>
  <si>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5"/>
  </si>
  <si>
    <t>連結実質赤字額</t>
    <rPh sb="0" eb="2">
      <t>レンケツ</t>
    </rPh>
    <rPh sb="2" eb="4">
      <t>ジッシツ</t>
    </rPh>
    <rPh sb="4" eb="7">
      <t>アカジガク</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</si>
  <si>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</si>
  <si>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</si>
  <si>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</si>
  <si>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</si>
  <si>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</si>
  <si>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組合等が起こした地方債の元利償還金に対する負担金等</t>
  </si>
  <si>
    <t>一時借入金の利子</t>
    <rPh sb="0" eb="2">
      <t>イチジ</t>
    </rPh>
    <rPh sb="2" eb="5">
      <t>カリイレキン</t>
    </rPh>
    <rPh sb="6" eb="8">
      <t>リシ</t>
    </rPh>
    <phoneticPr fontId="36"/>
  </si>
  <si>
    <t>PFI事業に係るもの</t>
    <rPh sb="3" eb="5">
      <t>ジギョウ</t>
    </rPh>
    <rPh sb="6" eb="7">
      <t>カカ</t>
    </rPh>
    <phoneticPr fontId="36"/>
  </si>
  <si>
    <t>将来負担比率</t>
    <rPh sb="0" eb="2">
      <t>ショウライ</t>
    </rPh>
    <rPh sb="2" eb="4">
      <t>フタン</t>
    </rPh>
    <rPh sb="4" eb="6">
      <t>ヒリツ</t>
    </rPh>
    <phoneticPr fontId="4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</si>
  <si>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</si>
  <si>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</si>
  <si>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</si>
  <si>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</si>
  <si>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</si>
  <si>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</si>
  <si>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</si>
  <si>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</si>
  <si>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</si>
  <si>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形式収支</t>
  </si>
  <si>
    <t>平成30年度</t>
    <rPh sb="0" eb="2">
      <t>ヘイセイ</t>
    </rPh>
    <rPh sb="4" eb="6">
      <t>ネンド</t>
    </rPh>
    <phoneticPr fontId="5"/>
  </si>
  <si>
    <t>他会計等
からの
繰入金</t>
    <rPh sb="9" eb="11">
      <t>クリイレ</t>
    </rPh>
    <rPh sb="11" eb="12">
      <t>キン</t>
    </rPh>
    <phoneticPr fontId="36"/>
  </si>
  <si>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</si>
  <si>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</si>
  <si>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</si>
  <si>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</si>
  <si>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</si>
  <si>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40"/>
  </si>
  <si>
    <t>連結実質赤字比率</t>
    <rPh sb="0" eb="2">
      <t>レンケツ</t>
    </rPh>
    <rPh sb="2" eb="4">
      <t>ジッシツ</t>
    </rPh>
    <rPh sb="4" eb="6">
      <t>アカジ</t>
    </rPh>
    <rPh sb="6" eb="8">
      <t>ヒリツ</t>
    </rPh>
    <phoneticPr fontId="40"/>
  </si>
  <si>
    <t>資金不足
比率</t>
    <rPh sb="0" eb="2">
      <t>シキン</t>
    </rPh>
    <rPh sb="2" eb="4">
      <t>フソク</t>
    </rPh>
    <rPh sb="5" eb="7">
      <t>ヒリツ</t>
    </rPh>
    <phoneticPr fontId="5"/>
  </si>
  <si>
    <t>▲ 2.60</t>
  </si>
  <si>
    <t>▲ 0.29</t>
  </si>
  <si>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</si>
  <si>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</si>
  <si>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 xml:space="preserve">退職手当負担見込額 </t>
    <rPh sb="0" eb="2">
      <t>タイショク</t>
    </rPh>
    <rPh sb="2" eb="4">
      <t>テアテ</t>
    </rPh>
    <rPh sb="4" eb="6">
      <t>フタン</t>
    </rPh>
    <rPh sb="6" eb="9">
      <t>ミコミガク</t>
    </rPh>
    <phoneticPr fontId="3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</si>
  <si>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</si>
  <si>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</si>
  <si>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 xml:space="preserve">充当可能特定歳入 </t>
    <rPh sb="0" eb="2">
      <t>ジュウトウ</t>
    </rPh>
    <rPh sb="2" eb="4">
      <t>カノウ</t>
    </rPh>
    <rPh sb="4" eb="6">
      <t>トクテイ</t>
    </rPh>
    <rPh sb="6" eb="8">
      <t>サイニュウ</t>
    </rPh>
    <phoneticPr fontId="36"/>
  </si>
  <si>
    <t xml:space="preserve">基準財政需要額算入見込額 </t>
    <rPh sb="0" eb="2">
      <t>キジュン</t>
    </rPh>
    <rPh sb="2" eb="4">
      <t>ザイセイ</t>
    </rPh>
    <rPh sb="4" eb="7">
      <t>ジュヨウガク</t>
    </rPh>
    <rPh sb="7" eb="9">
      <t>サンニュウ</t>
    </rPh>
    <rPh sb="9" eb="12">
      <t>ミコミガク</t>
    </rPh>
    <phoneticPr fontId="36"/>
  </si>
  <si>
    <t>その他会計（黒字）</t>
  </si>
  <si>
    <t>法適用企業</t>
  </si>
  <si>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</si>
  <si>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</si>
  <si>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地方公社・第三セクター等名</t>
    <rPh sb="12" eb="13">
      <t>メイ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</si>
  <si>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</si>
  <si>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</si>
  <si>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地方公社・第三セクター等</t>
    <rPh sb="0" eb="4">
      <t>チホウコウシャ</t>
    </rPh>
    <rPh sb="5" eb="6">
      <t>ダイ</t>
    </rPh>
    <rPh sb="6" eb="7">
      <t>サン</t>
    </rPh>
    <rPh sb="11" eb="12">
      <t>ナド</t>
    </rPh>
    <phoneticPr fontId="5"/>
  </si>
  <si>
    <t>一般会計等
負担見込額</t>
  </si>
  <si>
    <t>宮崎市体育協会</t>
  </si>
  <si>
    <t>宮崎市中央市場水産物精算株式会社</t>
    <rPh sb="12" eb="16">
      <t>カブシキガイシャ</t>
    </rPh>
    <phoneticPr fontId="5"/>
  </si>
  <si>
    <t>宮崎市フェニックス自然動物園管理株式会社</t>
    <rPh sb="16" eb="20">
      <t>カブシキガイシャ</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</si>
  <si>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</si>
  <si>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</si>
  <si>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地域振興基金</t>
    <rPh sb="0" eb="2">
      <t>チイキ</t>
    </rPh>
    <rPh sb="2" eb="4">
      <t>シンコウ</t>
    </rPh>
    <rPh sb="4" eb="6">
      <t>キキン</t>
    </rPh>
    <phoneticPr fontId="5"/>
  </si>
  <si>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</si>
  <si>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</si>
  <si>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</si>
  <si>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</si>
  <si>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</si>
  <si>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</si>
  <si>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</si>
  <si>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</si>
  <si>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</si>
  <si>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</si>
  <si>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</si>
  <si>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</si>
  <si>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</si>
  <si>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</si>
  <si>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</si>
  <si>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</si>
  <si>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</si>
  <si>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普通建設事業費</t>
    <rPh sb="0" eb="2">
      <t>フツウ</t>
    </rPh>
    <rPh sb="2" eb="4">
      <t>ケンセツ</t>
    </rPh>
    <rPh sb="4" eb="7">
      <t>ジギョウヒ</t>
    </rPh>
    <phoneticPr fontId="5"/>
  </si>
  <si>
    <t xml:space="preserve"> H30</t>
  </si>
  <si>
    <t>当該団体（円）</t>
    <rPh sb="0" eb="2">
      <t>トウガイ</t>
    </rPh>
    <rPh sb="2" eb="4">
      <t>ダンタイ</t>
    </rPh>
    <rPh sb="5" eb="6">
      <t>エン</t>
    </rPh>
    <phoneticPr fontId="5"/>
  </si>
  <si>
    <t xml:space="preserve"> R01</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</si>
  <si>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</si>
  <si>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</si>
  <si>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</si>
  <si>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</si>
  <si>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</si>
  <si>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</si>
  <si>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 4.11</t>
  </si>
  <si>
    <t>対比（差引）</t>
    <rPh sb="0" eb="2">
      <t>タイヒ</t>
    </rPh>
    <rPh sb="3" eb="5">
      <t>サシヒキ</t>
    </rPh>
    <phoneticPr fontId="5"/>
  </si>
  <si>
    <t>債務負担行為に基づく支出額</t>
  </si>
  <si>
    <t>(A)-(B)</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</si>
  <si>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</si>
  <si>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</si>
  <si>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</si>
  <si>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</si>
  <si>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</si>
  <si>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その他会計（赤字）</t>
  </si>
  <si>
    <t>分子の構造</t>
    <rPh sb="0" eb="2">
      <t>ブンシ</t>
    </rPh>
    <rPh sb="3" eb="5">
      <t>コウゾウ</t>
    </rPh>
    <phoneticPr fontId="5"/>
  </si>
  <si>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</si>
  <si>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</si>
  <si>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family val="3"/>
        <charset val="128"/>
      </rPr>
      <t>（注）</t>
    </r>
    <rPh sb="4" eb="6">
      <t>ザンダカ</t>
    </rPh>
    <rPh sb="7" eb="8">
      <t>チュウ</t>
    </rPh>
    <phoneticPr fontId="3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</si>
  <si>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</si>
  <si>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公営企業債の元利償還金に対する繰入金</t>
  </si>
  <si>
    <t>一時借入金の利子</t>
  </si>
  <si>
    <t>算入公債費等</t>
  </si>
  <si>
    <t>H27末</t>
  </si>
  <si>
    <t>H28末</t>
  </si>
  <si>
    <t>H29末</t>
  </si>
  <si>
    <t>H30末</t>
  </si>
  <si>
    <t>（百万円）</t>
    <rPh sb="1" eb="2">
      <t>ヒャク</t>
    </rPh>
    <rPh sb="2" eb="4">
      <t>マンエン</t>
    </rPh>
    <phoneticPr fontId="5"/>
  </si>
  <si>
    <t>（百万円）</t>
  </si>
  <si>
    <t>R01末</t>
  </si>
  <si>
    <t>充当可能財源等(B)</t>
  </si>
  <si>
    <t>債務負担行為に基づく支出予定額</t>
  </si>
  <si>
    <t>組合等負担等見込額</t>
  </si>
  <si>
    <t>設立法人等の負債額等負担見込額</t>
  </si>
  <si>
    <t>充当可能基金</t>
  </si>
  <si>
    <t>将来負担比率の分子</t>
  </si>
  <si>
    <t>敬老ふれあい基金</t>
    <rPh sb="0" eb="2">
      <t>ケイロウ</t>
    </rPh>
    <rPh sb="6" eb="8">
      <t>キキン</t>
    </rPh>
    <phoneticPr fontId="5"/>
  </si>
  <si>
    <t>学術振興基金</t>
    <rPh sb="0" eb="2">
      <t>ガクジュツ</t>
    </rPh>
    <rPh sb="2" eb="4">
      <t>シンコウ</t>
    </rPh>
    <rPh sb="4" eb="6">
      <t>キキン</t>
    </rPh>
    <phoneticPr fontId="5"/>
  </si>
  <si>
    <t>公共施設整備等基金</t>
    <rPh sb="0" eb="2">
      <t>コウキョウ</t>
    </rPh>
    <rPh sb="2" eb="4">
      <t>シセツ</t>
    </rPh>
    <rPh sb="4" eb="6">
      <t>セイビ</t>
    </rPh>
    <rPh sb="6" eb="7">
      <t>ナド</t>
    </rPh>
    <rPh sb="7" eb="9">
      <t>キキン</t>
    </rPh>
    <phoneticPr fontId="5"/>
  </si>
  <si>
    <t>公立大学財政運営基金</t>
    <rPh sb="0" eb="2">
      <t>コウリツ</t>
    </rPh>
    <rPh sb="2" eb="4">
      <t>ダイガク</t>
    </rPh>
    <rPh sb="4" eb="6">
      <t>ザイセイ</t>
    </rPh>
    <rPh sb="6" eb="8">
      <t>ウンエイ</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</si>
</sst>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6" x14ac:knownFonts="1">
    <font>
      <sz val="11"/>
      <color theme="1"/>
      <name val="ＭＳ Ｐゴシック"/>
      <family val="3"/>
    </font>
    <font>
      <sz val="1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6"/>
      <name val="ＭＳ Ｐゴシック"/>
      <family val="3"/>
    </font>
    <font>
      <sz val="9"/>
      <name val="ＭＳ ゴシック"/>
      <family val="3"/>
    </font>
    <font>
      <sz val="11"/>
      <color indexed="8"/>
      <name val="ＭＳ Ｐゴシック"/>
      <family val="3"/>
    </font>
    <font>
      <b/>
      <sz val="18"/>
      <color indexed="8"/>
      <name val="ＭＳ ゴシック"/>
      <family val="3"/>
    </font>
    <font>
      <b/>
      <sz val="9"/>
      <color indexed="9"/>
      <name val="ＭＳ ゴシック"/>
      <family val="3"/>
    </font>
    <font>
      <b/>
      <sz val="13"/>
      <color indexed="56"/>
      <name val="ＭＳ ゴシック"/>
      <family val="3"/>
    </font>
    <font>
      <sz val="6"/>
      <name val="ＭＳ ゴシック"/>
      <family val="3"/>
    </font>
    <font>
      <sz val="9"/>
      <color indexed="8"/>
      <name val="ＭＳ ゴシック"/>
      <family val="3"/>
    </font>
    <font>
      <sz val="11"/>
      <name val="ＭＳ Ｐ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13">
    <xf numFmtId="0" fontId="0" fillId="0" borderId="0" xfId="0">
      <alignment vertical="center"/>
    </xf>
    <xf numFmtId="0" fontId="6" fillId="0" borderId="0" xfId="8" applyFont="1">
      <alignment vertical="center"/>
    </xf>
    <xf numFmtId="49" fontId="6" fillId="0" borderId="0" xfId="8" applyNumberFormat="1" applyFont="1" applyFill="1">
      <alignment vertical="center"/>
    </xf>
    <xf numFmtId="0" fontId="8" fillId="0" borderId="0" xfId="8" applyFont="1" applyFill="1">
      <alignment vertical="center"/>
    </xf>
    <xf numFmtId="0" fontId="6" fillId="0" borderId="8" xfId="8" applyFont="1" applyFill="1" applyBorder="1">
      <alignment vertical="center"/>
    </xf>
    <xf numFmtId="49" fontId="6" fillId="0" borderId="8" xfId="8" applyNumberFormat="1" applyFont="1" applyFill="1" applyBorder="1">
      <alignment vertical="center"/>
    </xf>
    <xf numFmtId="0" fontId="6" fillId="0" borderId="9" xfId="8" applyFont="1" applyFill="1" applyBorder="1">
      <alignment vertical="center"/>
    </xf>
    <xf numFmtId="0" fontId="6" fillId="0" borderId="0" xfId="8" applyFont="1" applyFill="1" applyBorder="1" applyAlignment="1">
      <alignment horizontal="center" vertical="center" wrapText="1"/>
    </xf>
    <xf numFmtId="0" fontId="6" fillId="0" borderId="0" xfId="8" applyFont="1" applyFill="1" applyBorder="1">
      <alignment vertical="center"/>
    </xf>
    <xf numFmtId="49" fontId="6" fillId="0" borderId="0" xfId="8" applyNumberFormat="1" applyFont="1" applyFill="1" applyBorder="1">
      <alignment vertical="center"/>
    </xf>
    <xf numFmtId="49" fontId="6" fillId="0" borderId="0" xfId="8" applyNumberFormat="1" applyFont="1" applyFill="1" applyBorder="1" applyAlignment="1">
      <alignment horizontal="center" vertical="center"/>
    </xf>
    <xf numFmtId="0" fontId="6" fillId="0" borderId="20" xfId="8" applyFont="1" applyFill="1" applyBorder="1">
      <alignment vertical="center"/>
    </xf>
    <xf numFmtId="0" fontId="9" fillId="0" borderId="0" xfId="8" applyFont="1" applyFill="1">
      <alignment vertical="center"/>
    </xf>
    <xf numFmtId="0" fontId="6" fillId="0" borderId="30" xfId="8" applyFont="1" applyFill="1" applyBorder="1" applyAlignment="1">
      <alignment horizontal="center" vertical="center"/>
    </xf>
    <xf numFmtId="0" fontId="6" fillId="0" borderId="0" xfId="8" applyFont="1" applyFill="1" applyBorder="1" applyAlignment="1">
      <alignment horizontal="center" vertical="center"/>
    </xf>
    <xf numFmtId="0" fontId="6" fillId="0" borderId="23" xfId="8" applyFont="1" applyFill="1" applyBorder="1" applyAlignment="1">
      <alignment horizontal="center" vertical="center"/>
    </xf>
    <xf numFmtId="0" fontId="11" fillId="0" borderId="26" xfId="9" applyFont="1" applyFill="1" applyBorder="1" applyAlignment="1">
      <alignment vertical="center"/>
    </xf>
    <xf numFmtId="0" fontId="11" fillId="0" borderId="28" xfId="9" applyFont="1" applyFill="1" applyBorder="1" applyAlignment="1">
      <alignment horizontal="center" vertical="center"/>
    </xf>
    <xf numFmtId="0" fontId="6" fillId="0" borderId="42"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0" xfId="8" applyFont="1" applyFill="1" applyBorder="1" applyAlignment="1">
      <alignment vertical="center"/>
    </xf>
    <xf numFmtId="0" fontId="6" fillId="0" borderId="34" xfId="8" applyFont="1" applyFill="1" applyBorder="1" applyAlignment="1">
      <alignment horizontal="center" vertical="center" wrapText="1"/>
    </xf>
    <xf numFmtId="0" fontId="6" fillId="0" borderId="8" xfId="8" applyFont="1" applyFill="1" applyBorder="1" applyAlignment="1">
      <alignment horizontal="left" vertical="center"/>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10" fillId="0" borderId="20" xfId="8" applyFont="1" applyFill="1" applyBorder="1" applyAlignment="1">
      <alignment vertical="center" wrapText="1"/>
    </xf>
    <xf numFmtId="0" fontId="6" fillId="0" borderId="53" xfId="8" applyFont="1" applyFill="1" applyBorder="1" applyAlignment="1">
      <alignment horizontal="left" vertical="center"/>
    </xf>
    <xf numFmtId="0" fontId="10" fillId="0" borderId="60" xfId="8" applyFont="1" applyFill="1" applyBorder="1" applyAlignment="1">
      <alignment vertical="center" wrapText="1"/>
    </xf>
    <xf numFmtId="182" fontId="6" fillId="0" borderId="7" xfId="8" applyNumberFormat="1" applyFont="1" applyFill="1" applyBorder="1" applyAlignment="1">
      <alignment horizontal="right" vertical="center" shrinkToFit="1"/>
    </xf>
    <xf numFmtId="182" fontId="6" fillId="0" borderId="7" xfId="8" applyNumberFormat="1" applyFont="1" applyFill="1" applyBorder="1" applyAlignment="1">
      <alignment vertical="center" shrinkToFit="1"/>
    </xf>
    <xf numFmtId="180" fontId="6" fillId="0" borderId="9" xfId="8" applyNumberFormat="1" applyFont="1" applyFill="1" applyBorder="1" applyAlignment="1">
      <alignment vertical="center"/>
    </xf>
    <xf numFmtId="182" fontId="6" fillId="0" borderId="19" xfId="8" applyNumberFormat="1" applyFont="1" applyFill="1" applyBorder="1" applyAlignment="1">
      <alignment horizontal="right" vertical="center" shrinkToFit="1"/>
    </xf>
    <xf numFmtId="182" fontId="6" fillId="0" borderId="19" xfId="8" applyNumberFormat="1" applyFont="1" applyFill="1" applyBorder="1" applyAlignment="1">
      <alignment vertical="center" shrinkToFit="1"/>
    </xf>
    <xf numFmtId="180" fontId="6" fillId="0" borderId="20" xfId="8" applyNumberFormat="1" applyFont="1" applyFill="1" applyBorder="1" applyAlignment="1">
      <alignment vertical="center"/>
    </xf>
    <xf numFmtId="182" fontId="6" fillId="0" borderId="53" xfId="8" applyNumberFormat="1" applyFont="1" applyFill="1" applyBorder="1" applyAlignment="1">
      <alignment horizontal="right" vertical="center" shrinkToFit="1"/>
    </xf>
    <xf numFmtId="182" fontId="6" fillId="0" borderId="53" xfId="8" applyNumberFormat="1" applyFont="1" applyFill="1" applyBorder="1" applyAlignment="1">
      <alignment vertical="center" shrinkToFit="1"/>
    </xf>
    <xf numFmtId="180" fontId="6" fillId="0" borderId="60" xfId="8" applyNumberFormat="1" applyFont="1" applyFill="1" applyBorder="1" applyAlignment="1">
      <alignment vertical="center"/>
    </xf>
    <xf numFmtId="0" fontId="6" fillId="0" borderId="58" xfId="8" applyFont="1" applyFill="1" applyBorder="1">
      <alignment vertical="center"/>
    </xf>
    <xf numFmtId="0" fontId="6" fillId="0" borderId="60" xfId="8" applyFont="1" applyFill="1" applyBorder="1">
      <alignment vertical="center"/>
    </xf>
    <xf numFmtId="0" fontId="6" fillId="0" borderId="0" xfId="3" applyFont="1" applyAlignment="1">
      <alignment vertical="center" shrinkToFit="1"/>
    </xf>
    <xf numFmtId="49" fontId="13" fillId="0" borderId="0" xfId="3" applyNumberFormat="1" applyFont="1">
      <alignment vertical="center"/>
    </xf>
    <xf numFmtId="0" fontId="14" fillId="0" borderId="0" xfId="3" applyFont="1">
      <alignment vertical="center"/>
    </xf>
    <xf numFmtId="0" fontId="6" fillId="0" borderId="0" xfId="3" applyFont="1" applyAlignment="1">
      <alignment vertical="center"/>
    </xf>
    <xf numFmtId="0" fontId="11" fillId="0" borderId="0" xfId="3" applyFont="1" applyBorder="1" applyAlignment="1">
      <alignment vertical="center"/>
    </xf>
    <xf numFmtId="0" fontId="11" fillId="0" borderId="0" xfId="3" applyFont="1" applyAlignment="1">
      <alignment vertical="center"/>
    </xf>
    <xf numFmtId="0" fontId="6" fillId="0" borderId="23" xfId="3" applyFont="1" applyBorder="1">
      <alignment vertical="center"/>
    </xf>
    <xf numFmtId="0" fontId="6" fillId="0" borderId="34" xfId="3" applyFont="1" applyBorder="1">
      <alignment vertical="center"/>
    </xf>
    <xf numFmtId="0" fontId="15" fillId="0" borderId="34" xfId="3" applyFont="1" applyBorder="1" applyAlignment="1">
      <alignment horizontal="center" vertical="center"/>
    </xf>
    <xf numFmtId="0" fontId="15" fillId="0" borderId="34" xfId="3" applyFont="1" applyBorder="1" applyAlignment="1">
      <alignment vertical="center"/>
    </xf>
    <xf numFmtId="0" fontId="2" fillId="0" borderId="0" xfId="15">
      <alignment vertical="center"/>
    </xf>
    <xf numFmtId="0" fontId="2" fillId="0" borderId="0" xfId="15" applyProtection="1">
      <alignment vertical="center"/>
    </xf>
    <xf numFmtId="0" fontId="2" fillId="0" borderId="0" xfId="15" applyAlignment="1" applyProtection="1">
      <alignment vertical="center"/>
    </xf>
    <xf numFmtId="0" fontId="16" fillId="0" borderId="0" xfId="15" applyFont="1" applyProtection="1">
      <alignment vertical="center"/>
    </xf>
    <xf numFmtId="0" fontId="2" fillId="3" borderId="0" xfId="15" applyFill="1" applyProtection="1">
      <alignment vertical="center"/>
    </xf>
    <xf numFmtId="49" fontId="6" fillId="3" borderId="0" xfId="11" applyNumberFormat="1" applyFont="1" applyFill="1" applyProtection="1">
      <alignment vertical="center"/>
    </xf>
    <xf numFmtId="0" fontId="17" fillId="3" borderId="0" xfId="11" applyFont="1" applyFill="1" applyAlignment="1" applyProtection="1">
      <alignment vertical="center"/>
    </xf>
    <xf numFmtId="0" fontId="6" fillId="3" borderId="0" xfId="11" applyFont="1" applyFill="1" applyProtection="1">
      <alignment vertical="center"/>
    </xf>
    <xf numFmtId="0" fontId="18" fillId="0" borderId="77" xfId="11" applyFont="1" applyBorder="1" applyAlignment="1" applyProtection="1">
      <alignment horizontal="center" vertical="center" shrinkToFit="1"/>
      <protection locked="0"/>
    </xf>
    <xf numFmtId="0" fontId="18" fillId="0" borderId="78" xfId="11" applyFont="1" applyBorder="1" applyAlignment="1" applyProtection="1">
      <alignment horizontal="center" vertical="center" shrinkToFit="1"/>
      <protection locked="0"/>
    </xf>
    <xf numFmtId="0" fontId="18" fillId="5" borderId="79" xfId="11" applyFont="1" applyFill="1" applyBorder="1" applyAlignment="1" applyProtection="1">
      <alignment horizontal="center" vertical="center" shrinkToFit="1"/>
      <protection locked="0"/>
    </xf>
    <xf numFmtId="0" fontId="18" fillId="0" borderId="80" xfId="11" applyFont="1" applyBorder="1" applyAlignment="1" applyProtection="1">
      <alignment horizontal="center" vertical="center" shrinkToFit="1"/>
      <protection locked="0"/>
    </xf>
    <xf numFmtId="0" fontId="12" fillId="3" borderId="0" xfId="11" applyFont="1" applyFill="1" applyProtection="1">
      <alignment vertical="center"/>
    </xf>
    <xf numFmtId="0" fontId="18" fillId="3" borderId="0" xfId="11" applyFont="1" applyFill="1" applyProtection="1">
      <alignment vertical="center"/>
    </xf>
    <xf numFmtId="0" fontId="18" fillId="0" borderId="81" xfId="11" applyFont="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shrinkToFit="1"/>
    </xf>
    <xf numFmtId="0" fontId="12" fillId="3" borderId="0" xfId="11" applyFont="1" applyFill="1" applyBorder="1" applyProtection="1">
      <alignment vertical="center"/>
    </xf>
    <xf numFmtId="0" fontId="18" fillId="3" borderId="20" xfId="11" applyFont="1" applyFill="1" applyBorder="1" applyAlignment="1" applyProtection="1">
      <alignment vertical="center"/>
    </xf>
    <xf numFmtId="0" fontId="20" fillId="3" borderId="0" xfId="15" applyFont="1" applyFill="1" applyProtection="1">
      <alignment vertical="center"/>
    </xf>
    <xf numFmtId="0" fontId="6" fillId="3" borderId="0" xfId="11" applyFont="1" applyFill="1" applyAlignment="1" applyProtection="1">
      <alignment vertical="center"/>
    </xf>
    <xf numFmtId="0" fontId="18" fillId="3" borderId="0" xfId="11" applyFont="1" applyFill="1" applyBorder="1" applyAlignment="1" applyProtection="1">
      <alignment horizontal="left" vertical="center" shrinkToFit="1"/>
    </xf>
    <xf numFmtId="0" fontId="18" fillId="3" borderId="20" xfId="11" applyFont="1" applyFill="1" applyBorder="1" applyAlignment="1" applyProtection="1">
      <alignment horizontal="center" vertical="center"/>
    </xf>
    <xf numFmtId="0" fontId="18" fillId="3" borderId="0" xfId="11" applyFont="1" applyFill="1" applyBorder="1" applyProtection="1">
      <alignment vertical="center"/>
    </xf>
    <xf numFmtId="0" fontId="18" fillId="3" borderId="23" xfId="11" applyFont="1" applyFill="1" applyBorder="1" applyAlignment="1" applyProtection="1">
      <alignment vertical="center"/>
    </xf>
    <xf numFmtId="0" fontId="18" fillId="3" borderId="0" xfId="11" applyFont="1" applyFill="1" applyBorder="1" applyAlignment="1" applyProtection="1">
      <alignment vertical="center"/>
    </xf>
    <xf numFmtId="183" fontId="18" fillId="3" borderId="0" xfId="11" applyNumberFormat="1" applyFont="1" applyFill="1" applyBorder="1" applyAlignment="1" applyProtection="1">
      <alignment horizontal="right" vertical="center" shrinkToFit="1"/>
    </xf>
    <xf numFmtId="0" fontId="18" fillId="3" borderId="12" xfId="11" applyFont="1" applyFill="1" applyBorder="1" applyAlignment="1" applyProtection="1">
      <alignment vertical="center"/>
    </xf>
    <xf numFmtId="0" fontId="18" fillId="3" borderId="0" xfId="11" applyFont="1" applyFill="1" applyAlignment="1" applyProtection="1">
      <alignment vertical="center"/>
    </xf>
    <xf numFmtId="0" fontId="16" fillId="3" borderId="8" xfId="11" applyFont="1" applyFill="1" applyBorder="1" applyAlignment="1" applyProtection="1">
      <alignment vertical="center"/>
    </xf>
    <xf numFmtId="0" fontId="16" fillId="3" borderId="0" xfId="11" applyFont="1" applyFill="1" applyAlignment="1" applyProtection="1">
      <alignment vertical="center"/>
    </xf>
    <xf numFmtId="0" fontId="16" fillId="3" borderId="0" xfId="11" applyFont="1" applyFill="1" applyBorder="1" applyAlignment="1" applyProtection="1">
      <alignment vertical="center"/>
    </xf>
    <xf numFmtId="0" fontId="16" fillId="3" borderId="0" xfId="11" applyFont="1" applyFill="1" applyProtection="1">
      <alignment vertical="center"/>
    </xf>
    <xf numFmtId="183" fontId="18" fillId="3" borderId="0" xfId="11" applyNumberFormat="1" applyFont="1" applyFill="1" applyBorder="1" applyAlignment="1" applyProtection="1">
      <alignment horizontal="left" vertical="center" shrinkToFit="1"/>
    </xf>
    <xf numFmtId="0" fontId="18" fillId="3" borderId="35" xfId="11" applyFont="1" applyFill="1" applyBorder="1" applyProtection="1">
      <alignment vertical="center"/>
    </xf>
    <xf numFmtId="0" fontId="16" fillId="3" borderId="0" xfId="11" applyFont="1" applyFill="1" applyBorder="1" applyProtection="1">
      <alignment vertical="center"/>
    </xf>
    <xf numFmtId="0" fontId="16" fillId="3" borderId="0" xfId="11" applyFont="1" applyFill="1" applyBorder="1" applyAlignment="1" applyProtection="1">
      <alignment horizontal="center" vertical="center"/>
    </xf>
    <xf numFmtId="0" fontId="18" fillId="0" borderId="152" xfId="10" applyFont="1" applyBorder="1" applyAlignment="1" applyProtection="1">
      <alignment horizontal="center" vertical="center" shrinkToFit="1"/>
      <protection locked="0"/>
    </xf>
    <xf numFmtId="0" fontId="18" fillId="0" borderId="153" xfId="10" applyFont="1" applyBorder="1" applyAlignment="1" applyProtection="1">
      <alignment horizontal="center" vertical="center" shrinkToFit="1"/>
      <protection locked="0"/>
    </xf>
    <xf numFmtId="0" fontId="18" fillId="3" borderId="153" xfId="11" applyFont="1" applyFill="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xf>
    <xf numFmtId="0" fontId="18" fillId="3" borderId="58" xfId="11" applyFont="1" applyFill="1" applyBorder="1" applyAlignment="1" applyProtection="1">
      <alignment vertical="center"/>
    </xf>
    <xf numFmtId="0" fontId="6" fillId="3" borderId="0" xfId="11" applyFont="1" applyFill="1" applyBorder="1" applyAlignment="1" applyProtection="1">
      <alignment vertical="center"/>
    </xf>
    <xf numFmtId="0" fontId="6" fillId="3" borderId="20" xfId="11" applyFont="1" applyFill="1" applyBorder="1" applyProtection="1">
      <alignment vertical="center"/>
    </xf>
    <xf numFmtId="0" fontId="2" fillId="3" borderId="0" xfId="15" applyFill="1" applyAlignment="1" applyProtection="1">
      <alignment vertical="center"/>
    </xf>
    <xf numFmtId="0" fontId="1" fillId="3" borderId="0" xfId="1" applyFill="1"/>
    <xf numFmtId="0" fontId="1" fillId="3" borderId="0" xfId="1" applyFill="1" applyProtection="1">
      <protection hidden="1"/>
    </xf>
    <xf numFmtId="0" fontId="2" fillId="0" borderId="14" xfId="19" applyFont="1" applyFill="1" applyBorder="1">
      <alignment vertical="center"/>
    </xf>
    <xf numFmtId="0" fontId="2"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178" fontId="15" fillId="0" borderId="0" xfId="19" applyNumberFormat="1" applyFont="1" applyFill="1" applyBorder="1">
      <alignment vertical="center"/>
    </xf>
    <xf numFmtId="0" fontId="15" fillId="0" borderId="0" xfId="19" applyFont="1" applyFill="1">
      <alignment vertical="center"/>
    </xf>
    <xf numFmtId="0" fontId="2" fillId="0" borderId="23" xfId="19" applyFont="1" applyFill="1" applyBorder="1">
      <alignment vertical="center"/>
    </xf>
    <xf numFmtId="0" fontId="2" fillId="0" borderId="34" xfId="19" applyFont="1" applyFill="1" applyBorder="1">
      <alignment vertical="center"/>
    </xf>
    <xf numFmtId="0" fontId="18" fillId="0" borderId="42" xfId="19" applyFont="1" applyFill="1" applyBorder="1">
      <alignment vertical="center"/>
    </xf>
    <xf numFmtId="0" fontId="2" fillId="0" borderId="31" xfId="19" applyFont="1" applyFill="1" applyBorder="1">
      <alignment vertical="center"/>
    </xf>
    <xf numFmtId="0" fontId="2" fillId="0" borderId="0" xfId="19" applyFont="1" applyFill="1" applyBorder="1">
      <alignment vertical="center"/>
    </xf>
    <xf numFmtId="178" fontId="15" fillId="0" borderId="34" xfId="19" applyNumberFormat="1" applyFont="1" applyFill="1" applyBorder="1">
      <alignment vertical="center"/>
    </xf>
    <xf numFmtId="0" fontId="2" fillId="3" borderId="30" xfId="19" applyFont="1" applyFill="1" applyBorder="1">
      <alignment vertical="center"/>
    </xf>
    <xf numFmtId="178" fontId="15" fillId="3" borderId="31" xfId="19" applyNumberFormat="1" applyFont="1" applyFill="1" applyBorder="1">
      <alignment vertical="center"/>
    </xf>
    <xf numFmtId="178" fontId="15" fillId="0" borderId="32" xfId="19" applyNumberFormat="1" applyFont="1" applyFill="1" applyBorder="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2" fillId="3" borderId="23" xfId="19" applyFont="1" applyFill="1" applyBorder="1">
      <alignment vertical="center"/>
    </xf>
    <xf numFmtId="178" fontId="15" fillId="3" borderId="34" xfId="19" applyNumberFormat="1" applyFont="1" applyFill="1" applyBorder="1">
      <alignment vertical="center"/>
    </xf>
    <xf numFmtId="178" fontId="15"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2" fillId="3" borderId="16" xfId="19" applyFont="1" applyFill="1" applyBorder="1">
      <alignment vertical="center"/>
    </xf>
    <xf numFmtId="178" fontId="15" fillId="3" borderId="15" xfId="19" applyNumberFormat="1" applyFont="1" applyFill="1" applyBorder="1">
      <alignment vertical="center"/>
    </xf>
    <xf numFmtId="178" fontId="15" fillId="0" borderId="37" xfId="19" applyNumberFormat="1" applyFont="1" applyFill="1" applyBorder="1">
      <alignment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2"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2" fillId="0" borderId="0" xfId="19" applyFont="1" applyFill="1" applyBorder="1" applyAlignment="1"/>
    <xf numFmtId="178" fontId="11"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2" fillId="3" borderId="35" xfId="19" applyFont="1" applyFill="1" applyBorder="1">
      <alignment vertical="center"/>
    </xf>
    <xf numFmtId="178" fontId="6"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2"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2"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2" fillId="0" borderId="16" xfId="19" applyFont="1" applyFill="1" applyBorder="1" applyAlignment="1"/>
    <xf numFmtId="0" fontId="2" fillId="0" borderId="14" xfId="19" applyFont="1" applyFill="1" applyBorder="1" applyAlignment="1"/>
    <xf numFmtId="0" fontId="2" fillId="0" borderId="15" xfId="19" applyFont="1" applyFill="1" applyBorder="1">
      <alignment vertical="center"/>
    </xf>
    <xf numFmtId="0" fontId="23" fillId="6" borderId="6" xfId="5" applyFont="1" applyFill="1" applyBorder="1" applyAlignment="1"/>
    <xf numFmtId="0" fontId="23" fillId="0" borderId="8" xfId="5"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61" xfId="5" applyFont="1" applyFill="1" applyBorder="1" applyAlignment="1">
      <alignment horizontal="center" vertical="center"/>
    </xf>
    <xf numFmtId="0" fontId="23" fillId="6" borderId="18" xfId="5" applyFont="1" applyFill="1" applyBorder="1" applyAlignment="1">
      <alignment horizontal="right" vertical="top"/>
    </xf>
    <xf numFmtId="0" fontId="23" fillId="6" borderId="64" xfId="5" applyFont="1" applyFill="1" applyBorder="1" applyAlignment="1">
      <alignment horizontal="right" vertical="top"/>
    </xf>
    <xf numFmtId="0" fontId="23" fillId="6" borderId="1" xfId="5" applyFont="1" applyFill="1" applyBorder="1" applyAlignment="1">
      <alignment horizontal="center" vertical="center"/>
    </xf>
    <xf numFmtId="185" fontId="23" fillId="0" borderId="1" xfId="5" applyNumberFormat="1" applyFont="1" applyFill="1" applyBorder="1" applyAlignment="1" applyProtection="1">
      <alignment horizontal="right" vertical="center" shrinkToFit="1"/>
    </xf>
    <xf numFmtId="185" fontId="23" fillId="0" borderId="4" xfId="5" applyNumberFormat="1" applyFont="1" applyFill="1" applyBorder="1" applyAlignment="1" applyProtection="1">
      <alignment horizontal="right" vertical="center" shrinkToFit="1"/>
    </xf>
    <xf numFmtId="185" fontId="23" fillId="0" borderId="79" xfId="5" applyNumberFormat="1" applyFont="1" applyFill="1" applyBorder="1" applyAlignment="1" applyProtection="1">
      <alignment horizontal="right" vertical="center" shrinkToFit="1"/>
    </xf>
    <xf numFmtId="0" fontId="23" fillId="6" borderId="24" xfId="5" applyFont="1" applyFill="1" applyBorder="1" applyAlignment="1">
      <alignment horizontal="center" vertical="center"/>
    </xf>
    <xf numFmtId="185" fontId="23" fillId="0" borderId="24" xfId="5" applyNumberFormat="1" applyFont="1" applyFill="1" applyBorder="1" applyAlignment="1" applyProtection="1">
      <alignment horizontal="right" vertical="center" shrinkToFit="1"/>
    </xf>
    <xf numFmtId="185" fontId="23" fillId="0" borderId="27" xfId="5" applyNumberFormat="1" applyFont="1" applyFill="1" applyBorder="1" applyAlignment="1" applyProtection="1">
      <alignment horizontal="right" vertical="center" shrinkToFit="1"/>
    </xf>
    <xf numFmtId="185" fontId="23" fillId="0" borderId="182" xfId="5" applyNumberFormat="1" applyFont="1" applyFill="1" applyBorder="1" applyAlignment="1" applyProtection="1">
      <alignment horizontal="right" vertical="center" shrinkToFit="1"/>
    </xf>
    <xf numFmtId="0" fontId="24" fillId="0" borderId="0" xfId="5" applyFont="1" applyAlignment="1">
      <alignment horizontal="right" vertical="center"/>
    </xf>
    <xf numFmtId="0" fontId="23" fillId="6" borderId="55" xfId="5" applyFont="1" applyFill="1" applyBorder="1" applyAlignment="1">
      <alignment horizontal="center" vertical="center"/>
    </xf>
    <xf numFmtId="185" fontId="23" fillId="0" borderId="45" xfId="5" applyNumberFormat="1" applyFont="1" applyFill="1" applyBorder="1" applyAlignment="1" applyProtection="1">
      <alignment horizontal="right" vertical="center" shrinkToFit="1"/>
    </xf>
    <xf numFmtId="185" fontId="23" fillId="0" borderId="48" xfId="5" applyNumberFormat="1" applyFont="1" applyFill="1" applyBorder="1" applyAlignment="1" applyProtection="1">
      <alignment horizontal="right" vertical="center" shrinkToFit="1"/>
    </xf>
    <xf numFmtId="185" fontId="23" fillId="0" borderId="62" xfId="5"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7" applyFont="1" applyFill="1" applyBorder="1" applyAlignment="1"/>
    <xf numFmtId="0" fontId="25" fillId="0" borderId="0" xfId="7" applyFont="1" applyAlignment="1"/>
    <xf numFmtId="0" fontId="26" fillId="0" borderId="0" xfId="7" applyFont="1" applyAlignment="1"/>
    <xf numFmtId="0" fontId="26" fillId="8" borderId="6" xfId="7" applyFont="1" applyFill="1" applyBorder="1" applyAlignment="1"/>
    <xf numFmtId="0" fontId="27" fillId="0" borderId="0" xfId="7" applyFont="1" applyAlignment="1">
      <alignment horizontal="center" vertical="center" wrapText="1"/>
    </xf>
    <xf numFmtId="0" fontId="27" fillId="0" borderId="0" xfId="7" applyFont="1" applyAlignment="1">
      <alignment vertical="center" wrapText="1"/>
    </xf>
    <xf numFmtId="0" fontId="25" fillId="6" borderId="18" xfId="7" applyFont="1" applyFill="1" applyBorder="1" applyAlignment="1"/>
    <xf numFmtId="0" fontId="26" fillId="0" borderId="0" xfId="7" applyFont="1">
      <alignment vertical="center"/>
    </xf>
    <xf numFmtId="0" fontId="26" fillId="8" borderId="18" xfId="7" applyFont="1" applyFill="1" applyBorder="1" applyAlignment="1"/>
    <xf numFmtId="0" fontId="25" fillId="0" borderId="31" xfId="7" applyFont="1" applyFill="1" applyBorder="1" applyAlignment="1">
      <alignment vertical="center" wrapText="1"/>
    </xf>
    <xf numFmtId="0" fontId="25" fillId="0" borderId="32" xfId="7" applyFont="1" applyFill="1" applyBorder="1" applyAlignment="1">
      <alignment vertical="center"/>
    </xf>
    <xf numFmtId="0" fontId="25" fillId="0" borderId="30" xfId="7" applyFont="1" applyFill="1" applyBorder="1" applyAlignment="1">
      <alignment vertical="center"/>
    </xf>
    <xf numFmtId="0" fontId="25" fillId="0" borderId="33" xfId="7" applyFont="1" applyFill="1" applyBorder="1" applyAlignment="1">
      <alignment vertical="center"/>
    </xf>
    <xf numFmtId="0" fontId="26" fillId="0" borderId="0" xfId="7" applyFont="1" applyAlignment="1">
      <alignment vertical="top"/>
    </xf>
    <xf numFmtId="0" fontId="25" fillId="6" borderId="18" xfId="7" applyFont="1" applyFill="1" applyBorder="1" applyAlignment="1">
      <alignment horizontal="right" vertical="center"/>
    </xf>
    <xf numFmtId="0" fontId="26" fillId="8" borderId="18" xfId="7" applyFont="1" applyFill="1" applyBorder="1" applyAlignment="1">
      <alignment horizontal="right" vertical="center"/>
    </xf>
    <xf numFmtId="0" fontId="28" fillId="0" borderId="0" xfId="7" applyFont="1">
      <alignment vertical="center"/>
    </xf>
    <xf numFmtId="0" fontId="25" fillId="6" borderId="64" xfId="7" applyFont="1" applyFill="1" applyBorder="1" applyAlignment="1">
      <alignment horizontal="right" vertical="top"/>
    </xf>
    <xf numFmtId="0" fontId="26" fillId="8" borderId="64" xfId="7" applyFont="1" applyFill="1" applyBorder="1" applyAlignment="1">
      <alignment horizontal="right" vertical="top"/>
    </xf>
    <xf numFmtId="0" fontId="25" fillId="6" borderId="13" xfId="7" applyFont="1" applyFill="1" applyBorder="1" applyAlignment="1">
      <alignment horizontal="center" vertical="center"/>
    </xf>
    <xf numFmtId="183" fontId="25" fillId="0" borderId="183" xfId="7" applyNumberFormat="1" applyFont="1" applyFill="1" applyBorder="1" applyAlignment="1" applyProtection="1">
      <alignment horizontal="right" vertical="center" shrinkToFit="1"/>
    </xf>
    <xf numFmtId="183" fontId="25" fillId="0" borderId="184" xfId="7" applyNumberFormat="1" applyFont="1" applyFill="1" applyBorder="1" applyAlignment="1" applyProtection="1">
      <alignment horizontal="right" vertical="center" shrinkToFit="1"/>
    </xf>
    <xf numFmtId="183" fontId="25" fillId="0" borderId="79" xfId="7" applyNumberFormat="1" applyFont="1" applyFill="1" applyBorder="1" applyAlignment="1" applyProtection="1">
      <alignment horizontal="right" vertical="center" shrinkToFit="1"/>
    </xf>
    <xf numFmtId="183" fontId="26" fillId="0" borderId="0" xfId="7" applyNumberFormat="1" applyFont="1" applyAlignment="1">
      <alignment horizontal="right" vertical="center" shrinkToFit="1"/>
    </xf>
    <xf numFmtId="0" fontId="26" fillId="8" borderId="13" xfId="7" applyFont="1" applyFill="1" applyBorder="1" applyAlignment="1">
      <alignment horizontal="center" vertical="center"/>
    </xf>
    <xf numFmtId="183" fontId="26" fillId="0" borderId="183" xfId="7" applyNumberFormat="1" applyFont="1" applyBorder="1" applyAlignment="1" applyProtection="1">
      <alignment horizontal="right" vertical="center" shrinkToFit="1"/>
      <protection locked="0"/>
    </xf>
    <xf numFmtId="183" fontId="26" fillId="0" borderId="79" xfId="7" applyNumberFormat="1" applyFont="1" applyBorder="1" applyAlignment="1" applyProtection="1">
      <alignment horizontal="right" vertical="center" shrinkToFit="1"/>
      <protection locked="0"/>
    </xf>
    <xf numFmtId="0" fontId="25" fillId="6" borderId="24" xfId="7" applyFont="1" applyFill="1" applyBorder="1" applyAlignment="1">
      <alignment horizontal="center" vertical="center"/>
    </xf>
    <xf numFmtId="183" fontId="25" fillId="0" borderId="185" xfId="7" applyNumberFormat="1" applyFont="1" applyFill="1" applyBorder="1" applyAlignment="1" applyProtection="1">
      <alignment horizontal="right" vertical="center" shrinkToFit="1"/>
    </xf>
    <xf numFmtId="183" fontId="25" fillId="0" borderId="74" xfId="7" applyNumberFormat="1" applyFont="1" applyFill="1" applyBorder="1" applyAlignment="1" applyProtection="1">
      <alignment horizontal="right" vertical="center" shrinkToFit="1"/>
    </xf>
    <xf numFmtId="183" fontId="25" fillId="0" borderId="182" xfId="7" applyNumberFormat="1" applyFont="1" applyFill="1" applyBorder="1" applyAlignment="1" applyProtection="1">
      <alignment horizontal="right" vertical="center" shrinkToFit="1"/>
    </xf>
    <xf numFmtId="0" fontId="26" fillId="8" borderId="24" xfId="7" applyFont="1" applyFill="1" applyBorder="1" applyAlignment="1">
      <alignment horizontal="center" vertical="center"/>
    </xf>
    <xf numFmtId="183" fontId="26" fillId="0" borderId="185" xfId="7" applyNumberFormat="1" applyFont="1" applyBorder="1" applyAlignment="1" applyProtection="1">
      <alignment horizontal="right" vertical="center" shrinkToFit="1"/>
      <protection locked="0"/>
    </xf>
    <xf numFmtId="183" fontId="26" fillId="0" borderId="182" xfId="7" applyNumberFormat="1" applyFont="1" applyBorder="1" applyAlignment="1" applyProtection="1">
      <alignment horizontal="right" vertical="center" shrinkToFit="1"/>
      <protection locked="0"/>
    </xf>
    <xf numFmtId="0" fontId="24" fillId="0" borderId="0" xfId="7" applyFont="1" applyAlignment="1">
      <alignment horizontal="center" vertical="center"/>
    </xf>
    <xf numFmtId="0" fontId="25" fillId="6" borderId="55" xfId="7" applyFont="1" applyFill="1" applyBorder="1" applyAlignment="1">
      <alignment horizontal="center" vertical="center"/>
    </xf>
    <xf numFmtId="183" fontId="25" fillId="0" borderId="186" xfId="7" applyNumberFormat="1" applyFont="1" applyFill="1" applyBorder="1" applyAlignment="1" applyProtection="1">
      <alignment horizontal="right" vertical="center" shrinkToFit="1"/>
    </xf>
    <xf numFmtId="183" fontId="25" fillId="0" borderId="187" xfId="7" applyNumberFormat="1" applyFont="1" applyFill="1" applyBorder="1" applyAlignment="1" applyProtection="1">
      <alignment horizontal="right" vertical="center" shrinkToFit="1"/>
    </xf>
    <xf numFmtId="183" fontId="25" fillId="0" borderId="62" xfId="7" applyNumberFormat="1" applyFont="1" applyFill="1" applyBorder="1" applyAlignment="1" applyProtection="1">
      <alignment horizontal="right" vertical="center" shrinkToFit="1"/>
    </xf>
    <xf numFmtId="0" fontId="29" fillId="0" borderId="0" xfId="7" applyNumberFormat="1" applyFont="1" applyAlignment="1">
      <alignment horizontal="center" vertical="center" shrinkToFit="1"/>
    </xf>
    <xf numFmtId="0" fontId="26" fillId="8" borderId="55" xfId="7" applyFont="1" applyFill="1" applyBorder="1" applyAlignment="1">
      <alignment horizontal="center" vertical="center"/>
    </xf>
    <xf numFmtId="183" fontId="26" fillId="0" borderId="186" xfId="7" applyNumberFormat="1" applyFont="1" applyBorder="1" applyAlignment="1" applyProtection="1">
      <alignment horizontal="right" vertical="center" shrinkToFit="1"/>
      <protection locked="0"/>
    </xf>
    <xf numFmtId="183" fontId="26" fillId="0" borderId="62" xfId="7" applyNumberFormat="1" applyFont="1" applyBorder="1" applyAlignment="1" applyProtection="1">
      <alignment horizontal="right" vertical="center" shrinkToFit="1"/>
      <protection locked="0"/>
    </xf>
    <xf numFmtId="0" fontId="25" fillId="0" borderId="0" xfId="6" applyFont="1" applyFill="1" applyBorder="1" applyAlignment="1"/>
    <xf numFmtId="0" fontId="25" fillId="0" borderId="26" xfId="6" applyFont="1" applyFill="1" applyBorder="1" applyAlignment="1">
      <alignment vertical="center"/>
    </xf>
    <xf numFmtId="0" fontId="25" fillId="0" borderId="32" xfId="6" applyFont="1" applyFill="1" applyBorder="1" applyAlignment="1">
      <alignment vertical="center" wrapText="1"/>
    </xf>
    <xf numFmtId="0" fontId="25" fillId="0" borderId="0" xfId="6" applyFont="1" applyFill="1" applyBorder="1" applyAlignment="1">
      <alignment horizontal="left" vertical="center"/>
    </xf>
    <xf numFmtId="183" fontId="25" fillId="0" borderId="0" xfId="6" applyNumberFormat="1" applyFont="1" applyFill="1" applyBorder="1" applyAlignment="1" applyProtection="1">
      <alignment horizontal="right" vertical="center"/>
    </xf>
    <xf numFmtId="0" fontId="25" fillId="6" borderId="45" xfId="6" applyFont="1" applyFill="1" applyBorder="1" applyAlignment="1">
      <alignment horizontal="center" vertical="center"/>
    </xf>
    <xf numFmtId="0" fontId="30" fillId="6" borderId="6" xfId="5" applyFont="1" applyFill="1" applyBorder="1" applyAlignment="1"/>
    <xf numFmtId="0" fontId="30" fillId="0" borderId="8" xfId="5" applyFont="1" applyFill="1" applyBorder="1" applyAlignment="1">
      <alignment horizontal="center" vertical="center" wrapText="1"/>
    </xf>
    <xf numFmtId="0" fontId="30" fillId="0" borderId="12" xfId="5" applyFont="1" applyFill="1" applyBorder="1" applyAlignment="1">
      <alignment horizontal="center" vertical="center" wrapText="1"/>
    </xf>
    <xf numFmtId="0" fontId="30" fillId="0" borderId="2" xfId="5" applyFont="1" applyFill="1" applyBorder="1" applyAlignment="1">
      <alignment horizontal="center" vertical="center"/>
    </xf>
    <xf numFmtId="0" fontId="30" fillId="0" borderId="5" xfId="5" applyFont="1" applyFill="1" applyBorder="1" applyAlignment="1">
      <alignment horizontal="center" vertical="center"/>
    </xf>
    <xf numFmtId="0" fontId="30" fillId="0" borderId="6" xfId="5" applyFont="1" applyFill="1" applyBorder="1" applyAlignment="1">
      <alignment horizontal="center" vertical="center"/>
    </xf>
    <xf numFmtId="0" fontId="30" fillId="6" borderId="18" xfId="5" applyFont="1" applyFill="1" applyBorder="1" applyAlignment="1">
      <alignment horizontal="right" vertical="top"/>
    </xf>
    <xf numFmtId="0" fontId="30" fillId="6" borderId="64" xfId="5" applyFont="1" applyFill="1" applyBorder="1" applyAlignment="1">
      <alignment horizontal="right" vertical="top"/>
    </xf>
    <xf numFmtId="0" fontId="31" fillId="8" borderId="24" xfId="4" applyFont="1" applyFill="1" applyBorder="1" applyAlignment="1">
      <alignment horizontal="center" vertical="center"/>
    </xf>
    <xf numFmtId="183" fontId="30" fillId="0" borderId="24" xfId="4" applyNumberFormat="1" applyFont="1" applyFill="1" applyBorder="1" applyAlignment="1" applyProtection="1">
      <alignment horizontal="right" vertical="center" shrinkToFit="1"/>
    </xf>
    <xf numFmtId="183" fontId="30" fillId="0" borderId="27"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protection locked="0"/>
    </xf>
    <xf numFmtId="183" fontId="30" fillId="0" borderId="182" xfId="4" applyNumberFormat="1" applyFont="1" applyFill="1" applyBorder="1" applyAlignment="1" applyProtection="1">
      <alignment horizontal="right" vertical="center" shrinkToFit="1"/>
      <protection locked="0"/>
    </xf>
    <xf numFmtId="183" fontId="30" fillId="0" borderId="29" xfId="4" applyNumberFormat="1" applyFont="1" applyFill="1" applyBorder="1" applyAlignment="1" applyProtection="1">
      <alignment horizontal="right" vertical="center" shrinkToFit="1"/>
    </xf>
    <xf numFmtId="0" fontId="24" fillId="0" borderId="0" xfId="5" applyFont="1" applyAlignment="1">
      <alignment horizontal="right"/>
    </xf>
    <xf numFmtId="0" fontId="31" fillId="8" borderId="55" xfId="4" applyFont="1" applyFill="1" applyBorder="1" applyAlignment="1">
      <alignment horizontal="center" vertical="center"/>
    </xf>
    <xf numFmtId="183" fontId="30" fillId="0" borderId="45" xfId="4" applyNumberFormat="1" applyFont="1" applyFill="1" applyBorder="1" applyAlignment="1" applyProtection="1">
      <alignment horizontal="right" vertical="center" shrinkToFit="1"/>
    </xf>
    <xf numFmtId="183" fontId="30" fillId="0" borderId="48"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protection locked="0"/>
    </xf>
    <xf numFmtId="183" fontId="30" fillId="0" borderId="62" xfId="4" applyNumberFormat="1" applyFont="1" applyFill="1" applyBorder="1" applyAlignment="1" applyProtection="1">
      <alignment horizontal="right" vertical="center" shrinkToFit="1"/>
      <protection locked="0"/>
    </xf>
    <xf numFmtId="183" fontId="30" fillId="0" borderId="55" xfId="4" applyNumberFormat="1" applyFont="1" applyFill="1" applyBorder="1" applyAlignment="1" applyProtection="1">
      <alignment horizontal="right" vertical="center" shrinkToFit="1"/>
    </xf>
    <xf numFmtId="178" fontId="2" fillId="0" borderId="0" xfId="19"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19" applyFont="1" applyBorder="1">
      <alignment vertical="center"/>
    </xf>
    <xf numFmtId="0" fontId="2" fillId="0" borderId="35" xfId="19" applyFont="1" applyBorder="1">
      <alignment vertical="center"/>
    </xf>
    <xf numFmtId="178" fontId="2" fillId="0" borderId="42" xfId="19" applyNumberFormat="1" applyFont="1" applyBorder="1">
      <alignment vertical="center"/>
    </xf>
    <xf numFmtId="178" fontId="2" fillId="0" borderId="31" xfId="19" applyNumberFormat="1" applyFont="1" applyBorder="1">
      <alignment vertical="center"/>
    </xf>
    <xf numFmtId="178" fontId="2" fillId="0" borderId="34" xfId="19" applyNumberFormat="1" applyFont="1" applyBorder="1">
      <alignment vertical="center"/>
    </xf>
    <xf numFmtId="178" fontId="0" fillId="0" borderId="0" xfId="19" applyNumberFormat="1" applyFont="1">
      <alignment vertical="center"/>
    </xf>
    <xf numFmtId="178" fontId="2" fillId="3" borderId="0" xfId="19" applyNumberFormat="1" applyFont="1" applyFill="1" applyAlignment="1">
      <alignment vertical="center" wrapText="1"/>
    </xf>
    <xf numFmtId="187" fontId="2" fillId="3" borderId="0" xfId="18" applyNumberFormat="1" applyFont="1" applyFill="1" applyAlignment="1">
      <alignment vertical="center" wrapText="1"/>
    </xf>
    <xf numFmtId="178" fontId="1" fillId="0" borderId="0" xfId="13" applyNumberFormat="1" applyAlignment="1">
      <alignment vertical="center"/>
    </xf>
    <xf numFmtId="178" fontId="1" fillId="0" borderId="0" xfId="19" applyNumberFormat="1" applyAlignment="1">
      <alignment horizontal="center" vertical="center"/>
    </xf>
    <xf numFmtId="183" fontId="1" fillId="0" borderId="0" xfId="14" applyNumberFormat="1" applyAlignment="1">
      <alignment horizontal="right" vertical="center"/>
    </xf>
    <xf numFmtId="49" fontId="2" fillId="3" borderId="0" xfId="18" applyNumberFormat="1" applyFont="1" applyFill="1" applyAlignment="1">
      <alignment horizontal="center" vertical="center" wrapText="1"/>
    </xf>
    <xf numFmtId="190" fontId="2" fillId="0" borderId="0" xfId="19" applyNumberFormat="1" applyFont="1">
      <alignment vertical="center"/>
    </xf>
    <xf numFmtId="0" fontId="32" fillId="0" borderId="0" xfId="12" applyFont="1">
      <alignment vertical="center"/>
    </xf>
    <xf numFmtId="191" fontId="2" fillId="0" borderId="0" xfId="19" applyNumberFormat="1" applyFont="1">
      <alignment vertical="center"/>
    </xf>
    <xf numFmtId="184" fontId="1" fillId="0" borderId="0" xfId="14" applyNumberFormat="1" applyAlignment="1">
      <alignment horizontal="right" vertical="center"/>
    </xf>
    <xf numFmtId="49" fontId="2" fillId="3" borderId="0" xfId="18" applyNumberFormat="1" applyFont="1" applyFill="1" applyAlignment="1">
      <alignment horizontal="center" vertical="center"/>
    </xf>
    <xf numFmtId="189" fontId="2" fillId="0" borderId="34" xfId="19" applyNumberFormat="1" applyFont="1" applyBorder="1">
      <alignment vertical="center"/>
    </xf>
    <xf numFmtId="189" fontId="2" fillId="0" borderId="23" xfId="19" applyNumberFormat="1" applyFont="1" applyBorder="1">
      <alignment vertical="center"/>
    </xf>
    <xf numFmtId="189" fontId="2" fillId="0" borderId="0" xfId="18" applyNumberFormat="1" applyFont="1">
      <alignment vertical="center"/>
    </xf>
    <xf numFmtId="0" fontId="1" fillId="3" borderId="0" xfId="1" applyFill="1" applyAlignment="1">
      <alignment vertical="center"/>
    </xf>
    <xf numFmtId="178" fontId="2" fillId="0" borderId="14" xfId="19" applyNumberFormat="1" applyFont="1" applyBorder="1">
      <alignment vertical="center"/>
    </xf>
    <xf numFmtId="178" fontId="2" fillId="0" borderId="15" xfId="19" applyNumberFormat="1" applyFont="1" applyBorder="1">
      <alignment vertical="center"/>
    </xf>
    <xf numFmtId="0" fontId="18" fillId="0" borderId="0" xfId="19" applyFont="1">
      <alignment vertical="center"/>
    </xf>
    <xf numFmtId="0" fontId="10" fillId="0" borderId="0" xfId="8" applyFont="1" applyFill="1" applyBorder="1" applyAlignment="1">
      <alignment horizontal="left" vertical="center" wrapText="1"/>
    </xf>
    <xf numFmtId="0" fontId="10" fillId="0" borderId="58" xfId="8" applyFont="1" applyFill="1" applyBorder="1" applyAlignment="1">
      <alignment horizontal="left" vertical="center" wrapText="1"/>
    </xf>
    <xf numFmtId="180" fontId="6" fillId="0" borderId="8" xfId="8" applyNumberFormat="1" applyFont="1" applyFill="1" applyBorder="1" applyAlignment="1">
      <alignment horizontal="right" vertical="center" shrinkToFit="1"/>
    </xf>
    <xf numFmtId="180" fontId="6" fillId="0" borderId="0" xfId="8" applyNumberFormat="1" applyFont="1" applyFill="1" applyBorder="1" applyAlignment="1">
      <alignment horizontal="right" vertical="center" shrinkToFit="1"/>
    </xf>
    <xf numFmtId="180" fontId="6" fillId="0" borderId="58" xfId="8"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6" fillId="0" borderId="7" xfId="8" applyFont="1" applyFill="1" applyBorder="1" applyAlignment="1">
      <alignment horizontal="center" vertical="center"/>
    </xf>
    <xf numFmtId="0" fontId="6" fillId="0" borderId="19"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20" xfId="8" applyFont="1" applyFill="1" applyBorder="1" applyAlignment="1">
      <alignment horizontal="center" vertical="center"/>
    </xf>
    <xf numFmtId="0" fontId="6" fillId="0" borderId="30" xfId="8" applyFont="1" applyFill="1" applyBorder="1" applyAlignment="1">
      <alignment horizontal="center" vertical="center"/>
    </xf>
    <xf numFmtId="0" fontId="6" fillId="0" borderId="23" xfId="8" applyFont="1" applyFill="1" applyBorder="1" applyAlignment="1">
      <alignment horizontal="center" vertical="center"/>
    </xf>
    <xf numFmtId="0" fontId="6" fillId="0" borderId="16" xfId="8" applyFont="1" applyFill="1" applyBorder="1" applyAlignment="1">
      <alignment horizontal="center" vertical="center"/>
    </xf>
    <xf numFmtId="0" fontId="6" fillId="0" borderId="31" xfId="8" applyFont="1" applyFill="1" applyBorder="1" applyAlignment="1">
      <alignment horizontal="center" vertical="center"/>
    </xf>
    <xf numFmtId="0" fontId="6" fillId="0" borderId="34" xfId="8" applyFont="1" applyFill="1" applyBorder="1" applyAlignment="1">
      <alignment horizontal="center" vertical="center"/>
    </xf>
    <xf numFmtId="0" fontId="6" fillId="0" borderId="15" xfId="8" applyFont="1" applyFill="1" applyBorder="1" applyAlignment="1">
      <alignment horizontal="center" vertical="center"/>
    </xf>
    <xf numFmtId="0" fontId="10" fillId="0" borderId="30" xfId="8" applyFont="1" applyFill="1" applyBorder="1" applyAlignment="1">
      <alignment horizontal="center" vertical="center" wrapText="1"/>
    </xf>
    <xf numFmtId="0" fontId="10" fillId="0" borderId="23" xfId="8" applyFont="1" applyFill="1" applyBorder="1" applyAlignment="1">
      <alignment horizontal="center" vertical="center" wrapText="1"/>
    </xf>
    <xf numFmtId="0" fontId="10" fillId="0" borderId="16" xfId="8" applyFont="1" applyFill="1" applyBorder="1" applyAlignment="1">
      <alignment horizontal="center" vertical="center" wrapText="1"/>
    </xf>
    <xf numFmtId="0" fontId="10" fillId="0" borderId="31" xfId="8" applyFont="1" applyFill="1" applyBorder="1" applyAlignment="1">
      <alignment horizontal="center" vertical="center" wrapText="1"/>
    </xf>
    <xf numFmtId="0" fontId="10" fillId="0" borderId="34" xfId="8" applyFont="1" applyFill="1" applyBorder="1" applyAlignment="1">
      <alignment horizontal="center" vertical="center" wrapText="1"/>
    </xf>
    <xf numFmtId="0" fontId="10" fillId="0" borderId="15" xfId="8" applyFont="1" applyFill="1" applyBorder="1" applyAlignment="1">
      <alignment horizontal="center" vertical="center" wrapText="1"/>
    </xf>
    <xf numFmtId="0" fontId="6" fillId="0" borderId="30" xfId="8" applyFont="1" applyFill="1" applyBorder="1" applyAlignment="1">
      <alignment horizontal="center" vertical="center" wrapText="1"/>
    </xf>
    <xf numFmtId="0" fontId="6" fillId="0" borderId="23" xfId="8" applyFont="1" applyFill="1" applyBorder="1" applyAlignment="1">
      <alignment horizontal="center" vertical="center" wrapText="1"/>
    </xf>
    <xf numFmtId="0" fontId="6" fillId="0" borderId="16" xfId="8" applyFont="1" applyFill="1" applyBorder="1" applyAlignment="1">
      <alignment horizontal="center" vertical="center" wrapText="1"/>
    </xf>
    <xf numFmtId="0" fontId="6" fillId="0" borderId="31" xfId="8" applyFont="1" applyFill="1" applyBorder="1" applyAlignment="1">
      <alignment horizontal="center" vertical="center" wrapText="1"/>
    </xf>
    <xf numFmtId="0" fontId="6" fillId="0" borderId="34" xfId="8" applyFont="1" applyFill="1" applyBorder="1" applyAlignment="1">
      <alignment horizontal="center" vertical="center" wrapText="1"/>
    </xf>
    <xf numFmtId="0" fontId="6" fillId="0" borderId="15" xfId="8" applyFont="1" applyFill="1" applyBorder="1" applyAlignment="1">
      <alignment horizontal="center" vertical="center" wrapText="1"/>
    </xf>
    <xf numFmtId="0" fontId="10" fillId="0" borderId="54" xfId="8" applyFont="1" applyFill="1" applyBorder="1" applyAlignment="1">
      <alignment horizontal="center" vertical="center" wrapText="1"/>
    </xf>
    <xf numFmtId="0" fontId="10" fillId="0" borderId="59" xfId="8" applyFont="1" applyFill="1" applyBorder="1" applyAlignment="1">
      <alignment horizontal="center" vertical="center" wrapText="1"/>
    </xf>
    <xf numFmtId="0" fontId="6" fillId="0" borderId="30" xfId="8" applyFont="1" applyFill="1" applyBorder="1" applyAlignment="1">
      <alignment horizontal="center" vertical="center" textRotation="255"/>
    </xf>
    <xf numFmtId="0" fontId="6" fillId="0" borderId="23" xfId="8" applyFont="1" applyFill="1" applyBorder="1" applyAlignment="1">
      <alignment horizontal="center" vertical="center" textRotation="255"/>
    </xf>
    <xf numFmtId="0" fontId="6" fillId="0" borderId="16" xfId="8" applyFont="1" applyFill="1" applyBorder="1" applyAlignment="1">
      <alignment horizontal="center" vertical="center" textRotation="255"/>
    </xf>
    <xf numFmtId="0" fontId="6" fillId="0" borderId="42" xfId="8" applyFont="1" applyFill="1" applyBorder="1" applyAlignment="1">
      <alignment horizontal="center" vertical="center" textRotation="255"/>
    </xf>
    <xf numFmtId="0" fontId="6" fillId="0" borderId="0" xfId="8" applyFont="1" applyFill="1" applyBorder="1" applyAlignment="1">
      <alignment horizontal="center" vertical="center" textRotation="255"/>
    </xf>
    <xf numFmtId="0" fontId="6" fillId="0" borderId="14" xfId="8" applyFont="1" applyFill="1" applyBorder="1" applyAlignment="1">
      <alignment horizontal="center" vertical="center" textRotation="255"/>
    </xf>
    <xf numFmtId="0" fontId="6" fillId="0" borderId="31" xfId="8" applyFont="1" applyFill="1" applyBorder="1" applyAlignment="1">
      <alignment horizontal="center" vertical="center" textRotation="255"/>
    </xf>
    <xf numFmtId="0" fontId="6" fillId="0" borderId="34" xfId="8" applyFont="1" applyFill="1" applyBorder="1" applyAlignment="1">
      <alignment horizontal="center" vertical="center" textRotation="255"/>
    </xf>
    <xf numFmtId="0" fontId="6" fillId="0" borderId="15" xfId="8" applyFont="1" applyFill="1" applyBorder="1" applyAlignment="1">
      <alignment horizontal="center" vertical="center" textRotation="255"/>
    </xf>
    <xf numFmtId="0" fontId="10" fillId="0" borderId="0" xfId="8" applyNumberFormat="1" applyFont="1" applyFill="1" applyBorder="1" applyAlignment="1" applyProtection="1">
      <alignment horizontal="left" vertical="center" wrapText="1"/>
      <protection hidden="1"/>
    </xf>
    <xf numFmtId="176" fontId="6" fillId="0" borderId="0" xfId="8" applyNumberFormat="1" applyFont="1" applyFill="1" applyBorder="1" applyAlignment="1" applyProtection="1">
      <alignment horizontal="center" vertical="center" shrinkToFit="1"/>
      <protection hidden="1"/>
    </xf>
    <xf numFmtId="0" fontId="6" fillId="0" borderId="0" xfId="8" applyFont="1" applyFill="1" applyBorder="1" applyAlignment="1" applyProtection="1">
      <alignment horizontal="center" vertical="center" shrinkToFit="1"/>
      <protection hidden="1"/>
    </xf>
    <xf numFmtId="0" fontId="6" fillId="0" borderId="1" xfId="8" applyFont="1" applyFill="1" applyBorder="1" applyAlignment="1">
      <alignment horizontal="center" vertical="center"/>
    </xf>
    <xf numFmtId="0" fontId="6" fillId="0" borderId="13"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14" xfId="8" applyFont="1" applyFill="1" applyBorder="1" applyAlignment="1">
      <alignment horizontal="center" vertical="center"/>
    </xf>
    <xf numFmtId="0" fontId="6" fillId="0" borderId="25"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26" xfId="8" applyFont="1" applyFill="1" applyBorder="1" applyAlignment="1">
      <alignment horizontal="center" vertical="center"/>
    </xf>
    <xf numFmtId="0" fontId="6" fillId="0" borderId="40" xfId="8" applyFont="1" applyFill="1" applyBorder="1" applyAlignment="1">
      <alignment horizontal="center" vertical="center"/>
    </xf>
    <xf numFmtId="0" fontId="6" fillId="0" borderId="45"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46" xfId="8" applyFont="1" applyFill="1" applyBorder="1" applyAlignment="1">
      <alignment horizontal="center" vertical="center"/>
    </xf>
    <xf numFmtId="0" fontId="6" fillId="0" borderId="47"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0" xfId="8" applyFont="1" applyFill="1" applyBorder="1" applyAlignment="1">
      <alignment horizontal="center" vertical="center"/>
    </xf>
    <xf numFmtId="0" fontId="6" fillId="0" borderId="56" xfId="8" applyFont="1" applyFill="1" applyBorder="1" applyAlignment="1">
      <alignment horizontal="center" vertical="center"/>
    </xf>
    <xf numFmtId="0" fontId="6" fillId="0" borderId="53"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59"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27" xfId="8" applyFont="1" applyFill="1" applyBorder="1" applyAlignment="1">
      <alignment horizontal="center" vertical="center"/>
    </xf>
    <xf numFmtId="0" fontId="6" fillId="0" borderId="5" xfId="8" applyFont="1" applyFill="1" applyBorder="1" applyAlignment="1">
      <alignment horizontal="center" vertical="center"/>
    </xf>
    <xf numFmtId="0" fontId="6" fillId="0" borderId="17" xfId="8" applyFont="1" applyFill="1" applyBorder="1" applyAlignment="1">
      <alignment horizontal="center" vertical="center"/>
    </xf>
    <xf numFmtId="0" fontId="6" fillId="0" borderId="28" xfId="8" applyFont="1" applyFill="1" applyBorder="1" applyAlignment="1">
      <alignment horizontal="center" vertical="center"/>
    </xf>
    <xf numFmtId="0" fontId="6" fillId="0" borderId="48" xfId="8" applyFont="1" applyFill="1" applyBorder="1" applyAlignment="1">
      <alignment horizontal="center" vertical="center"/>
    </xf>
    <xf numFmtId="0" fontId="6" fillId="0" borderId="43" xfId="8" applyFont="1" applyFill="1" applyBorder="1" applyAlignment="1">
      <alignment horizontal="center" vertical="center"/>
    </xf>
    <xf numFmtId="0" fontId="6" fillId="0" borderId="49" xfId="8" applyFont="1" applyFill="1" applyBorder="1" applyAlignment="1">
      <alignment horizontal="center" vertical="center"/>
    </xf>
    <xf numFmtId="0" fontId="6" fillId="0" borderId="12" xfId="8" applyFont="1" applyFill="1" applyBorder="1" applyAlignment="1">
      <alignment horizontal="center" vertical="center"/>
    </xf>
    <xf numFmtId="49" fontId="6" fillId="0" borderId="30" xfId="8" applyNumberFormat="1" applyFont="1" applyFill="1" applyBorder="1" applyAlignment="1">
      <alignment horizontal="center" vertical="center"/>
    </xf>
    <xf numFmtId="49" fontId="6" fillId="0" borderId="23" xfId="8" applyNumberFormat="1" applyFont="1" applyFill="1" applyBorder="1" applyAlignment="1">
      <alignment horizontal="center" vertical="center"/>
    </xf>
    <xf numFmtId="49" fontId="6" fillId="0" borderId="54" xfId="8" applyNumberFormat="1" applyFont="1" applyFill="1" applyBorder="1" applyAlignment="1">
      <alignment horizontal="center" vertical="center"/>
    </xf>
    <xf numFmtId="49" fontId="6" fillId="0" borderId="42" xfId="8" applyNumberFormat="1" applyFont="1" applyFill="1" applyBorder="1" applyAlignment="1">
      <alignment horizontal="center" vertical="center"/>
    </xf>
    <xf numFmtId="49" fontId="6" fillId="0" borderId="0" xfId="8" applyNumberFormat="1" applyFont="1" applyFill="1" applyBorder="1" applyAlignment="1">
      <alignment horizontal="center" vertical="center"/>
    </xf>
    <xf numFmtId="49" fontId="6" fillId="0" borderId="58" xfId="8" applyNumberFormat="1" applyFont="1" applyFill="1" applyBorder="1" applyAlignment="1">
      <alignment horizontal="center" vertical="center"/>
    </xf>
    <xf numFmtId="49" fontId="6" fillId="0" borderId="43" xfId="8" applyNumberFormat="1" applyFont="1" applyFill="1" applyBorder="1" applyAlignment="1">
      <alignment horizontal="center" vertical="center"/>
    </xf>
    <xf numFmtId="49" fontId="6" fillId="0" borderId="20" xfId="8" applyNumberFormat="1" applyFont="1" applyFill="1" applyBorder="1" applyAlignment="1">
      <alignment horizontal="center" vertical="center"/>
    </xf>
    <xf numFmtId="49" fontId="6" fillId="0" borderId="60" xfId="8" applyNumberFormat="1" applyFont="1" applyFill="1" applyBorder="1" applyAlignment="1">
      <alignment horizontal="center" vertical="center"/>
    </xf>
    <xf numFmtId="0" fontId="6" fillId="0" borderId="6" xfId="8" applyFont="1" applyFill="1" applyBorder="1" applyAlignment="1">
      <alignment horizontal="center" vertical="center"/>
    </xf>
    <xf numFmtId="0" fontId="6" fillId="0" borderId="18" xfId="8" applyFont="1" applyFill="1" applyBorder="1" applyAlignment="1">
      <alignment horizontal="center" vertical="center"/>
    </xf>
    <xf numFmtId="0" fontId="6" fillId="0" borderId="21" xfId="8" applyFont="1" applyFill="1" applyBorder="1" applyAlignment="1">
      <alignment horizontal="center" vertical="center"/>
    </xf>
    <xf numFmtId="0" fontId="6" fillId="0" borderId="7" xfId="8" applyFont="1" applyFill="1" applyBorder="1" applyAlignment="1">
      <alignment horizontal="center" vertical="center" wrapText="1"/>
    </xf>
    <xf numFmtId="0" fontId="6" fillId="0" borderId="19" xfId="8" applyFont="1" applyFill="1" applyBorder="1" applyAlignment="1">
      <alignment horizontal="center" vertical="center" wrapText="1"/>
    </xf>
    <xf numFmtId="0" fontId="6" fillId="0" borderId="13"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14" xfId="8" applyFont="1" applyFill="1" applyBorder="1" applyAlignment="1">
      <alignment horizontal="center" vertical="center" wrapText="1"/>
    </xf>
    <xf numFmtId="0" fontId="6" fillId="0" borderId="9" xfId="8" applyFont="1" applyFill="1" applyBorder="1" applyAlignment="1">
      <alignment horizontal="center" vertical="center" wrapText="1"/>
    </xf>
    <xf numFmtId="0" fontId="6" fillId="0" borderId="20" xfId="8" applyFont="1" applyFill="1" applyBorder="1" applyAlignment="1">
      <alignment horizontal="center" vertical="center" wrapText="1"/>
    </xf>
    <xf numFmtId="0" fontId="6" fillId="0" borderId="17" xfId="8" applyFont="1" applyFill="1" applyBorder="1" applyAlignment="1">
      <alignment horizontal="center" vertical="center" wrapText="1"/>
    </xf>
    <xf numFmtId="0" fontId="6" fillId="0" borderId="0" xfId="8" applyFont="1" applyFill="1" applyBorder="1" applyAlignment="1">
      <alignment horizontal="center" vertical="center" shrinkToFit="1"/>
    </xf>
    <xf numFmtId="0" fontId="6" fillId="0" borderId="33" xfId="8" applyFont="1" applyFill="1" applyBorder="1" applyAlignment="1">
      <alignment vertical="center"/>
    </xf>
    <xf numFmtId="0" fontId="6" fillId="0" borderId="36" xfId="8" applyFont="1" applyFill="1" applyBorder="1" applyAlignment="1">
      <alignment vertical="center"/>
    </xf>
    <xf numFmtId="0" fontId="6" fillId="0" borderId="38" xfId="8" applyFont="1" applyFill="1" applyBorder="1" applyAlignment="1">
      <alignment vertical="center"/>
    </xf>
    <xf numFmtId="178" fontId="6" fillId="0" borderId="33" xfId="8" applyNumberFormat="1" applyFont="1" applyFill="1" applyBorder="1" applyAlignment="1">
      <alignment horizontal="right" vertical="center"/>
    </xf>
    <xf numFmtId="178" fontId="6" fillId="0" borderId="36" xfId="8" applyNumberFormat="1" applyFont="1" applyFill="1" applyBorder="1" applyAlignment="1">
      <alignment horizontal="right" vertical="center"/>
    </xf>
    <xf numFmtId="178" fontId="6" fillId="0" borderId="38" xfId="8" applyNumberFormat="1" applyFont="1" applyFill="1" applyBorder="1" applyAlignment="1">
      <alignment horizontal="right" vertical="center"/>
    </xf>
    <xf numFmtId="0" fontId="6" fillId="0" borderId="43" xfId="8" applyFont="1" applyFill="1" applyBorder="1" applyAlignment="1">
      <alignment horizontal="center" vertical="center" shrinkToFit="1"/>
    </xf>
    <xf numFmtId="0" fontId="6" fillId="0" borderId="20" xfId="8" applyFont="1" applyFill="1" applyBorder="1" applyAlignment="1">
      <alignment horizontal="center" vertical="center" shrinkToFit="1"/>
    </xf>
    <xf numFmtId="0" fontId="6" fillId="0" borderId="17" xfId="8" applyFont="1" applyFill="1" applyBorder="1" applyAlignment="1">
      <alignment horizontal="center" vertical="center" shrinkToFit="1"/>
    </xf>
    <xf numFmtId="180" fontId="6" fillId="0" borderId="33" xfId="8" applyNumberFormat="1" applyFont="1" applyFill="1" applyBorder="1" applyAlignment="1">
      <alignment horizontal="right" vertical="center" shrinkToFit="1"/>
    </xf>
    <xf numFmtId="180" fontId="6" fillId="0" borderId="36" xfId="8" applyNumberFormat="1" applyFont="1" applyFill="1" applyBorder="1" applyAlignment="1">
      <alignment horizontal="right" vertical="center" shrinkToFit="1"/>
    </xf>
    <xf numFmtId="180" fontId="6" fillId="0" borderId="52" xfId="8"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6" fillId="0" borderId="9" xfId="8" applyNumberFormat="1" applyFont="1" applyFill="1" applyBorder="1" applyAlignment="1">
      <alignment horizontal="right" vertical="center" shrinkToFit="1"/>
    </xf>
    <xf numFmtId="178" fontId="6" fillId="0" borderId="20" xfId="8" applyNumberFormat="1" applyFont="1" applyFill="1" applyBorder="1" applyAlignment="1">
      <alignment horizontal="right" vertical="center" shrinkToFit="1"/>
    </xf>
    <xf numFmtId="178" fontId="6" fillId="0" borderId="60" xfId="8" applyNumberFormat="1" applyFont="1" applyFill="1" applyBorder="1" applyAlignment="1">
      <alignment horizontal="right" vertical="center" shrinkToFit="1"/>
    </xf>
    <xf numFmtId="0" fontId="6" fillId="0" borderId="12" xfId="8" applyFont="1" applyFill="1" applyBorder="1" applyAlignment="1">
      <alignment horizontal="center" vertical="center" textRotation="255"/>
    </xf>
    <xf numFmtId="0" fontId="6" fillId="0" borderId="8" xfId="8" applyFont="1" applyFill="1" applyBorder="1" applyAlignment="1">
      <alignment horizontal="center" vertical="center" textRotation="255"/>
    </xf>
    <xf numFmtId="0" fontId="6" fillId="0" borderId="9" xfId="8" applyFont="1" applyFill="1" applyBorder="1" applyAlignment="1">
      <alignment horizontal="center" vertical="center" textRotation="255"/>
    </xf>
    <xf numFmtId="0" fontId="6" fillId="0" borderId="20" xfId="8" applyFont="1" applyFill="1" applyBorder="1" applyAlignment="1">
      <alignment horizontal="center" vertical="center" textRotation="255"/>
    </xf>
    <xf numFmtId="0" fontId="6" fillId="0" borderId="17" xfId="8" applyFont="1" applyFill="1" applyBorder="1" applyAlignment="1">
      <alignment horizontal="center" vertical="center" textRotation="255"/>
    </xf>
    <xf numFmtId="178" fontId="6" fillId="0" borderId="7" xfId="8" applyNumberFormat="1" applyFont="1" applyFill="1" applyBorder="1" applyAlignment="1">
      <alignment horizontal="right" vertical="center" shrinkToFit="1"/>
    </xf>
    <xf numFmtId="178" fontId="6" fillId="0" borderId="19" xfId="8" applyNumberFormat="1" applyFont="1" applyFill="1" applyBorder="1" applyAlignment="1">
      <alignment horizontal="right" vertical="center" shrinkToFit="1"/>
    </xf>
    <xf numFmtId="178" fontId="6" fillId="0" borderId="53" xfId="8" applyNumberFormat="1" applyFont="1" applyFill="1" applyBorder="1" applyAlignment="1">
      <alignment horizontal="right" vertical="center" shrinkToFit="1"/>
    </xf>
    <xf numFmtId="0" fontId="6" fillId="0" borderId="32" xfId="8" applyFont="1" applyFill="1" applyBorder="1" applyAlignment="1">
      <alignment vertical="center"/>
    </xf>
    <xf numFmtId="0" fontId="6" fillId="0" borderId="35" xfId="8" applyFont="1" applyFill="1" applyBorder="1" applyAlignment="1">
      <alignment vertical="center"/>
    </xf>
    <xf numFmtId="0" fontId="6" fillId="0" borderId="37" xfId="8" applyFont="1" applyFill="1" applyBorder="1" applyAlignment="1">
      <alignment vertical="center"/>
    </xf>
    <xf numFmtId="178" fontId="6" fillId="0" borderId="32" xfId="8" applyNumberFormat="1" applyFont="1" applyFill="1" applyBorder="1" applyAlignment="1">
      <alignment horizontal="right" vertical="center" shrinkToFit="1"/>
    </xf>
    <xf numFmtId="178" fontId="6" fillId="0" borderId="35" xfId="8" applyNumberFormat="1" applyFont="1" applyFill="1" applyBorder="1" applyAlignment="1">
      <alignment horizontal="right" vertical="center" shrinkToFit="1"/>
    </xf>
    <xf numFmtId="178" fontId="6" fillId="0" borderId="37" xfId="8" applyNumberFormat="1" applyFont="1" applyFill="1" applyBorder="1" applyAlignment="1">
      <alignment horizontal="right" vertical="center" shrinkToFit="1"/>
    </xf>
    <xf numFmtId="178" fontId="6" fillId="0" borderId="51" xfId="8"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6" fillId="0" borderId="8" xfId="8" applyNumberFormat="1" applyFont="1" applyFill="1" applyBorder="1" applyAlignment="1">
      <alignment horizontal="right" vertical="center" shrinkToFit="1"/>
    </xf>
    <xf numFmtId="178" fontId="6" fillId="0" borderId="0" xfId="8" applyNumberFormat="1" applyFont="1" applyFill="1" applyBorder="1" applyAlignment="1">
      <alignment horizontal="right" vertical="center" shrinkToFit="1"/>
    </xf>
    <xf numFmtId="178" fontId="6" fillId="0" borderId="58" xfId="8"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6" fillId="0" borderId="9" xfId="8" applyFont="1" applyFill="1" applyBorder="1" applyAlignment="1">
      <alignment horizontal="left" vertical="center"/>
    </xf>
    <xf numFmtId="0" fontId="6" fillId="0" borderId="20" xfId="8" applyFont="1" applyFill="1" applyBorder="1" applyAlignment="1">
      <alignment horizontal="left" vertical="center"/>
    </xf>
    <xf numFmtId="0" fontId="6" fillId="0" borderId="60" xfId="8" applyFont="1" applyFill="1" applyBorder="1" applyAlignment="1">
      <alignment horizontal="left" vertical="center"/>
    </xf>
    <xf numFmtId="0" fontId="12" fillId="0" borderId="35" xfId="8" applyFont="1" applyFill="1" applyBorder="1">
      <alignment vertical="center"/>
    </xf>
    <xf numFmtId="0" fontId="12" fillId="0" borderId="37" xfId="8" applyFont="1" applyFill="1" applyBorder="1">
      <alignment vertical="center"/>
    </xf>
    <xf numFmtId="0" fontId="6" fillId="0" borderId="8" xfId="8" applyFont="1" applyFill="1" applyBorder="1" applyAlignment="1">
      <alignment horizontal="left" vertical="center"/>
    </xf>
    <xf numFmtId="0" fontId="6" fillId="0" borderId="0" xfId="8" applyFont="1" applyFill="1" applyBorder="1" applyAlignment="1">
      <alignment horizontal="left" vertical="center"/>
    </xf>
    <xf numFmtId="0" fontId="6" fillId="0" borderId="58" xfId="8" applyFont="1" applyFill="1" applyBorder="1" applyAlignment="1">
      <alignment horizontal="left" vertical="center"/>
    </xf>
    <xf numFmtId="0" fontId="6" fillId="0" borderId="1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50" xfId="8" applyFont="1" applyFill="1" applyBorder="1" applyAlignment="1">
      <alignment horizontal="center" vertical="center"/>
    </xf>
    <xf numFmtId="0" fontId="6" fillId="0" borderId="10" xfId="8" applyFont="1" applyFill="1" applyBorder="1" applyAlignment="1">
      <alignment horizontal="center" vertical="center"/>
    </xf>
    <xf numFmtId="0" fontId="6" fillId="0" borderId="29" xfId="8" applyFont="1" applyFill="1" applyBorder="1" applyAlignment="1">
      <alignment horizontal="center" vertical="center"/>
    </xf>
    <xf numFmtId="178" fontId="6" fillId="0" borderId="29" xfId="8" applyNumberFormat="1" applyFont="1" applyFill="1" applyBorder="1" applyAlignment="1">
      <alignment horizontal="right" vertical="center" shrinkToFit="1"/>
    </xf>
    <xf numFmtId="178" fontId="6" fillId="0" borderId="44" xfId="8" applyNumberFormat="1" applyFont="1" applyFill="1" applyBorder="1" applyAlignment="1">
      <alignment horizontal="right" vertical="center" shrinkToFit="1"/>
    </xf>
    <xf numFmtId="178" fontId="6" fillId="0" borderId="55" xfId="8" applyNumberFormat="1" applyFont="1" applyFill="1" applyBorder="1" applyAlignment="1">
      <alignment horizontal="right" vertical="center" shrinkToFit="1"/>
    </xf>
    <xf numFmtId="180" fontId="6" fillId="0" borderId="20" xfId="8" applyNumberFormat="1" applyFont="1" applyFill="1" applyBorder="1" applyAlignment="1">
      <alignment horizontal="right" vertical="center"/>
    </xf>
    <xf numFmtId="180" fontId="6" fillId="0" borderId="60" xfId="8" applyNumberFormat="1" applyFont="1" applyFill="1" applyBorder="1" applyAlignment="1">
      <alignment horizontal="right" vertical="center"/>
    </xf>
    <xf numFmtId="0" fontId="6" fillId="0" borderId="61" xfId="8" applyFont="1" applyFill="1" applyBorder="1" applyAlignment="1">
      <alignment vertical="center"/>
    </xf>
    <xf numFmtId="0" fontId="6" fillId="0" borderId="62" xfId="8" applyFont="1" applyFill="1" applyBorder="1" applyAlignment="1">
      <alignment horizontal="center" vertical="center"/>
    </xf>
    <xf numFmtId="0" fontId="6" fillId="0" borderId="52" xfId="8" applyFont="1" applyFill="1" applyBorder="1" applyAlignment="1">
      <alignment horizontal="center" vertical="center"/>
    </xf>
    <xf numFmtId="0" fontId="6" fillId="0" borderId="63" xfId="8" applyFont="1" applyFill="1" applyBorder="1" applyAlignment="1">
      <alignment horizontal="center" vertical="center"/>
    </xf>
    <xf numFmtId="178" fontId="6" fillId="0" borderId="19" xfId="8" applyNumberFormat="1" applyFont="1" applyFill="1" applyBorder="1" applyAlignment="1">
      <alignment horizontal="right" vertical="center"/>
    </xf>
    <xf numFmtId="178" fontId="6" fillId="0" borderId="53" xfId="8" applyNumberFormat="1" applyFont="1" applyFill="1" applyBorder="1" applyAlignment="1">
      <alignment horizontal="right" vertical="center"/>
    </xf>
    <xf numFmtId="0" fontId="6" fillId="0" borderId="57" xfId="8" applyFont="1" applyFill="1" applyBorder="1" applyAlignment="1">
      <alignment vertical="center"/>
    </xf>
    <xf numFmtId="0" fontId="6" fillId="0" borderId="32" xfId="8" applyFont="1" applyFill="1" applyBorder="1" applyAlignment="1">
      <alignment horizontal="center" vertical="center"/>
    </xf>
    <xf numFmtId="0" fontId="6" fillId="0" borderId="35" xfId="8" applyFont="1" applyFill="1" applyBorder="1" applyAlignment="1">
      <alignment horizontal="center" vertical="center"/>
    </xf>
    <xf numFmtId="177" fontId="6" fillId="0" borderId="29" xfId="8" applyNumberFormat="1" applyFont="1" applyFill="1" applyBorder="1" applyAlignment="1">
      <alignment horizontal="right" vertical="center" shrinkToFit="1"/>
    </xf>
    <xf numFmtId="177" fontId="6" fillId="0" borderId="44" xfId="8" applyNumberFormat="1" applyFont="1" applyFill="1" applyBorder="1" applyAlignment="1">
      <alignment horizontal="right" vertical="center" shrinkToFit="1"/>
    </xf>
    <xf numFmtId="177" fontId="6" fillId="0" borderId="55" xfId="8" applyNumberFormat="1" applyFont="1" applyFill="1" applyBorder="1" applyAlignment="1">
      <alignment horizontal="right" vertical="center" shrinkToFit="1"/>
    </xf>
    <xf numFmtId="180" fontId="6" fillId="0" borderId="38" xfId="8" applyNumberFormat="1" applyFont="1" applyFill="1" applyBorder="1" applyAlignment="1">
      <alignment horizontal="right" vertical="center" shrinkToFit="1"/>
    </xf>
    <xf numFmtId="0" fontId="11" fillId="0" borderId="33" xfId="9" applyFont="1" applyFill="1" applyBorder="1" applyAlignment="1">
      <alignment horizontal="center" vertical="center" shrinkToFit="1"/>
    </xf>
    <xf numFmtId="0" fontId="11" fillId="0" borderId="36" xfId="9" applyFont="1" applyFill="1" applyBorder="1" applyAlignment="1">
      <alignment horizontal="center" vertical="center" shrinkToFit="1"/>
    </xf>
    <xf numFmtId="0" fontId="11" fillId="0" borderId="38" xfId="9" applyFont="1" applyFill="1" applyBorder="1" applyAlignment="1">
      <alignment horizontal="center" vertical="center" shrinkToFit="1"/>
    </xf>
    <xf numFmtId="179" fontId="11" fillId="0" borderId="30" xfId="8" applyNumberFormat="1" applyFont="1" applyFill="1" applyBorder="1" applyAlignment="1">
      <alignment horizontal="right" vertical="center" shrinkToFit="1"/>
    </xf>
    <xf numFmtId="179" fontId="11" fillId="0" borderId="23" xfId="8" applyNumberFormat="1" applyFont="1" applyFill="1" applyBorder="1" applyAlignment="1">
      <alignment horizontal="right" vertical="center" shrinkToFit="1"/>
    </xf>
    <xf numFmtId="179" fontId="11" fillId="0" borderId="54" xfId="8" applyNumberFormat="1" applyFont="1" applyFill="1" applyBorder="1" applyAlignment="1">
      <alignment horizontal="right" vertical="center" shrinkToFit="1"/>
    </xf>
    <xf numFmtId="0" fontId="11" fillId="0" borderId="30" xfId="8" applyFont="1" applyFill="1" applyBorder="1" applyAlignment="1">
      <alignment vertical="center"/>
    </xf>
    <xf numFmtId="0" fontId="11" fillId="0" borderId="23" xfId="8" applyFont="1" applyFill="1" applyBorder="1" applyAlignment="1">
      <alignment vertical="center"/>
    </xf>
    <xf numFmtId="0" fontId="11" fillId="0" borderId="16" xfId="8" applyFont="1" applyFill="1" applyBorder="1" applyAlignment="1">
      <alignment vertical="center"/>
    </xf>
    <xf numFmtId="180" fontId="6" fillId="0" borderId="32" xfId="8" applyNumberFormat="1" applyFont="1" applyFill="1" applyBorder="1" applyAlignment="1">
      <alignment horizontal="right" vertical="center" shrinkToFit="1"/>
    </xf>
    <xf numFmtId="180" fontId="6" fillId="0" borderId="35" xfId="8" applyNumberFormat="1" applyFont="1" applyFill="1" applyBorder="1" applyAlignment="1">
      <alignment horizontal="right" vertical="center" shrinkToFit="1"/>
    </xf>
    <xf numFmtId="180" fontId="6" fillId="0" borderId="37" xfId="8" applyNumberFormat="1" applyFont="1" applyFill="1" applyBorder="1" applyAlignment="1">
      <alignment horizontal="right" vertical="center" shrinkToFit="1"/>
    </xf>
    <xf numFmtId="180" fontId="6" fillId="0" borderId="51" xfId="8" applyNumberFormat="1" applyFont="1" applyFill="1" applyBorder="1" applyAlignment="1">
      <alignment horizontal="right" vertical="center" shrinkToFit="1"/>
    </xf>
    <xf numFmtId="180" fontId="6" fillId="0" borderId="9" xfId="8" applyNumberFormat="1" applyFont="1" applyFill="1" applyBorder="1" applyAlignment="1">
      <alignment horizontal="right" vertical="center" shrinkToFit="1"/>
    </xf>
    <xf numFmtId="180" fontId="6" fillId="0" borderId="20" xfId="8" applyNumberFormat="1" applyFont="1" applyFill="1" applyBorder="1" applyAlignment="1">
      <alignment horizontal="right" vertical="center" shrinkToFit="1"/>
    </xf>
    <xf numFmtId="180" fontId="6" fillId="0" borderId="60" xfId="8" applyNumberFormat="1" applyFont="1" applyFill="1" applyBorder="1" applyAlignment="1">
      <alignment horizontal="right" vertical="center" shrinkToFit="1"/>
    </xf>
    <xf numFmtId="0" fontId="11" fillId="0" borderId="30" xfId="9" applyFont="1" applyFill="1" applyBorder="1" applyAlignment="1">
      <alignment horizontal="center" vertical="center" shrinkToFit="1"/>
    </xf>
    <xf numFmtId="0" fontId="11" fillId="0" borderId="23" xfId="9" applyFont="1" applyFill="1" applyBorder="1" applyAlignment="1">
      <alignment horizontal="center" vertical="center" shrinkToFit="1"/>
    </xf>
    <xf numFmtId="0" fontId="11" fillId="0" borderId="16" xfId="9" applyFont="1" applyFill="1" applyBorder="1" applyAlignment="1">
      <alignment horizontal="center" vertical="center" shrinkToFit="1"/>
    </xf>
    <xf numFmtId="178" fontId="11" fillId="0" borderId="32" xfId="8" applyNumberFormat="1" applyFont="1" applyFill="1" applyBorder="1" applyAlignment="1">
      <alignment horizontal="right" vertical="center" shrinkToFit="1"/>
    </xf>
    <xf numFmtId="178" fontId="11" fillId="0" borderId="35" xfId="8" applyNumberFormat="1" applyFont="1" applyFill="1" applyBorder="1" applyAlignment="1">
      <alignment horizontal="right" vertical="center" shrinkToFit="1"/>
    </xf>
    <xf numFmtId="178" fontId="11" fillId="0" borderId="51" xfId="8" applyNumberFormat="1" applyFont="1" applyFill="1" applyBorder="1" applyAlignment="1">
      <alignment horizontal="right" vertical="center" shrinkToFit="1"/>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6" fillId="0" borderId="53" xfId="8" applyFont="1" applyFill="1" applyBorder="1" applyAlignment="1">
      <alignment horizontal="left" vertical="center"/>
    </xf>
    <xf numFmtId="0" fontId="11" fillId="0" borderId="35" xfId="8" applyFont="1" applyFill="1" applyBorder="1" applyAlignment="1">
      <alignment vertical="center"/>
    </xf>
    <xf numFmtId="0" fontId="11" fillId="0" borderId="37" xfId="8" applyFont="1" applyFill="1" applyBorder="1" applyAlignment="1">
      <alignment vertical="center"/>
    </xf>
    <xf numFmtId="177" fontId="6" fillId="0" borderId="8" xfId="8" applyNumberFormat="1" applyFont="1" applyFill="1" applyBorder="1" applyAlignment="1">
      <alignment horizontal="right" vertical="center" shrinkToFit="1"/>
    </xf>
    <xf numFmtId="177" fontId="6" fillId="0" borderId="0" xfId="8" applyNumberFormat="1" applyFont="1" applyFill="1" applyBorder="1" applyAlignment="1">
      <alignment horizontal="right" vertical="center" shrinkToFit="1"/>
    </xf>
    <xf numFmtId="177" fontId="6" fillId="0" borderId="58" xfId="8" applyNumberFormat="1" applyFont="1" applyFill="1" applyBorder="1" applyAlignment="1">
      <alignment horizontal="right" vertical="center" shrinkToFit="1"/>
    </xf>
    <xf numFmtId="0" fontId="11" fillId="0" borderId="40" xfId="8" applyFont="1" applyFill="1" applyBorder="1" applyAlignment="1">
      <alignment vertical="center"/>
    </xf>
    <xf numFmtId="0" fontId="11" fillId="0" borderId="22" xfId="8" applyFont="1" applyFill="1" applyBorder="1" applyAlignment="1">
      <alignment vertical="center"/>
    </xf>
    <xf numFmtId="0" fontId="11" fillId="0" borderId="41" xfId="8" applyFont="1" applyFill="1" applyBorder="1" applyAlignment="1">
      <alignment vertical="center"/>
    </xf>
    <xf numFmtId="178" fontId="11" fillId="0" borderId="40" xfId="8" applyNumberFormat="1" applyFont="1" applyFill="1" applyBorder="1" applyAlignment="1">
      <alignment horizontal="right" vertical="center" shrinkToFit="1"/>
    </xf>
    <xf numFmtId="178" fontId="11" fillId="0" borderId="19" xfId="8" applyNumberFormat="1" applyFont="1" applyFill="1" applyBorder="1" applyAlignment="1">
      <alignment horizontal="right" vertical="center" shrinkToFit="1"/>
    </xf>
    <xf numFmtId="178" fontId="11" fillId="0" borderId="53" xfId="8" applyNumberFormat="1" applyFont="1" applyFill="1" applyBorder="1" applyAlignment="1">
      <alignment horizontal="right" vertical="center" shrinkToFit="1"/>
    </xf>
    <xf numFmtId="0" fontId="6" fillId="0" borderId="57" xfId="8" applyFont="1" applyFill="1" applyBorder="1" applyAlignment="1">
      <alignment horizontal="center" vertical="center"/>
    </xf>
    <xf numFmtId="0" fontId="6" fillId="0" borderId="37" xfId="8" applyFont="1" applyFill="1" applyBorder="1" applyAlignment="1">
      <alignment horizontal="center" vertical="center"/>
    </xf>
    <xf numFmtId="0" fontId="6" fillId="0" borderId="32" xfId="8" applyFont="1" applyFill="1" applyBorder="1" applyAlignment="1">
      <alignment horizontal="center" vertical="center" shrinkToFit="1"/>
    </xf>
    <xf numFmtId="0" fontId="6" fillId="0" borderId="35" xfId="8" applyFont="1" applyFill="1" applyBorder="1" applyAlignment="1">
      <alignment horizontal="center" vertical="center" shrinkToFit="1"/>
    </xf>
    <xf numFmtId="0" fontId="6" fillId="0" borderId="37" xfId="8" applyFont="1" applyFill="1" applyBorder="1" applyAlignment="1">
      <alignment horizontal="center" vertical="center" shrinkToFit="1"/>
    </xf>
    <xf numFmtId="0" fontId="6" fillId="0" borderId="51" xfId="8" applyFont="1" applyFill="1" applyBorder="1" applyAlignment="1">
      <alignment horizontal="center" vertical="center" shrinkToFit="1"/>
    </xf>
    <xf numFmtId="179" fontId="6" fillId="0" borderId="33" xfId="8" applyNumberFormat="1" applyFont="1" applyFill="1" applyBorder="1" applyAlignment="1">
      <alignment horizontal="right" vertical="center" shrinkToFit="1"/>
    </xf>
    <xf numFmtId="179" fontId="6" fillId="0" borderId="36" xfId="8" applyNumberFormat="1" applyFont="1" applyFill="1" applyBorder="1" applyAlignment="1">
      <alignment horizontal="right" vertical="center" shrinkToFit="1"/>
    </xf>
    <xf numFmtId="179" fontId="6" fillId="0" borderId="52" xfId="8" applyNumberFormat="1" applyFont="1" applyFill="1" applyBorder="1" applyAlignment="1">
      <alignment horizontal="right" vertical="center" shrinkToFit="1"/>
    </xf>
    <xf numFmtId="0" fontId="6" fillId="0" borderId="39" xfId="8" applyFont="1" applyFill="1" applyBorder="1" applyAlignment="1">
      <alignment vertical="center"/>
    </xf>
    <xf numFmtId="0" fontId="6" fillId="0" borderId="22" xfId="8" applyFont="1" applyFill="1" applyBorder="1" applyAlignment="1">
      <alignment vertical="center"/>
    </xf>
    <xf numFmtId="0" fontId="6" fillId="0" borderId="41" xfId="8" applyFont="1" applyFill="1" applyBorder="1" applyAlignment="1">
      <alignment vertical="center"/>
    </xf>
    <xf numFmtId="178" fontId="6" fillId="0" borderId="39" xfId="8" applyNumberFormat="1" applyFont="1" applyFill="1" applyBorder="1" applyAlignment="1">
      <alignment horizontal="right" vertical="center" shrinkToFit="1"/>
    </xf>
    <xf numFmtId="178" fontId="6" fillId="0" borderId="22" xfId="8" applyNumberFormat="1" applyFont="1" applyFill="1" applyBorder="1" applyAlignment="1">
      <alignment horizontal="right" vertical="center" shrinkToFit="1"/>
    </xf>
    <xf numFmtId="178" fontId="6" fillId="0" borderId="50" xfId="8" applyNumberFormat="1" applyFont="1" applyFill="1" applyBorder="1" applyAlignment="1">
      <alignment horizontal="right" vertical="center" shrinkToFit="1"/>
    </xf>
    <xf numFmtId="181" fontId="6" fillId="0" borderId="8" xfId="8" applyNumberFormat="1" applyFont="1" applyFill="1" applyBorder="1" applyAlignment="1">
      <alignment horizontal="right" vertical="center" shrinkToFit="1"/>
    </xf>
    <xf numFmtId="181" fontId="6" fillId="0" borderId="0" xfId="8" applyNumberFormat="1" applyFont="1" applyFill="1" applyBorder="1" applyAlignment="1">
      <alignment horizontal="right" vertical="center" shrinkToFit="1"/>
    </xf>
    <xf numFmtId="181" fontId="6" fillId="0" borderId="58" xfId="8" applyNumberFormat="1" applyFont="1" applyFill="1" applyBorder="1" applyAlignment="1">
      <alignment horizontal="right" vertical="center" shrinkToFit="1"/>
    </xf>
    <xf numFmtId="49" fontId="7" fillId="0" borderId="0" xfId="8" applyNumberFormat="1" applyFont="1" applyFill="1" applyAlignment="1">
      <alignment horizontal="center" vertical="center"/>
    </xf>
    <xf numFmtId="0" fontId="6" fillId="0" borderId="64" xfId="8" applyFont="1" applyFill="1" applyBorder="1" applyAlignment="1">
      <alignment horizontal="center" vertical="center"/>
    </xf>
    <xf numFmtId="180" fontId="6" fillId="0" borderId="7" xfId="8" applyNumberFormat="1" applyFont="1" applyFill="1" applyBorder="1" applyAlignment="1">
      <alignment horizontal="right" vertical="center" shrinkToFit="1"/>
    </xf>
    <xf numFmtId="180" fontId="6" fillId="0" borderId="19" xfId="8" applyNumberFormat="1" applyFont="1" applyFill="1" applyBorder="1" applyAlignment="1">
      <alignment horizontal="right" vertical="center" shrinkToFit="1"/>
    </xf>
    <xf numFmtId="180" fontId="6" fillId="0" borderId="53" xfId="8" applyNumberFormat="1" applyFont="1" applyFill="1" applyBorder="1" applyAlignment="1">
      <alignment horizontal="right" vertical="center" shrinkToFit="1"/>
    </xf>
    <xf numFmtId="0" fontId="6" fillId="0" borderId="42" xfId="3" applyFont="1" applyBorder="1">
      <alignment vertical="center"/>
    </xf>
    <xf numFmtId="0" fontId="6" fillId="0" borderId="0" xfId="8" applyFont="1" applyFill="1" applyBorder="1">
      <alignment vertical="center"/>
    </xf>
    <xf numFmtId="0" fontId="6" fillId="0" borderId="14" xfId="3" applyFont="1" applyBorder="1">
      <alignment vertical="center"/>
    </xf>
    <xf numFmtId="178" fontId="6" fillId="0" borderId="42" xfId="3" applyNumberFormat="1" applyFont="1" applyFill="1" applyBorder="1" applyAlignment="1">
      <alignment horizontal="right" vertical="center" shrinkToFit="1"/>
    </xf>
    <xf numFmtId="178" fontId="6" fillId="0" borderId="66" xfId="3" applyNumberFormat="1" applyFont="1" applyFill="1" applyBorder="1" applyAlignment="1">
      <alignment horizontal="right" vertical="center" shrinkToFit="1"/>
    </xf>
    <xf numFmtId="180" fontId="6" fillId="0" borderId="70" xfId="3" applyNumberFormat="1" applyFont="1" applyFill="1" applyBorder="1" applyAlignment="1">
      <alignment horizontal="right" vertical="center" shrinkToFit="1"/>
    </xf>
    <xf numFmtId="180" fontId="6" fillId="0" borderId="66" xfId="3" applyNumberFormat="1" applyFont="1" applyFill="1" applyBorder="1" applyAlignment="1">
      <alignment horizontal="right" vertical="center" shrinkToFit="1"/>
    </xf>
    <xf numFmtId="178" fontId="6" fillId="0" borderId="70" xfId="3" applyNumberFormat="1" applyFont="1" applyFill="1" applyBorder="1" applyAlignment="1">
      <alignment horizontal="right" vertical="center" shrinkToFit="1"/>
    </xf>
    <xf numFmtId="178" fontId="6" fillId="2" borderId="70" xfId="3" applyNumberFormat="1" applyFont="1" applyFill="1" applyBorder="1" applyAlignment="1">
      <alignment horizontal="right" vertical="center" shrinkToFit="1"/>
    </xf>
    <xf numFmtId="178" fontId="6" fillId="2" borderId="0" xfId="3" applyNumberFormat="1" applyFont="1" applyFill="1" applyBorder="1" applyAlignment="1">
      <alignment horizontal="right" vertical="center" shrinkToFit="1"/>
    </xf>
    <xf numFmtId="178" fontId="6" fillId="2" borderId="66" xfId="3" applyNumberFormat="1" applyFont="1" applyFill="1" applyBorder="1" applyAlignment="1">
      <alignment horizontal="right" vertical="center" shrinkToFit="1"/>
    </xf>
    <xf numFmtId="0" fontId="6" fillId="2" borderId="70"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0" borderId="31" xfId="3" applyFont="1" applyBorder="1">
      <alignment vertical="center"/>
    </xf>
    <xf numFmtId="0" fontId="6" fillId="0" borderId="34" xfId="3" applyFont="1" applyBorder="1">
      <alignment vertical="center"/>
    </xf>
    <xf numFmtId="0" fontId="6" fillId="0" borderId="15" xfId="3" applyFont="1" applyBorder="1">
      <alignment vertical="center"/>
    </xf>
    <xf numFmtId="178" fontId="6" fillId="0" borderId="31" xfId="3" applyNumberFormat="1" applyFont="1" applyFill="1" applyBorder="1" applyAlignment="1">
      <alignment horizontal="right" vertical="center" shrinkToFit="1"/>
    </xf>
    <xf numFmtId="0" fontId="2" fillId="0" borderId="34" xfId="3" applyFill="1" applyBorder="1" applyAlignment="1">
      <alignment horizontal="right" vertical="center" shrinkToFit="1"/>
    </xf>
    <xf numFmtId="0" fontId="2" fillId="0" borderId="67" xfId="3" applyFill="1" applyBorder="1" applyAlignment="1">
      <alignment horizontal="right" vertical="center" shrinkToFit="1"/>
    </xf>
    <xf numFmtId="180" fontId="6" fillId="0" borderId="73" xfId="3" applyNumberFormat="1" applyFont="1" applyFill="1" applyBorder="1" applyAlignment="1">
      <alignment horizontal="right" vertical="center" shrinkToFit="1"/>
    </xf>
    <xf numFmtId="180" fontId="2" fillId="0" borderId="34" xfId="3" applyNumberFormat="1" applyFill="1" applyBorder="1" applyAlignment="1">
      <alignment horizontal="right" vertical="center" shrinkToFit="1"/>
    </xf>
    <xf numFmtId="180" fontId="2" fillId="0" borderId="67" xfId="3" applyNumberFormat="1" applyFill="1" applyBorder="1" applyAlignment="1">
      <alignment horizontal="right" vertical="center" shrinkToFit="1"/>
    </xf>
    <xf numFmtId="178" fontId="6" fillId="0" borderId="73" xfId="3" applyNumberFormat="1" applyFont="1" applyFill="1" applyBorder="1" applyAlignment="1">
      <alignment horizontal="right" vertical="center" shrinkToFit="1"/>
    </xf>
    <xf numFmtId="178" fontId="6" fillId="2" borderId="73" xfId="3" applyNumberFormat="1" applyFont="1" applyFill="1" applyBorder="1" applyAlignment="1">
      <alignment horizontal="right" vertical="center" shrinkToFit="1"/>
    </xf>
    <xf numFmtId="178" fontId="6" fillId="2" borderId="34" xfId="3" applyNumberFormat="1" applyFont="1" applyFill="1" applyBorder="1" applyAlignment="1">
      <alignment horizontal="right" vertical="center" shrinkToFit="1"/>
    </xf>
    <xf numFmtId="178" fontId="6" fillId="2" borderId="67" xfId="3" applyNumberFormat="1"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0" fontId="2" fillId="0" borderId="0" xfId="3" applyFill="1" applyAlignment="1">
      <alignment horizontal="right" vertical="center" shrinkToFit="1"/>
    </xf>
    <xf numFmtId="0" fontId="2" fillId="0" borderId="66" xfId="3" applyFill="1" applyBorder="1" applyAlignment="1">
      <alignment horizontal="right" vertical="center" shrinkToFit="1"/>
    </xf>
    <xf numFmtId="180" fontId="2" fillId="0" borderId="0" xfId="3" applyNumberFormat="1" applyFill="1" applyAlignment="1">
      <alignment horizontal="right" vertical="center" shrinkToFit="1"/>
    </xf>
    <xf numFmtId="180" fontId="2" fillId="0" borderId="66" xfId="3" applyNumberFormat="1" applyFill="1" applyBorder="1" applyAlignment="1">
      <alignment horizontal="right" vertical="center" shrinkToFit="1"/>
    </xf>
    <xf numFmtId="178" fontId="6" fillId="0" borderId="34" xfId="3" applyNumberFormat="1" applyFont="1" applyFill="1" applyBorder="1" applyAlignment="1">
      <alignment horizontal="right" vertical="center" shrinkToFit="1"/>
    </xf>
    <xf numFmtId="178" fontId="6" fillId="0" borderId="67" xfId="3" applyNumberFormat="1" applyFont="1" applyFill="1" applyBorder="1" applyAlignment="1">
      <alignment horizontal="right" vertical="center" shrinkToFit="1"/>
    </xf>
    <xf numFmtId="180" fontId="6" fillId="0" borderId="71" xfId="3" applyNumberFormat="1" applyFont="1" applyFill="1" applyBorder="1" applyAlignment="1">
      <alignment horizontal="right" vertical="center" shrinkToFit="1"/>
    </xf>
    <xf numFmtId="178" fontId="6" fillId="0" borderId="71" xfId="3" applyNumberFormat="1" applyFont="1" applyFill="1" applyBorder="1" applyAlignment="1">
      <alignment horizontal="right" vertical="center" shrinkToFit="1"/>
    </xf>
    <xf numFmtId="180" fontId="6" fillId="0" borderId="34" xfId="3" applyNumberFormat="1" applyFont="1" applyFill="1" applyBorder="1" applyAlignment="1">
      <alignment horizontal="right" vertical="center" shrinkToFit="1"/>
    </xf>
    <xf numFmtId="180" fontId="6" fillId="0" borderId="15" xfId="3" applyNumberFormat="1" applyFont="1" applyFill="1" applyBorder="1" applyAlignment="1">
      <alignment horizontal="right" vertical="center" shrinkToFit="1"/>
    </xf>
    <xf numFmtId="180" fontId="6" fillId="0" borderId="69" xfId="3" applyNumberFormat="1" applyFont="1" applyFill="1" applyBorder="1" applyAlignment="1">
      <alignment horizontal="right" vertical="center" shrinkToFit="1"/>
    </xf>
    <xf numFmtId="178" fontId="6" fillId="0" borderId="69" xfId="3" applyNumberFormat="1" applyFont="1" applyFill="1" applyBorder="1" applyAlignment="1">
      <alignment horizontal="right" vertical="center" shrinkToFit="1"/>
    </xf>
    <xf numFmtId="180" fontId="6" fillId="0" borderId="14" xfId="3" applyNumberFormat="1" applyFont="1" applyFill="1" applyBorder="1" applyAlignment="1">
      <alignment horizontal="right" vertical="center" shrinkToFit="1"/>
    </xf>
    <xf numFmtId="0" fontId="6" fillId="0" borderId="31" xfId="3" applyFont="1" applyFill="1" applyBorder="1" applyAlignment="1">
      <alignment horizontal="left" vertical="center"/>
    </xf>
    <xf numFmtId="0" fontId="6" fillId="0" borderId="34" xfId="3" applyFont="1" applyFill="1" applyBorder="1" applyAlignment="1">
      <alignment horizontal="left" vertical="center"/>
    </xf>
    <xf numFmtId="0" fontId="6" fillId="0" borderId="15" xfId="3" applyFont="1" applyFill="1" applyBorder="1" applyAlignment="1">
      <alignment horizontal="left" vertical="center"/>
    </xf>
    <xf numFmtId="0" fontId="2" fillId="0" borderId="15" xfId="3" applyFill="1" applyBorder="1" applyAlignment="1">
      <alignment horizontal="right" vertical="center" shrinkToFit="1"/>
    </xf>
    <xf numFmtId="178" fontId="6" fillId="0" borderId="15" xfId="3" applyNumberFormat="1" applyFont="1" applyFill="1" applyBorder="1" applyAlignment="1">
      <alignment horizontal="right" vertical="center" shrinkToFit="1"/>
    </xf>
    <xf numFmtId="0" fontId="6" fillId="0" borderId="42" xfId="3" applyFont="1" applyBorder="1" applyAlignment="1">
      <alignment horizontal="center" vertical="center" wrapText="1"/>
    </xf>
    <xf numFmtId="0" fontId="6" fillId="0" borderId="42" xfId="3" applyFont="1" applyFill="1" applyBorder="1" applyAlignment="1">
      <alignment horizontal="left" vertical="center"/>
    </xf>
    <xf numFmtId="0" fontId="6" fillId="0" borderId="14" xfId="3" applyFont="1" applyFill="1" applyBorder="1" applyAlignment="1">
      <alignment horizontal="left" vertical="center"/>
    </xf>
    <xf numFmtId="0" fontId="2" fillId="0" borderId="14" xfId="3" applyFill="1" applyBorder="1" applyAlignment="1">
      <alignment horizontal="right" vertical="center" shrinkToFit="1"/>
    </xf>
    <xf numFmtId="178" fontId="6" fillId="0" borderId="14" xfId="3" applyNumberFormat="1" applyFont="1" applyFill="1" applyBorder="1" applyAlignment="1">
      <alignment horizontal="right" vertical="center" shrinkToFit="1"/>
    </xf>
    <xf numFmtId="180" fontId="2" fillId="0" borderId="14" xfId="3" applyNumberFormat="1" applyFill="1" applyBorder="1" applyAlignment="1">
      <alignment horizontal="right" vertical="center" shrinkToFit="1"/>
    </xf>
    <xf numFmtId="0" fontId="6" fillId="0" borderId="30" xfId="3" applyFont="1" applyFill="1" applyBorder="1" applyAlignment="1">
      <alignment horizontal="left" vertical="center"/>
    </xf>
    <xf numFmtId="0" fontId="6" fillId="0" borderId="23" xfId="3" applyFont="1" applyFill="1" applyBorder="1" applyAlignment="1">
      <alignment horizontal="left" vertical="center"/>
    </xf>
    <xf numFmtId="0" fontId="6" fillId="0" borderId="16" xfId="3" applyFont="1" applyFill="1" applyBorder="1" applyAlignment="1">
      <alignment horizontal="left" vertical="center"/>
    </xf>
    <xf numFmtId="178" fontId="6" fillId="0" borderId="30" xfId="3" applyNumberFormat="1" applyFont="1" applyFill="1" applyBorder="1" applyAlignment="1">
      <alignment horizontal="right" vertical="center" shrinkToFit="1"/>
    </xf>
    <xf numFmtId="178" fontId="6" fillId="0" borderId="23" xfId="3" applyNumberFormat="1" applyFont="1" applyFill="1" applyBorder="1" applyAlignment="1">
      <alignment horizontal="right" vertical="center" shrinkToFit="1"/>
    </xf>
    <xf numFmtId="178" fontId="6" fillId="0" borderId="16" xfId="3" applyNumberFormat="1" applyFont="1" applyFill="1" applyBorder="1" applyAlignment="1">
      <alignment horizontal="right" vertical="center" shrinkToFit="1"/>
    </xf>
    <xf numFmtId="0" fontId="6" fillId="0" borderId="30" xfId="3" applyFont="1" applyBorder="1">
      <alignment vertical="center"/>
    </xf>
    <xf numFmtId="0" fontId="6" fillId="0" borderId="23" xfId="3" applyFont="1" applyBorder="1">
      <alignment vertical="center"/>
    </xf>
    <xf numFmtId="0" fontId="6" fillId="0" borderId="16" xfId="3" applyFont="1" applyBorder="1">
      <alignment vertical="center"/>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180" fontId="6" fillId="0" borderId="31" xfId="3" applyNumberFormat="1" applyFont="1" applyFill="1" applyBorder="1" applyAlignment="1">
      <alignment horizontal="right" vertical="center" shrinkToFit="1"/>
    </xf>
    <xf numFmtId="180" fontId="6" fillId="0" borderId="23" xfId="3" applyNumberFormat="1" applyFont="1" applyFill="1" applyBorder="1" applyAlignment="1">
      <alignment horizontal="right" vertical="center" shrinkToFit="1"/>
    </xf>
    <xf numFmtId="0" fontId="2" fillId="0" borderId="23" xfId="3" applyFill="1" applyBorder="1" applyAlignment="1">
      <alignment horizontal="right" vertical="center" shrinkToFit="1"/>
    </xf>
    <xf numFmtId="0" fontId="2" fillId="0" borderId="16" xfId="3" applyFill="1" applyBorder="1" applyAlignment="1">
      <alignment horizontal="right" vertical="center" shrinkToFit="1"/>
    </xf>
    <xf numFmtId="0" fontId="10" fillId="0" borderId="42" xfId="3" applyFont="1" applyBorder="1">
      <alignment vertical="center"/>
    </xf>
    <xf numFmtId="0" fontId="10" fillId="0" borderId="0" xfId="3" applyFont="1" applyBorder="1">
      <alignment vertical="center"/>
    </xf>
    <xf numFmtId="0" fontId="10" fillId="0" borderId="14" xfId="3" applyFont="1" applyBorder="1">
      <alignment vertical="center"/>
    </xf>
    <xf numFmtId="180" fontId="6" fillId="0" borderId="42" xfId="3" applyNumberFormat="1" applyFont="1" applyFill="1" applyBorder="1" applyAlignment="1">
      <alignment horizontal="right" vertical="center" shrinkToFit="1"/>
    </xf>
    <xf numFmtId="0" fontId="2" fillId="0" borderId="0" xfId="3" applyFill="1" applyBorder="1" applyAlignment="1">
      <alignment horizontal="right" vertical="center" shrinkToFit="1"/>
    </xf>
    <xf numFmtId="180" fontId="6" fillId="0" borderId="30" xfId="3" applyNumberFormat="1" applyFont="1" applyFill="1" applyBorder="1" applyAlignment="1">
      <alignment horizontal="right" vertical="center" shrinkToFit="1"/>
    </xf>
    <xf numFmtId="0" fontId="2" fillId="0" borderId="35" xfId="3" applyBorder="1" applyAlignment="1">
      <alignment horizontal="center" vertical="center"/>
    </xf>
    <xf numFmtId="0" fontId="2" fillId="0" borderId="37" xfId="3" applyBorder="1" applyAlignment="1">
      <alignment horizontal="center" vertical="center"/>
    </xf>
    <xf numFmtId="178" fontId="6" fillId="0" borderId="75" xfId="3" applyNumberFormat="1" applyFont="1" applyFill="1" applyBorder="1" applyAlignment="1">
      <alignment horizontal="right" vertical="center" shrinkToFit="1"/>
    </xf>
    <xf numFmtId="0" fontId="6" fillId="0" borderId="42" xfId="3"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3" applyFont="1" applyFill="1" applyBorder="1" applyAlignment="1">
      <alignment horizontal="center" vertical="center"/>
    </xf>
    <xf numFmtId="0" fontId="10" fillId="0" borderId="35" xfId="3" applyFont="1" applyFill="1" applyBorder="1" applyAlignment="1">
      <alignment horizontal="center" vertical="center"/>
    </xf>
    <xf numFmtId="0" fontId="10" fillId="0" borderId="37" xfId="3" applyFont="1" applyFill="1" applyBorder="1" applyAlignment="1">
      <alignment horizontal="center" vertical="center"/>
    </xf>
    <xf numFmtId="178" fontId="6" fillId="0" borderId="65" xfId="3" applyNumberFormat="1" applyFont="1" applyFill="1" applyBorder="1" applyAlignment="1">
      <alignment horizontal="right" vertical="center" shrinkToFit="1"/>
    </xf>
    <xf numFmtId="180" fontId="6" fillId="0" borderId="72" xfId="3" applyNumberFormat="1" applyFont="1" applyFill="1" applyBorder="1" applyAlignment="1">
      <alignment horizontal="right" vertical="center" shrinkToFit="1"/>
    </xf>
    <xf numFmtId="180" fontId="6" fillId="0" borderId="65" xfId="3" applyNumberFormat="1" applyFont="1" applyFill="1" applyBorder="1" applyAlignment="1">
      <alignment horizontal="right" vertical="center" shrinkToFit="1"/>
    </xf>
    <xf numFmtId="178" fontId="6" fillId="0" borderId="72" xfId="3" applyNumberFormat="1" applyFont="1" applyFill="1" applyBorder="1" applyAlignment="1">
      <alignment horizontal="right" vertical="center" shrinkToFit="1"/>
    </xf>
    <xf numFmtId="180" fontId="6" fillId="0" borderId="16"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66" xfId="3" applyNumberFormat="1" applyFont="1" applyFill="1" applyBorder="1" applyAlignment="1">
      <alignment horizontal="right" vertical="center"/>
    </xf>
    <xf numFmtId="180" fontId="6" fillId="0" borderId="69" xfId="3" applyNumberFormat="1" applyFont="1" applyFill="1" applyBorder="1" applyAlignment="1">
      <alignment horizontal="right" vertical="center"/>
    </xf>
    <xf numFmtId="178" fontId="6" fillId="0" borderId="70" xfId="3" applyNumberFormat="1" applyFont="1" applyFill="1" applyBorder="1" applyAlignment="1">
      <alignment horizontal="right" vertical="center"/>
    </xf>
    <xf numFmtId="178" fontId="6" fillId="0" borderId="14" xfId="3" applyNumberFormat="1" applyFont="1" applyFill="1" applyBorder="1" applyAlignment="1">
      <alignment horizontal="right" vertical="center"/>
    </xf>
    <xf numFmtId="180" fontId="6" fillId="0" borderId="68" xfId="3" applyNumberFormat="1" applyFont="1" applyFill="1" applyBorder="1" applyAlignment="1">
      <alignment horizontal="right" vertical="center" shrinkToFit="1"/>
    </xf>
    <xf numFmtId="178" fontId="6" fillId="0" borderId="68" xfId="3" applyNumberFormat="1" applyFont="1" applyFill="1" applyBorder="1" applyAlignment="1">
      <alignment horizontal="right" vertical="center" shrinkToFit="1"/>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49" fontId="9" fillId="0" borderId="64" xfId="3" applyNumberFormat="1" applyFont="1" applyFill="1" applyBorder="1" applyAlignment="1">
      <alignment horizontal="center" vertical="center"/>
    </xf>
    <xf numFmtId="0" fontId="6" fillId="0" borderId="74" xfId="3" applyFont="1" applyBorder="1" applyAlignment="1">
      <alignment horizontal="center" vertical="center"/>
    </xf>
    <xf numFmtId="0" fontId="18" fillId="4" borderId="40" xfId="11" applyFont="1" applyFill="1" applyBorder="1" applyAlignment="1" applyProtection="1">
      <alignment horizontal="center" vertical="center" wrapText="1"/>
      <protection locked="0"/>
    </xf>
    <xf numFmtId="0" fontId="18" fillId="4" borderId="19" xfId="11" applyFont="1" applyFill="1" applyBorder="1" applyAlignment="1" applyProtection="1">
      <alignment horizontal="center" vertical="center" wrapText="1"/>
      <protection locked="0"/>
    </xf>
    <xf numFmtId="0" fontId="18" fillId="4" borderId="13" xfId="11" applyFont="1" applyFill="1" applyBorder="1" applyAlignment="1" applyProtection="1">
      <alignment horizontal="center" vertical="center" wrapText="1"/>
      <protection locked="0"/>
    </xf>
    <xf numFmtId="0" fontId="18" fillId="4" borderId="93" xfId="11" applyFont="1" applyFill="1" applyBorder="1" applyAlignment="1" applyProtection="1">
      <alignment horizontal="center" vertical="center" wrapText="1"/>
      <protection locked="0"/>
    </xf>
    <xf numFmtId="0" fontId="18" fillId="4" borderId="82" xfId="11" applyFont="1" applyFill="1" applyBorder="1" applyAlignment="1" applyProtection="1">
      <alignment horizontal="center" vertical="center" wrapText="1"/>
      <protection locked="0"/>
    </xf>
    <xf numFmtId="0" fontId="18" fillId="4" borderId="89" xfId="11" applyFont="1" applyFill="1" applyBorder="1" applyAlignment="1" applyProtection="1">
      <alignment horizontal="center" vertical="center" wrapText="1"/>
      <protection locked="0"/>
    </xf>
    <xf numFmtId="0" fontId="18" fillId="4" borderId="53" xfId="11" applyFont="1" applyFill="1" applyBorder="1" applyAlignment="1" applyProtection="1">
      <alignment horizontal="center" vertical="center" wrapText="1"/>
      <protection locked="0"/>
    </xf>
    <xf numFmtId="0" fontId="18" fillId="4" borderId="121" xfId="11" applyFont="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protection locked="0"/>
    </xf>
    <xf numFmtId="0" fontId="18" fillId="4" borderId="19" xfId="11" applyFont="1" applyFill="1" applyBorder="1" applyAlignment="1" applyProtection="1">
      <alignment horizontal="center" vertical="center"/>
      <protection locked="0"/>
    </xf>
    <xf numFmtId="0" fontId="18" fillId="4" borderId="13" xfId="11" applyFont="1" applyFill="1" applyBorder="1" applyAlignment="1" applyProtection="1">
      <alignment horizontal="center" vertical="center"/>
      <protection locked="0"/>
    </xf>
    <xf numFmtId="0" fontId="18" fillId="4" borderId="76" xfId="11" applyFont="1" applyFill="1" applyBorder="1" applyAlignment="1" applyProtection="1">
      <alignment horizontal="center" vertical="center"/>
      <protection locked="0"/>
    </xf>
    <xf numFmtId="0" fontId="18" fillId="4" borderId="82" xfId="11" applyFont="1" applyFill="1" applyBorder="1" applyAlignment="1" applyProtection="1">
      <alignment horizontal="center" vertical="center"/>
      <protection locked="0"/>
    </xf>
    <xf numFmtId="0" fontId="18" fillId="4" borderId="89" xfId="11" applyFont="1" applyFill="1" applyBorder="1" applyAlignment="1" applyProtection="1">
      <alignment horizontal="center" vertical="center"/>
      <protection locked="0"/>
    </xf>
    <xf numFmtId="0" fontId="18" fillId="4" borderId="40" xfId="11" applyFont="1" applyFill="1" applyBorder="1" applyAlignment="1" applyProtection="1">
      <alignment horizontal="center" vertical="center" wrapText="1" shrinkToFit="1"/>
      <protection locked="0"/>
    </xf>
    <xf numFmtId="0" fontId="18" fillId="4" borderId="19" xfId="11" applyFont="1" applyFill="1" applyBorder="1" applyAlignment="1" applyProtection="1">
      <alignment horizontal="center" vertical="center" shrinkToFit="1"/>
      <protection locked="0"/>
    </xf>
    <xf numFmtId="0" fontId="18" fillId="4" borderId="13"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shrinkToFit="1"/>
      <protection locked="0"/>
    </xf>
    <xf numFmtId="0" fontId="18" fillId="4" borderId="82" xfId="11" applyFont="1" applyFill="1" applyBorder="1" applyAlignment="1" applyProtection="1">
      <alignment horizontal="center" vertical="center" shrinkToFit="1"/>
      <protection locked="0"/>
    </xf>
    <xf numFmtId="0" fontId="18" fillId="4" borderId="89"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protection locked="0"/>
    </xf>
    <xf numFmtId="0" fontId="18" fillId="3" borderId="12" xfId="11" applyFont="1" applyFill="1" applyBorder="1" applyAlignment="1" applyProtection="1">
      <alignment horizontal="center" vertical="center" textRotation="255" shrinkToFit="1"/>
    </xf>
    <xf numFmtId="0" fontId="18" fillId="3" borderId="16" xfId="11" applyFont="1" applyFill="1" applyBorder="1" applyAlignment="1" applyProtection="1">
      <alignment horizontal="center" vertical="center" textRotation="255" shrinkToFit="1"/>
    </xf>
    <xf numFmtId="0" fontId="18" fillId="3" borderId="8" xfId="11" applyFont="1" applyFill="1" applyBorder="1" applyAlignment="1" applyProtection="1">
      <alignment horizontal="center" vertical="center" textRotation="255" shrinkToFit="1"/>
    </xf>
    <xf numFmtId="0" fontId="18" fillId="3" borderId="14" xfId="11" applyFont="1" applyFill="1" applyBorder="1" applyAlignment="1" applyProtection="1">
      <alignment horizontal="center" vertical="center" textRotation="255" shrinkToFit="1"/>
    </xf>
    <xf numFmtId="0" fontId="18" fillId="3" borderId="56" xfId="11" applyFont="1" applyFill="1" applyBorder="1" applyAlignment="1" applyProtection="1">
      <alignment horizontal="center" vertical="center" textRotation="255" shrinkToFit="1"/>
    </xf>
    <xf numFmtId="0" fontId="18" fillId="3" borderId="15" xfId="11" applyFont="1" applyFill="1" applyBorder="1" applyAlignment="1" applyProtection="1">
      <alignment horizontal="center" vertical="center" textRotation="255" shrinkToFit="1"/>
    </xf>
    <xf numFmtId="0" fontId="18" fillId="3" borderId="12" xfId="11" applyFont="1" applyFill="1" applyBorder="1" applyAlignment="1" applyProtection="1">
      <alignment horizontal="center" vertical="top" wrapText="1"/>
    </xf>
    <xf numFmtId="0" fontId="18" fillId="3" borderId="23" xfId="11" applyFont="1" applyFill="1" applyBorder="1" applyAlignment="1" applyProtection="1">
      <alignment horizontal="center" vertical="top" wrapText="1"/>
    </xf>
    <xf numFmtId="0" fontId="18" fillId="3" borderId="16" xfId="11" applyFont="1" applyFill="1" applyBorder="1" applyAlignment="1" applyProtection="1">
      <alignment horizontal="center" vertical="top" wrapText="1"/>
    </xf>
    <xf numFmtId="0" fontId="18" fillId="3" borderId="8" xfId="11" applyFont="1" applyFill="1" applyBorder="1" applyAlignment="1" applyProtection="1">
      <alignment horizontal="center" vertical="top" wrapText="1"/>
    </xf>
    <xf numFmtId="0" fontId="18" fillId="3" borderId="0" xfId="11" applyFont="1" applyFill="1" applyBorder="1" applyAlignment="1" applyProtection="1">
      <alignment horizontal="center" vertical="top" wrapText="1"/>
    </xf>
    <xf numFmtId="0" fontId="18" fillId="3" borderId="14" xfId="11" applyFont="1" applyFill="1" applyBorder="1" applyAlignment="1" applyProtection="1">
      <alignment horizontal="center" vertical="top" wrapText="1"/>
    </xf>
    <xf numFmtId="0" fontId="18" fillId="3" borderId="56" xfId="11" applyFont="1" applyFill="1" applyBorder="1" applyAlignment="1" applyProtection="1">
      <alignment horizontal="center" vertical="top" wrapText="1"/>
    </xf>
    <xf numFmtId="0" fontId="18" fillId="3" borderId="34" xfId="11" applyFont="1" applyFill="1" applyBorder="1" applyAlignment="1" applyProtection="1">
      <alignment horizontal="center" vertical="top" wrapText="1"/>
    </xf>
    <xf numFmtId="0" fontId="18" fillId="3" borderId="30" xfId="11" applyFont="1" applyFill="1" applyBorder="1" applyAlignment="1" applyProtection="1">
      <alignment horizontal="center" vertical="center" wrapText="1"/>
    </xf>
    <xf numFmtId="0" fontId="18" fillId="3" borderId="23" xfId="11" applyFont="1" applyFill="1" applyBorder="1" applyAlignment="1" applyProtection="1">
      <alignment horizontal="center" vertical="center" wrapText="1"/>
    </xf>
    <xf numFmtId="0" fontId="18" fillId="3" borderId="16" xfId="11" applyFont="1" applyFill="1" applyBorder="1" applyAlignment="1" applyProtection="1">
      <alignment horizontal="center" vertical="center" wrapText="1"/>
    </xf>
    <xf numFmtId="0" fontId="18" fillId="3" borderId="42" xfId="11" applyFont="1" applyFill="1" applyBorder="1" applyAlignment="1" applyProtection="1">
      <alignment horizontal="center" vertical="center" wrapText="1"/>
    </xf>
    <xf numFmtId="0" fontId="18" fillId="3" borderId="0" xfId="11" applyFont="1" applyFill="1" applyBorder="1" applyAlignment="1" applyProtection="1">
      <alignment horizontal="center" vertical="center" wrapText="1"/>
    </xf>
    <xf numFmtId="0" fontId="18" fillId="3" borderId="14" xfId="11" applyFont="1" applyFill="1" applyBorder="1" applyAlignment="1" applyProtection="1">
      <alignment horizontal="center" vertical="center" wrapText="1"/>
    </xf>
    <xf numFmtId="0" fontId="18" fillId="3" borderId="34" xfId="11" applyFont="1" applyFill="1" applyBorder="1" applyAlignment="1" applyProtection="1">
      <alignment horizontal="center" vertical="center" wrapText="1"/>
    </xf>
    <xf numFmtId="0" fontId="18" fillId="3" borderId="15" xfId="11" applyFont="1" applyFill="1" applyBorder="1" applyAlignment="1" applyProtection="1">
      <alignment horizontal="center" vertical="center" wrapText="1"/>
    </xf>
    <xf numFmtId="0" fontId="18" fillId="3" borderId="12" xfId="11" applyFont="1" applyFill="1" applyBorder="1" applyAlignment="1" applyProtection="1">
      <alignment horizontal="center" vertical="center" wrapText="1"/>
    </xf>
    <xf numFmtId="0" fontId="18" fillId="3" borderId="8" xfId="11" applyFont="1" applyFill="1" applyBorder="1" applyAlignment="1" applyProtection="1">
      <alignment horizontal="center" vertical="center" wrapText="1"/>
    </xf>
    <xf numFmtId="0" fontId="18" fillId="3" borderId="9" xfId="11" applyFont="1" applyFill="1" applyBorder="1" applyAlignment="1" applyProtection="1">
      <alignment horizontal="center" vertical="center" wrapText="1"/>
    </xf>
    <xf numFmtId="0" fontId="18" fillId="3" borderId="20" xfId="11" applyFont="1" applyFill="1" applyBorder="1" applyAlignment="1" applyProtection="1">
      <alignment horizontal="center" vertical="center" wrapText="1"/>
    </xf>
    <xf numFmtId="0" fontId="18" fillId="3" borderId="17" xfId="11" applyFont="1" applyFill="1" applyBorder="1" applyAlignment="1" applyProtection="1">
      <alignment horizontal="center" vertical="center" wrapText="1"/>
    </xf>
    <xf numFmtId="0" fontId="18" fillId="3" borderId="12" xfId="11" applyFont="1" applyFill="1" applyBorder="1" applyAlignment="1" applyProtection="1">
      <alignment horizontal="left" vertical="center" wrapText="1"/>
    </xf>
    <xf numFmtId="0" fontId="18" fillId="3" borderId="23" xfId="11" applyFont="1" applyFill="1" applyBorder="1" applyAlignment="1" applyProtection="1">
      <alignment horizontal="left" vertical="center" wrapText="1"/>
    </xf>
    <xf numFmtId="0" fontId="18" fillId="3" borderId="9" xfId="11" applyFont="1" applyFill="1" applyBorder="1" applyAlignment="1" applyProtection="1">
      <alignment horizontal="left" vertical="center" wrapText="1"/>
    </xf>
    <xf numFmtId="0" fontId="18" fillId="3" borderId="20" xfId="11" applyFont="1" applyFill="1" applyBorder="1" applyAlignment="1" applyProtection="1">
      <alignment horizontal="left" vertical="center" wrapText="1"/>
    </xf>
    <xf numFmtId="0" fontId="18" fillId="3" borderId="12" xfId="11" applyFont="1" applyFill="1" applyBorder="1" applyAlignment="1" applyProtection="1">
      <alignment horizontal="center" vertical="top"/>
    </xf>
    <xf numFmtId="0" fontId="18" fillId="3" borderId="23" xfId="11" applyFont="1" applyFill="1" applyBorder="1" applyAlignment="1" applyProtection="1">
      <alignment horizontal="center" vertical="top"/>
    </xf>
    <xf numFmtId="0" fontId="18" fillId="3" borderId="8" xfId="11" applyFont="1" applyFill="1" applyBorder="1" applyAlignment="1" applyProtection="1">
      <alignment horizontal="center" vertical="top"/>
    </xf>
    <xf numFmtId="0" fontId="18" fillId="3" borderId="0" xfId="11" applyFont="1" applyFill="1" applyBorder="1" applyAlignment="1" applyProtection="1">
      <alignment horizontal="center" vertical="top"/>
    </xf>
    <xf numFmtId="0" fontId="18" fillId="3" borderId="56" xfId="11" applyFont="1" applyFill="1" applyBorder="1" applyAlignment="1" applyProtection="1">
      <alignment horizontal="center" vertical="top"/>
    </xf>
    <xf numFmtId="0" fontId="18" fillId="3" borderId="34" xfId="11" applyFont="1" applyFill="1" applyBorder="1" applyAlignment="1" applyProtection="1">
      <alignment horizontal="center" vertical="top"/>
    </xf>
    <xf numFmtId="0" fontId="18" fillId="3" borderId="30" xfId="11" applyFont="1" applyFill="1" applyBorder="1" applyAlignment="1" applyProtection="1">
      <alignment horizontal="center" vertical="center" textRotation="255" wrapText="1"/>
    </xf>
    <xf numFmtId="0" fontId="18" fillId="3" borderId="16" xfId="11" applyFont="1" applyFill="1" applyBorder="1" applyAlignment="1" applyProtection="1">
      <alignment horizontal="center" vertical="center" textRotation="255" wrapText="1"/>
    </xf>
    <xf numFmtId="0" fontId="18" fillId="3" borderId="42" xfId="11" applyFont="1" applyFill="1" applyBorder="1" applyAlignment="1" applyProtection="1">
      <alignment horizontal="center" vertical="center" textRotation="255" wrapText="1"/>
    </xf>
    <xf numFmtId="0" fontId="18" fillId="3" borderId="14" xfId="11" applyFont="1" applyFill="1" applyBorder="1" applyAlignment="1" applyProtection="1">
      <alignment horizontal="center" vertical="center" textRotation="255" wrapText="1"/>
    </xf>
    <xf numFmtId="0" fontId="18" fillId="3" borderId="31" xfId="11" applyFont="1" applyFill="1" applyBorder="1" applyAlignment="1" applyProtection="1">
      <alignment horizontal="center" vertical="center" textRotation="255" wrapText="1"/>
    </xf>
    <xf numFmtId="0" fontId="18" fillId="3" borderId="15" xfId="11" applyFont="1" applyFill="1" applyBorder="1" applyAlignment="1" applyProtection="1">
      <alignment horizontal="center" vertical="center" textRotation="255" wrapText="1"/>
    </xf>
    <xf numFmtId="0" fontId="18" fillId="3" borderId="12" xfId="11" applyFont="1" applyFill="1" applyBorder="1" applyAlignment="1" applyProtection="1">
      <alignment horizontal="center" vertical="center" textRotation="255" wrapText="1"/>
    </xf>
    <xf numFmtId="0" fontId="18" fillId="3" borderId="8" xfId="11" applyFont="1" applyFill="1" applyBorder="1" applyAlignment="1" applyProtection="1">
      <alignment horizontal="center" vertical="center" textRotation="255" wrapText="1"/>
    </xf>
    <xf numFmtId="0" fontId="18" fillId="3" borderId="56" xfId="11" applyFont="1" applyFill="1" applyBorder="1" applyAlignment="1" applyProtection="1">
      <alignment horizontal="center" vertical="center" textRotation="255" wrapText="1"/>
    </xf>
    <xf numFmtId="0" fontId="18" fillId="3" borderId="23" xfId="11" applyFont="1" applyFill="1" applyBorder="1" applyAlignment="1" applyProtection="1">
      <alignment horizontal="center" vertical="center"/>
    </xf>
    <xf numFmtId="0" fontId="18" fillId="3" borderId="16" xfId="11" applyFont="1" applyFill="1" applyBorder="1" applyAlignment="1" applyProtection="1">
      <alignment horizontal="center" vertical="center"/>
    </xf>
    <xf numFmtId="184" fontId="18" fillId="3" borderId="32" xfId="16" applyNumberFormat="1" applyFont="1" applyFill="1" applyBorder="1" applyAlignment="1" applyProtection="1">
      <alignment horizontal="right" vertical="center" shrinkToFit="1"/>
    </xf>
    <xf numFmtId="184" fontId="18" fillId="3" borderId="35" xfId="16" applyNumberFormat="1" applyFont="1" applyFill="1" applyBorder="1" applyAlignment="1" applyProtection="1">
      <alignment horizontal="right" vertical="center" shrinkToFit="1"/>
    </xf>
    <xf numFmtId="184" fontId="18" fillId="3" borderId="113" xfId="16" applyNumberFormat="1" applyFont="1" applyFill="1" applyBorder="1" applyAlignment="1" applyProtection="1">
      <alignment horizontal="right" vertical="center" shrinkToFit="1"/>
    </xf>
    <xf numFmtId="184" fontId="18" fillId="3" borderId="119" xfId="16" applyNumberFormat="1" applyFont="1" applyFill="1" applyBorder="1" applyAlignment="1" applyProtection="1">
      <alignment horizontal="right" vertical="center" shrinkToFit="1"/>
    </xf>
    <xf numFmtId="184" fontId="18" fillId="3" borderId="130" xfId="16" applyNumberFormat="1" applyFont="1" applyFill="1" applyBorder="1" applyAlignment="1" applyProtection="1">
      <alignment horizontal="right" vertical="center" shrinkToFit="1"/>
    </xf>
    <xf numFmtId="184" fontId="18" fillId="3" borderId="135" xfId="16" applyNumberFormat="1" applyFont="1" applyFill="1" applyBorder="1" applyAlignment="1" applyProtection="1">
      <alignment horizontal="right" vertical="center" shrinkToFit="1"/>
    </xf>
    <xf numFmtId="184" fontId="18" fillId="3" borderId="140" xfId="16" applyNumberFormat="1" applyFont="1" applyFill="1" applyBorder="1" applyAlignment="1" applyProtection="1">
      <alignment horizontal="right" vertical="center" shrinkToFit="1"/>
    </xf>
    <xf numFmtId="0" fontId="18" fillId="3" borderId="20" xfId="11" applyFont="1" applyFill="1" applyBorder="1" applyAlignment="1" applyProtection="1">
      <alignment horizontal="center" vertical="center"/>
    </xf>
    <xf numFmtId="0" fontId="18" fillId="3" borderId="17" xfId="11" applyFont="1" applyFill="1" applyBorder="1" applyAlignment="1" applyProtection="1">
      <alignment horizontal="center" vertical="center"/>
    </xf>
    <xf numFmtId="184" fontId="18" fillId="3" borderId="108" xfId="16" applyNumberFormat="1" applyFont="1" applyFill="1" applyBorder="1" applyAlignment="1" applyProtection="1">
      <alignment horizontal="right" vertical="center" shrinkToFit="1"/>
    </xf>
    <xf numFmtId="184" fontId="18" fillId="3" borderId="36" xfId="16" applyNumberFormat="1" applyFont="1" applyFill="1" applyBorder="1" applyAlignment="1" applyProtection="1">
      <alignment horizontal="right" vertical="center" shrinkToFit="1"/>
    </xf>
    <xf numFmtId="184" fontId="18" fillId="3" borderId="114" xfId="16" applyNumberFormat="1" applyFont="1" applyFill="1" applyBorder="1" applyAlignment="1" applyProtection="1">
      <alignment horizontal="right" vertical="center" shrinkToFit="1"/>
    </xf>
    <xf numFmtId="184" fontId="18" fillId="3" borderId="134" xfId="16" applyNumberFormat="1" applyFont="1" applyFill="1" applyBorder="1" applyAlignment="1" applyProtection="1">
      <alignment horizontal="right" vertical="center" shrinkToFit="1"/>
    </xf>
    <xf numFmtId="184" fontId="18" fillId="3" borderId="139" xfId="16" applyNumberFormat="1" applyFont="1" applyFill="1" applyBorder="1" applyAlignment="1" applyProtection="1">
      <alignment horizontal="right" vertical="center" shrinkToFit="1"/>
    </xf>
    <xf numFmtId="184" fontId="18" fillId="3" borderId="144" xfId="16" applyNumberFormat="1" applyFont="1" applyFill="1" applyBorder="1" applyAlignment="1" applyProtection="1">
      <alignment horizontal="right" vertical="center" shrinkToFit="1"/>
    </xf>
    <xf numFmtId="0" fontId="18" fillId="4" borderId="7" xfId="11" applyFont="1" applyFill="1" applyBorder="1" applyAlignment="1" applyProtection="1">
      <alignment horizontal="center" vertical="center" wrapText="1"/>
      <protection locked="0"/>
    </xf>
    <xf numFmtId="0" fontId="18" fillId="4" borderId="76" xfId="11" applyFont="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wrapText="1" shrinkToFit="1"/>
      <protection locked="0"/>
    </xf>
    <xf numFmtId="0" fontId="18" fillId="4" borderId="53" xfId="11" applyFont="1" applyFill="1" applyBorder="1" applyAlignment="1" applyProtection="1">
      <alignment horizontal="center" vertical="center" shrinkToFit="1"/>
      <protection locked="0"/>
    </xf>
    <xf numFmtId="0" fontId="18" fillId="4" borderId="76" xfId="11" applyFont="1" applyFill="1" applyBorder="1" applyAlignment="1" applyProtection="1">
      <alignment horizontal="center" vertical="center" shrinkToFit="1"/>
      <protection locked="0"/>
    </xf>
    <xf numFmtId="0" fontId="18" fillId="4" borderId="121" xfId="11" applyFont="1" applyFill="1" applyBorder="1" applyAlignment="1" applyProtection="1">
      <alignment horizontal="center" vertical="center" shrinkToFit="1"/>
      <protection locked="0"/>
    </xf>
    <xf numFmtId="0" fontId="18" fillId="3" borderId="8" xfId="11" applyFont="1" applyFill="1" applyBorder="1" applyAlignment="1" applyProtection="1">
      <alignment horizontal="left" vertical="center"/>
    </xf>
    <xf numFmtId="0" fontId="18" fillId="3" borderId="0" xfId="11" applyFont="1" applyFill="1" applyBorder="1" applyAlignment="1" applyProtection="1">
      <alignment horizontal="left" vertical="center"/>
    </xf>
    <xf numFmtId="0" fontId="18" fillId="3" borderId="0" xfId="11" applyFont="1" applyFill="1" applyBorder="1" applyAlignment="1" applyProtection="1">
      <alignment horizontal="right" vertical="center" wrapText="1"/>
    </xf>
    <xf numFmtId="0" fontId="18" fillId="3" borderId="0" xfId="11" applyFont="1" applyFill="1" applyBorder="1" applyAlignment="1" applyProtection="1">
      <alignment horizontal="right" vertical="center"/>
    </xf>
    <xf numFmtId="0" fontId="18" fillId="3" borderId="14" xfId="11" applyFont="1" applyFill="1" applyBorder="1" applyAlignment="1" applyProtection="1">
      <alignment horizontal="right" vertical="center"/>
    </xf>
    <xf numFmtId="183" fontId="18" fillId="3" borderId="42" xfId="15" applyNumberFormat="1" applyFont="1" applyFill="1" applyBorder="1" applyAlignment="1" applyProtection="1">
      <alignment horizontal="right" vertical="center" shrinkToFit="1"/>
    </xf>
    <xf numFmtId="183" fontId="18" fillId="3" borderId="0" xfId="11" applyNumberFormat="1" applyFont="1" applyFill="1" applyBorder="1" applyAlignment="1" applyProtection="1">
      <alignment horizontal="right" vertical="center" shrinkToFit="1"/>
    </xf>
    <xf numFmtId="183" fontId="18" fillId="3" borderId="66" xfId="15" applyNumberFormat="1" applyFont="1" applyFill="1" applyBorder="1" applyAlignment="1" applyProtection="1">
      <alignment horizontal="right" vertical="center" shrinkToFit="1"/>
    </xf>
    <xf numFmtId="183" fontId="18" fillId="3" borderId="70" xfId="15" applyNumberFormat="1" applyFont="1" applyFill="1" applyBorder="1" applyAlignment="1" applyProtection="1">
      <alignment horizontal="right" vertical="center" shrinkToFit="1"/>
    </xf>
    <xf numFmtId="184" fontId="18" fillId="3" borderId="132" xfId="16" applyNumberFormat="1" applyFont="1" applyFill="1" applyBorder="1" applyAlignment="1" applyProtection="1">
      <alignment horizontal="right" vertical="center" shrinkToFit="1"/>
    </xf>
    <xf numFmtId="184" fontId="18" fillId="3" borderId="137" xfId="16" applyNumberFormat="1" applyFont="1" applyFill="1" applyBorder="1" applyAlignment="1" applyProtection="1">
      <alignment horizontal="right" vertical="center" shrinkToFit="1"/>
    </xf>
    <xf numFmtId="184" fontId="18" fillId="3" borderId="142" xfId="16" applyNumberFormat="1" applyFont="1" applyFill="1" applyBorder="1" applyAlignment="1" applyProtection="1">
      <alignment horizontal="right" vertical="center" shrinkToFit="1"/>
    </xf>
    <xf numFmtId="0" fontId="18" fillId="3" borderId="8" xfId="11" applyFont="1" applyFill="1" applyBorder="1" applyProtection="1">
      <alignment vertical="center"/>
    </xf>
    <xf numFmtId="0" fontId="18" fillId="3" borderId="0" xfId="11" applyFont="1" applyFill="1" applyBorder="1" applyProtection="1">
      <alignment vertical="center"/>
    </xf>
    <xf numFmtId="0" fontId="18" fillId="3" borderId="14" xfId="11" applyFont="1" applyFill="1" applyBorder="1" applyProtection="1">
      <alignment vertical="center"/>
    </xf>
    <xf numFmtId="186" fontId="18" fillId="3" borderId="42" xfId="16" applyNumberFormat="1" applyFont="1" applyFill="1" applyBorder="1" applyAlignment="1" applyProtection="1">
      <alignment horizontal="right" vertical="center" shrinkToFit="1"/>
    </xf>
    <xf numFmtId="186" fontId="18" fillId="3" borderId="0" xfId="16" applyNumberFormat="1" applyFont="1" applyFill="1" applyBorder="1" applyAlignment="1" applyProtection="1">
      <alignment horizontal="right" vertical="center" shrinkToFit="1"/>
    </xf>
    <xf numFmtId="186" fontId="18" fillId="3" borderId="14" xfId="16" applyNumberFormat="1" applyFont="1" applyFill="1" applyBorder="1" applyAlignment="1" applyProtection="1">
      <alignment horizontal="right" vertical="center" shrinkToFit="1"/>
    </xf>
    <xf numFmtId="186" fontId="18" fillId="3" borderId="0" xfId="16" applyNumberFormat="1" applyFont="1" applyFill="1" applyAlignment="1" applyProtection="1">
      <alignment horizontal="right" vertical="center" shrinkToFit="1"/>
    </xf>
    <xf numFmtId="186" fontId="18" fillId="3" borderId="58" xfId="16" applyNumberFormat="1" applyFont="1" applyFill="1" applyBorder="1" applyAlignment="1" applyProtection="1">
      <alignment horizontal="right" vertical="center" shrinkToFit="1"/>
    </xf>
    <xf numFmtId="0" fontId="19" fillId="3" borderId="56" xfId="11" applyFont="1" applyFill="1" applyBorder="1" applyAlignment="1" applyProtection="1">
      <alignment horizontal="left" vertical="center"/>
    </xf>
    <xf numFmtId="0" fontId="18" fillId="3" borderId="34" xfId="11" applyFont="1" applyFill="1" applyBorder="1" applyAlignment="1" applyProtection="1">
      <alignment horizontal="left" vertical="center"/>
    </xf>
    <xf numFmtId="0" fontId="18" fillId="3" borderId="34" xfId="11" applyFont="1" applyFill="1" applyBorder="1" applyAlignment="1" applyProtection="1">
      <alignment horizontal="right" vertical="center" wrapText="1"/>
    </xf>
    <xf numFmtId="0" fontId="18" fillId="3" borderId="34" xfId="11" applyFont="1" applyFill="1" applyBorder="1" applyAlignment="1" applyProtection="1">
      <alignment horizontal="right" vertical="center"/>
    </xf>
    <xf numFmtId="0" fontId="18" fillId="3" borderId="15" xfId="11" applyFont="1" applyFill="1" applyBorder="1" applyAlignment="1" applyProtection="1">
      <alignment horizontal="right" vertical="center"/>
    </xf>
    <xf numFmtId="183" fontId="18" fillId="3" borderId="31" xfId="16" applyNumberFormat="1" applyFont="1" applyFill="1" applyBorder="1" applyAlignment="1" applyProtection="1">
      <alignment horizontal="right" vertical="center" shrinkToFit="1"/>
    </xf>
    <xf numFmtId="183" fontId="18" fillId="3" borderId="34" xfId="16" applyNumberFormat="1" applyFont="1" applyFill="1" applyBorder="1" applyAlignment="1" applyProtection="1">
      <alignment horizontal="right" vertical="center" shrinkToFit="1"/>
    </xf>
    <xf numFmtId="183" fontId="18" fillId="3" borderId="67" xfId="16" applyNumberFormat="1" applyFont="1" applyFill="1" applyBorder="1" applyAlignment="1" applyProtection="1">
      <alignment horizontal="right" vertical="center" shrinkToFit="1"/>
    </xf>
    <xf numFmtId="183" fontId="18" fillId="3" borderId="73" xfId="16" applyNumberFormat="1" applyFont="1" applyFill="1" applyBorder="1" applyAlignment="1" applyProtection="1">
      <alignment horizontal="right" vertical="center" shrinkToFit="1"/>
    </xf>
    <xf numFmtId="184" fontId="18" fillId="3" borderId="133" xfId="16" applyNumberFormat="1" applyFont="1" applyFill="1" applyBorder="1" applyAlignment="1" applyProtection="1">
      <alignment horizontal="right" vertical="center" shrinkToFit="1"/>
    </xf>
    <xf numFmtId="184" fontId="18" fillId="3" borderId="138" xfId="16" applyNumberFormat="1" applyFont="1" applyFill="1" applyBorder="1" applyAlignment="1" applyProtection="1">
      <alignment horizontal="right" vertical="center" shrinkToFit="1"/>
    </xf>
    <xf numFmtId="184" fontId="18" fillId="3" borderId="143" xfId="16" applyNumberFormat="1" applyFont="1" applyFill="1" applyBorder="1" applyAlignment="1" applyProtection="1">
      <alignment horizontal="right" vertical="center" shrinkToFit="1"/>
    </xf>
    <xf numFmtId="0" fontId="18" fillId="3" borderId="9" xfId="11" applyFont="1" applyFill="1" applyBorder="1" applyProtection="1">
      <alignment vertical="center"/>
    </xf>
    <xf numFmtId="0" fontId="18" fillId="3" borderId="20" xfId="11" applyFont="1" applyFill="1" applyBorder="1" applyProtection="1">
      <alignment vertical="center"/>
    </xf>
    <xf numFmtId="0" fontId="18" fillId="3" borderId="17" xfId="11" applyFont="1" applyFill="1" applyBorder="1" applyProtection="1">
      <alignment vertical="center"/>
    </xf>
    <xf numFmtId="186" fontId="18" fillId="3" borderId="43" xfId="16" applyNumberFormat="1" applyFont="1" applyFill="1" applyBorder="1" applyAlignment="1" applyProtection="1">
      <alignment horizontal="right" vertical="center" shrinkToFit="1"/>
    </xf>
    <xf numFmtId="186" fontId="18" fillId="3" borderId="20" xfId="16" applyNumberFormat="1" applyFont="1" applyFill="1" applyBorder="1" applyAlignment="1" applyProtection="1">
      <alignment horizontal="right" vertical="center" shrinkToFit="1"/>
    </xf>
    <xf numFmtId="186" fontId="18" fillId="3" borderId="17" xfId="16" applyNumberFormat="1" applyFont="1" applyFill="1" applyBorder="1" applyAlignment="1" applyProtection="1">
      <alignment horizontal="right" vertical="center" shrinkToFit="1"/>
    </xf>
    <xf numFmtId="186" fontId="18" fillId="3" borderId="155" xfId="16" applyNumberFormat="1" applyFont="1" applyFill="1" applyBorder="1" applyAlignment="1" applyProtection="1">
      <alignment horizontal="right" vertical="center" shrinkToFit="1"/>
    </xf>
    <xf numFmtId="186" fontId="18" fillId="3" borderId="156" xfId="16" applyNumberFormat="1" applyFont="1" applyFill="1" applyBorder="1" applyAlignment="1" applyProtection="1">
      <alignment horizontal="right" vertical="center" shrinkToFit="1"/>
    </xf>
    <xf numFmtId="186" fontId="18" fillId="3" borderId="157" xfId="16" applyNumberFormat="1" applyFont="1" applyFill="1" applyBorder="1" applyAlignment="1" applyProtection="1">
      <alignment horizontal="right" vertical="center" shrinkToFit="1"/>
    </xf>
    <xf numFmtId="0" fontId="18" fillId="3" borderId="12" xfId="11" applyFont="1" applyFill="1" applyBorder="1" applyAlignment="1" applyProtection="1">
      <alignment horizontal="left" vertical="center"/>
    </xf>
    <xf numFmtId="0" fontId="18" fillId="3" borderId="23" xfId="11" applyFont="1" applyFill="1" applyBorder="1" applyAlignment="1" applyProtection="1">
      <alignment horizontal="left" vertical="center"/>
    </xf>
    <xf numFmtId="0" fontId="18" fillId="3" borderId="23" xfId="11" applyFont="1" applyFill="1" applyBorder="1" applyAlignment="1" applyProtection="1">
      <alignment horizontal="right" vertical="center"/>
    </xf>
    <xf numFmtId="0" fontId="18" fillId="3" borderId="16" xfId="11" applyFont="1" applyFill="1" applyBorder="1" applyAlignment="1" applyProtection="1">
      <alignment horizontal="right" vertical="center"/>
    </xf>
    <xf numFmtId="183" fontId="18" fillId="3" borderId="30" xfId="16" applyNumberFormat="1" applyFont="1" applyFill="1" applyBorder="1" applyAlignment="1" applyProtection="1">
      <alignment horizontal="right" vertical="center" shrinkToFit="1"/>
    </xf>
    <xf numFmtId="183" fontId="18" fillId="3" borderId="23" xfId="16" applyNumberFormat="1" applyFont="1" applyFill="1" applyBorder="1" applyAlignment="1" applyProtection="1">
      <alignment horizontal="right" vertical="center" shrinkToFit="1"/>
    </xf>
    <xf numFmtId="183" fontId="18" fillId="3" borderId="65"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4" fontId="18" fillId="3" borderId="131" xfId="16" applyNumberFormat="1" applyFont="1" applyFill="1" applyBorder="1" applyAlignment="1" applyProtection="1">
      <alignment horizontal="right" vertical="center" shrinkToFit="1"/>
    </xf>
    <xf numFmtId="184" fontId="18" fillId="3" borderId="136" xfId="16" applyNumberFormat="1" applyFont="1" applyFill="1" applyBorder="1" applyAlignment="1" applyProtection="1">
      <alignment horizontal="right" vertical="center" shrinkToFit="1"/>
    </xf>
    <xf numFmtId="184" fontId="18" fillId="3" borderId="141" xfId="16" applyNumberFormat="1" applyFont="1" applyFill="1" applyBorder="1" applyAlignment="1" applyProtection="1">
      <alignment horizontal="right" vertical="center" shrinkToFit="1"/>
    </xf>
    <xf numFmtId="0" fontId="18" fillId="3" borderId="12" xfId="11" applyFont="1" applyFill="1" applyBorder="1" applyProtection="1">
      <alignment vertical="center"/>
    </xf>
    <xf numFmtId="0" fontId="18" fillId="3" borderId="23" xfId="11" applyFont="1" applyFill="1" applyBorder="1" applyProtection="1">
      <alignment vertical="center"/>
    </xf>
    <xf numFmtId="0" fontId="18" fillId="3" borderId="16" xfId="11" applyFont="1" applyFill="1" applyBorder="1" applyProtection="1">
      <alignment vertical="center"/>
    </xf>
    <xf numFmtId="185" fontId="18" fillId="3" borderId="30" xfId="16" applyNumberFormat="1" applyFont="1" applyFill="1" applyBorder="1" applyAlignment="1" applyProtection="1">
      <alignment horizontal="right" vertical="center" shrinkToFit="1"/>
    </xf>
    <xf numFmtId="185" fontId="18" fillId="3" borderId="23" xfId="16" applyNumberFormat="1" applyFont="1" applyFill="1" applyBorder="1" applyAlignment="1" applyProtection="1">
      <alignment horizontal="right" vertical="center" shrinkToFit="1"/>
    </xf>
    <xf numFmtId="185" fontId="18" fillId="3" borderId="16" xfId="16" applyNumberFormat="1" applyFont="1" applyFill="1" applyBorder="1" applyAlignment="1" applyProtection="1">
      <alignment horizontal="right" vertical="center" shrinkToFit="1"/>
    </xf>
    <xf numFmtId="185" fontId="18" fillId="3" borderId="54" xfId="16" applyNumberFormat="1" applyFont="1" applyFill="1" applyBorder="1" applyAlignment="1" applyProtection="1">
      <alignment horizontal="right" vertical="center" shrinkToFit="1"/>
    </xf>
    <xf numFmtId="0" fontId="18" fillId="3" borderId="43" xfId="11" applyFont="1" applyFill="1" applyBorder="1" applyProtection="1">
      <alignment vertical="center"/>
    </xf>
    <xf numFmtId="183" fontId="18" fillId="3" borderId="165" xfId="16" applyNumberFormat="1" applyFont="1" applyFill="1" applyBorder="1" applyAlignment="1" applyProtection="1">
      <alignment horizontal="right" vertical="center" shrinkToFit="1"/>
    </xf>
    <xf numFmtId="183" fontId="18" fillId="3" borderId="166" xfId="16" applyNumberFormat="1" applyFont="1" applyFill="1" applyBorder="1" applyAlignment="1" applyProtection="1">
      <alignment horizontal="right" vertical="center" shrinkToFit="1"/>
    </xf>
    <xf numFmtId="184" fontId="18" fillId="3" borderId="166" xfId="16" applyNumberFormat="1" applyFont="1" applyFill="1" applyBorder="1" applyAlignment="1" applyProtection="1">
      <alignment horizontal="right" vertical="center" shrinkToFit="1"/>
    </xf>
    <xf numFmtId="184" fontId="18" fillId="3" borderId="170" xfId="16" applyNumberFormat="1" applyFont="1" applyFill="1" applyBorder="1" applyAlignment="1" applyProtection="1">
      <alignment horizontal="right" vertical="center" shrinkToFit="1"/>
    </xf>
    <xf numFmtId="185" fontId="18" fillId="3" borderId="42" xfId="16" applyNumberFormat="1" applyFont="1" applyFill="1" applyBorder="1" applyAlignment="1" applyProtection="1">
      <alignment horizontal="right" vertical="center" shrinkToFit="1"/>
    </xf>
    <xf numFmtId="185" fontId="18" fillId="3" borderId="0" xfId="16" applyNumberFormat="1" applyFont="1" applyFill="1" applyBorder="1" applyAlignment="1" applyProtection="1">
      <alignment horizontal="right" vertical="center" shrinkToFit="1"/>
    </xf>
    <xf numFmtId="185" fontId="18" fillId="3" borderId="14" xfId="16" applyNumberFormat="1" applyFont="1" applyFill="1" applyBorder="1" applyAlignment="1" applyProtection="1">
      <alignment horizontal="right" vertical="center" shrinkToFit="1"/>
    </xf>
    <xf numFmtId="185" fontId="18" fillId="3" borderId="0" xfId="16" applyNumberFormat="1" applyFont="1" applyFill="1" applyAlignment="1" applyProtection="1">
      <alignment horizontal="right" vertical="center" shrinkToFit="1"/>
    </xf>
    <xf numFmtId="185" fontId="18" fillId="3" borderId="58" xfId="16" applyNumberFormat="1" applyFont="1" applyFill="1" applyBorder="1" applyAlignment="1" applyProtection="1">
      <alignment horizontal="right" vertical="center" shrinkToFit="1"/>
    </xf>
    <xf numFmtId="0" fontId="18" fillId="3" borderId="42" xfId="11" applyFont="1" applyFill="1" applyBorder="1" applyAlignment="1" applyProtection="1">
      <alignment vertical="center"/>
    </xf>
    <xf numFmtId="0" fontId="18" fillId="3" borderId="0" xfId="11" applyFont="1" applyFill="1" applyBorder="1" applyAlignment="1" applyProtection="1">
      <alignment vertical="center"/>
    </xf>
    <xf numFmtId="0" fontId="18" fillId="3" borderId="14" xfId="11" applyFont="1" applyFill="1" applyBorder="1" applyAlignment="1" applyProtection="1">
      <alignment vertical="center"/>
    </xf>
    <xf numFmtId="184" fontId="18" fillId="3" borderId="70" xfId="15" applyNumberFormat="1" applyFont="1" applyFill="1" applyBorder="1" applyAlignment="1" applyProtection="1">
      <alignment horizontal="right" vertical="center" shrinkToFit="1"/>
    </xf>
    <xf numFmtId="184" fontId="18" fillId="3" borderId="0" xfId="15" applyNumberFormat="1" applyFont="1" applyFill="1" applyBorder="1" applyAlignment="1" applyProtection="1">
      <alignment horizontal="right" vertical="center" shrinkToFit="1"/>
    </xf>
    <xf numFmtId="184" fontId="18" fillId="3" borderId="58" xfId="15" applyNumberFormat="1" applyFont="1" applyFill="1" applyBorder="1" applyAlignment="1" applyProtection="1">
      <alignment horizontal="right" vertical="center" shrinkToFit="1"/>
    </xf>
    <xf numFmtId="0" fontId="18" fillId="3" borderId="42" xfId="11" applyFont="1" applyFill="1" applyBorder="1" applyProtection="1">
      <alignment vertical="center"/>
    </xf>
    <xf numFmtId="183" fontId="18" fillId="3" borderId="149" xfId="16" applyNumberFormat="1" applyFont="1" applyFill="1" applyBorder="1" applyAlignment="1" applyProtection="1">
      <alignment horizontal="right" vertical="center" shrinkToFit="1"/>
    </xf>
    <xf numFmtId="183" fontId="18" fillId="3" borderId="69" xfId="16" applyNumberFormat="1" applyFont="1" applyFill="1" applyBorder="1" applyAlignment="1" applyProtection="1">
      <alignment horizontal="right" vertical="center" shrinkToFit="1"/>
    </xf>
    <xf numFmtId="184" fontId="18" fillId="3" borderId="69" xfId="16" applyNumberFormat="1" applyFont="1" applyFill="1" applyBorder="1" applyAlignment="1" applyProtection="1">
      <alignment horizontal="right" vertical="center" shrinkToFit="1"/>
    </xf>
    <xf numFmtId="184" fontId="18" fillId="3" borderId="169" xfId="16" applyNumberFormat="1" applyFont="1" applyFill="1" applyBorder="1" applyAlignment="1" applyProtection="1">
      <alignment horizontal="right" vertical="center" shrinkToFit="1"/>
    </xf>
    <xf numFmtId="0" fontId="18" fillId="3" borderId="31" xfId="11" applyFont="1" applyFill="1" applyBorder="1" applyAlignment="1" applyProtection="1">
      <alignment vertical="center"/>
    </xf>
    <xf numFmtId="0" fontId="18" fillId="3" borderId="34" xfId="11" applyFont="1" applyFill="1" applyBorder="1" applyAlignment="1" applyProtection="1">
      <alignment vertical="center"/>
    </xf>
    <xf numFmtId="0" fontId="18" fillId="3" borderId="15" xfId="11" applyFont="1" applyFill="1" applyBorder="1" applyAlignment="1" applyProtection="1">
      <alignment vertical="center"/>
    </xf>
    <xf numFmtId="0" fontId="18" fillId="3" borderId="11" xfId="11" applyFont="1" applyFill="1" applyBorder="1" applyAlignment="1" applyProtection="1">
      <alignment horizontal="center" vertical="center"/>
    </xf>
    <xf numFmtId="0" fontId="18" fillId="3" borderId="22" xfId="11" applyFont="1" applyFill="1" applyBorder="1" applyAlignment="1" applyProtection="1">
      <alignment horizontal="center" vertical="center"/>
    </xf>
    <xf numFmtId="0" fontId="18" fillId="3" borderId="41" xfId="11" applyFont="1" applyFill="1" applyBorder="1" applyAlignment="1" applyProtection="1">
      <alignment horizontal="center" vertical="center"/>
    </xf>
    <xf numFmtId="0" fontId="18" fillId="3" borderId="39" xfId="11" applyFont="1" applyFill="1" applyBorder="1" applyAlignment="1" applyProtection="1">
      <alignment horizontal="center" vertical="center"/>
    </xf>
    <xf numFmtId="0" fontId="18" fillId="3" borderId="50" xfId="11" applyFont="1" applyFill="1" applyBorder="1" applyAlignment="1" applyProtection="1">
      <alignment horizontal="center" vertical="center"/>
    </xf>
    <xf numFmtId="0" fontId="18" fillId="3" borderId="61" xfId="11" applyFont="1" applyFill="1" applyBorder="1" applyAlignment="1" applyProtection="1">
      <alignment horizontal="left" vertical="center" wrapText="1"/>
    </xf>
    <xf numFmtId="0" fontId="18" fillId="3" borderId="36" xfId="11" applyFont="1" applyFill="1" applyBorder="1" applyAlignment="1" applyProtection="1">
      <alignment horizontal="left" vertical="center"/>
    </xf>
    <xf numFmtId="0" fontId="18" fillId="3" borderId="38" xfId="11" applyFont="1" applyFill="1" applyBorder="1" applyAlignment="1" applyProtection="1">
      <alignment horizontal="left" vertical="center"/>
    </xf>
    <xf numFmtId="184" fontId="18" fillId="3" borderId="97" xfId="16" applyNumberFormat="1" applyFont="1" applyFill="1" applyBorder="1" applyAlignment="1" applyProtection="1">
      <alignment horizontal="right" vertical="center" shrinkToFit="1"/>
    </xf>
    <xf numFmtId="184" fontId="18" fillId="3" borderId="103" xfId="16" applyNumberFormat="1" applyFont="1" applyFill="1" applyBorder="1" applyAlignment="1" applyProtection="1">
      <alignment horizontal="right" vertical="center" shrinkToFit="1"/>
    </xf>
    <xf numFmtId="184" fontId="18" fillId="3" borderId="163" xfId="16" applyNumberFormat="1" applyFont="1" applyFill="1" applyBorder="1" applyAlignment="1" applyProtection="1">
      <alignment horizontal="right" vertical="center" shrinkToFit="1"/>
    </xf>
    <xf numFmtId="0" fontId="18" fillId="3" borderId="42" xfId="16" applyFont="1" applyFill="1" applyBorder="1" applyAlignment="1" applyProtection="1">
      <alignment horizontal="left" vertical="center" shrinkToFit="1"/>
    </xf>
    <xf numFmtId="0" fontId="18" fillId="3" borderId="0" xfId="11" applyFont="1" applyFill="1" applyBorder="1" applyAlignment="1" applyProtection="1">
      <alignment horizontal="left" vertical="center" shrinkToFit="1"/>
    </xf>
    <xf numFmtId="0" fontId="18" fillId="3" borderId="14" xfId="16" applyFont="1" applyFill="1" applyBorder="1" applyAlignment="1" applyProtection="1">
      <alignment horizontal="left" vertical="center" shrinkToFit="1"/>
    </xf>
    <xf numFmtId="184" fontId="18" fillId="3" borderId="73" xfId="16" applyNumberFormat="1" applyFont="1" applyFill="1" applyBorder="1" applyAlignment="1" applyProtection="1">
      <alignment horizontal="right" vertical="center" shrinkToFit="1"/>
    </xf>
    <xf numFmtId="184" fontId="18" fillId="3" borderId="34" xfId="16" applyNumberFormat="1" applyFont="1" applyFill="1" applyBorder="1" applyAlignment="1" applyProtection="1">
      <alignment horizontal="right" vertical="center" shrinkToFit="1"/>
    </xf>
    <xf numFmtId="184" fontId="18" fillId="3" borderId="59" xfId="16" applyNumberFormat="1" applyFont="1" applyFill="1" applyBorder="1" applyAlignment="1" applyProtection="1">
      <alignment horizontal="right" vertical="center" shrinkToFit="1"/>
    </xf>
    <xf numFmtId="0" fontId="18" fillId="3" borderId="30" xfId="11" applyFont="1" applyFill="1" applyBorder="1" applyProtection="1">
      <alignment vertical="center"/>
    </xf>
    <xf numFmtId="183" fontId="18" fillId="3" borderId="148" xfId="16" applyNumberFormat="1" applyFont="1" applyFill="1" applyBorder="1" applyAlignment="1" applyProtection="1">
      <alignment horizontal="right" vertical="center" shrinkToFit="1"/>
    </xf>
    <xf numFmtId="183" fontId="18" fillId="3" borderId="68" xfId="16" applyNumberFormat="1" applyFont="1" applyFill="1" applyBorder="1" applyAlignment="1" applyProtection="1">
      <alignment horizontal="right" vertical="center" shrinkToFit="1"/>
    </xf>
    <xf numFmtId="184" fontId="18" fillId="3" borderId="68" xfId="16" applyNumberFormat="1" applyFont="1" applyFill="1" applyBorder="1" applyAlignment="1" applyProtection="1">
      <alignment horizontal="right" vertical="center" shrinkToFit="1"/>
    </xf>
    <xf numFmtId="184" fontId="18" fillId="3" borderId="168" xfId="16" applyNumberFormat="1" applyFont="1" applyFill="1" applyBorder="1" applyAlignment="1" applyProtection="1">
      <alignment horizontal="right" vertical="center" shrinkToFit="1"/>
    </xf>
    <xf numFmtId="0" fontId="18" fillId="3" borderId="31" xfId="11" applyFont="1" applyFill="1" applyBorder="1" applyProtection="1">
      <alignment vertical="center"/>
    </xf>
    <xf numFmtId="0" fontId="18" fillId="3" borderId="34" xfId="11" applyFont="1" applyFill="1" applyBorder="1" applyProtection="1">
      <alignment vertical="center"/>
    </xf>
    <xf numFmtId="0" fontId="18" fillId="3" borderId="15" xfId="11" applyFont="1" applyFill="1" applyBorder="1" applyProtection="1">
      <alignment vertical="center"/>
    </xf>
    <xf numFmtId="183" fontId="18" fillId="3" borderId="150" xfId="16" applyNumberFormat="1" applyFont="1" applyFill="1" applyBorder="1" applyAlignment="1" applyProtection="1">
      <alignment horizontal="right" vertical="center" shrinkToFit="1"/>
    </xf>
    <xf numFmtId="183" fontId="18" fillId="3" borderId="71" xfId="16" applyNumberFormat="1" applyFont="1" applyFill="1" applyBorder="1" applyAlignment="1" applyProtection="1">
      <alignment horizontal="right" vertical="center" shrinkToFit="1"/>
    </xf>
    <xf numFmtId="184" fontId="18" fillId="3" borderId="159" xfId="16" applyNumberFormat="1" applyFont="1" applyFill="1" applyBorder="1" applyAlignment="1" applyProtection="1">
      <alignment horizontal="right" vertical="center" shrinkToFit="1"/>
    </xf>
    <xf numFmtId="184" fontId="18" fillId="3" borderId="26" xfId="16" applyNumberFormat="1" applyFont="1" applyFill="1" applyBorder="1" applyAlignment="1" applyProtection="1">
      <alignment horizontal="right" vertical="center" shrinkToFit="1"/>
    </xf>
    <xf numFmtId="0" fontId="18" fillId="3" borderId="35" xfId="11" applyFont="1" applyFill="1" applyBorder="1" applyAlignment="1" applyProtection="1">
      <alignment horizontal="center" vertical="center" wrapText="1"/>
    </xf>
    <xf numFmtId="0" fontId="19" fillId="3" borderId="37" xfId="11" applyFont="1" applyFill="1" applyBorder="1" applyAlignment="1" applyProtection="1">
      <alignment horizontal="center" vertical="center"/>
    </xf>
    <xf numFmtId="183" fontId="18" fillId="3" borderId="151" xfId="16" applyNumberFormat="1" applyFont="1" applyFill="1" applyBorder="1" applyAlignment="1" applyProtection="1">
      <alignment horizontal="right" vertical="center" shrinkToFit="1"/>
    </xf>
    <xf numFmtId="183" fontId="18" fillId="3" borderId="154" xfId="16" applyNumberFormat="1" applyFont="1" applyFill="1" applyBorder="1" applyAlignment="1" applyProtection="1">
      <alignment horizontal="right" vertical="center" shrinkToFit="1"/>
    </xf>
    <xf numFmtId="184" fontId="18" fillId="3" borderId="162" xfId="16" applyNumberFormat="1" applyFont="1" applyFill="1" applyBorder="1" applyAlignment="1" applyProtection="1">
      <alignment horizontal="right" vertical="center" shrinkToFit="1"/>
    </xf>
    <xf numFmtId="184" fontId="18" fillId="3" borderId="158" xfId="16" applyNumberFormat="1" applyFont="1" applyFill="1" applyBorder="1" applyAlignment="1" applyProtection="1">
      <alignment horizontal="right" vertical="center" shrinkToFit="1"/>
    </xf>
    <xf numFmtId="184" fontId="18" fillId="3" borderId="27" xfId="16" applyNumberFormat="1" applyFont="1" applyFill="1" applyBorder="1" applyAlignment="1" applyProtection="1">
      <alignment horizontal="right" vertical="center" shrinkToFit="1"/>
    </xf>
    <xf numFmtId="0" fontId="18" fillId="3" borderId="30" xfId="16" applyFont="1" applyFill="1" applyBorder="1" applyAlignment="1" applyProtection="1">
      <alignment horizontal="left" vertical="center" shrinkToFit="1"/>
    </xf>
    <xf numFmtId="0" fontId="18" fillId="3" borderId="23" xfId="16" applyFont="1" applyFill="1" applyBorder="1" applyAlignment="1" applyProtection="1">
      <alignment horizontal="left" vertical="center" shrinkToFit="1"/>
    </xf>
    <xf numFmtId="0" fontId="18" fillId="3" borderId="16" xfId="16" applyFont="1" applyFill="1" applyBorder="1" applyAlignment="1" applyProtection="1">
      <alignment horizontal="left" vertical="center" shrinkToFit="1"/>
    </xf>
    <xf numFmtId="0" fontId="18" fillId="3" borderId="42" xfId="11" applyFont="1" applyFill="1" applyBorder="1" applyAlignment="1" applyProtection="1">
      <alignment vertical="center" shrinkToFit="1"/>
    </xf>
    <xf numFmtId="0" fontId="18" fillId="3" borderId="0" xfId="11" applyFont="1" applyFill="1" applyBorder="1" applyAlignment="1" applyProtection="1">
      <alignment vertical="center" shrinkToFit="1"/>
    </xf>
    <xf numFmtId="0" fontId="18" fillId="3" borderId="14" xfId="11" applyFont="1" applyFill="1" applyBorder="1" applyAlignment="1" applyProtection="1">
      <alignment vertical="center" shrinkToFit="1"/>
    </xf>
    <xf numFmtId="184" fontId="18" fillId="3" borderId="75" xfId="16" applyNumberFormat="1" applyFont="1" applyFill="1" applyBorder="1" applyAlignment="1" applyProtection="1">
      <alignment horizontal="right" vertical="center" shrinkToFit="1"/>
    </xf>
    <xf numFmtId="184" fontId="18" fillId="3" borderId="25" xfId="16" applyNumberFormat="1" applyFont="1" applyFill="1" applyBorder="1" applyAlignment="1" applyProtection="1">
      <alignment horizontal="right" vertical="center" shrinkToFit="1"/>
    </xf>
    <xf numFmtId="0" fontId="18" fillId="3" borderId="57" xfId="11" applyFont="1" applyFill="1" applyBorder="1" applyAlignment="1" applyProtection="1">
      <alignment horizontal="center" vertical="center"/>
    </xf>
    <xf numFmtId="0" fontId="18" fillId="3" borderId="35" xfId="11" applyFont="1" applyFill="1" applyBorder="1" applyAlignment="1" applyProtection="1">
      <alignment horizontal="center" vertical="center"/>
    </xf>
    <xf numFmtId="0" fontId="18" fillId="3" borderId="37" xfId="11" applyFont="1" applyFill="1" applyBorder="1" applyAlignment="1" applyProtection="1">
      <alignment horizontal="center" vertical="center"/>
    </xf>
    <xf numFmtId="0" fontId="18" fillId="3" borderId="32" xfId="11" applyFont="1" applyFill="1" applyBorder="1" applyAlignment="1" applyProtection="1">
      <alignment horizontal="center" vertical="center"/>
    </xf>
    <xf numFmtId="0" fontId="18" fillId="3" borderId="51" xfId="11" applyFont="1" applyFill="1" applyBorder="1" applyAlignment="1" applyProtection="1">
      <alignment horizontal="center" vertical="center"/>
    </xf>
    <xf numFmtId="0" fontId="18" fillId="3" borderId="30" xfId="11" applyFont="1" applyFill="1" applyBorder="1" applyAlignment="1" applyProtection="1">
      <alignment vertical="center"/>
    </xf>
    <xf numFmtId="0" fontId="18" fillId="3" borderId="23" xfId="11" applyFont="1" applyFill="1" applyBorder="1" applyAlignment="1" applyProtection="1">
      <alignment vertical="center"/>
    </xf>
    <xf numFmtId="0" fontId="18" fillId="3" borderId="16" xfId="11" applyFont="1" applyFill="1" applyBorder="1" applyAlignment="1" applyProtection="1">
      <alignment vertical="center"/>
    </xf>
    <xf numFmtId="184" fontId="18" fillId="3" borderId="72" xfId="16" applyNumberFormat="1" applyFont="1" applyFill="1" applyBorder="1" applyAlignment="1" applyProtection="1">
      <alignment horizontal="right" vertical="center" shrinkToFit="1"/>
    </xf>
    <xf numFmtId="184" fontId="18" fillId="3" borderId="23" xfId="16" applyNumberFormat="1" applyFont="1" applyFill="1" applyBorder="1" applyAlignment="1" applyProtection="1">
      <alignment horizontal="right" vertical="center" shrinkToFit="1"/>
    </xf>
    <xf numFmtId="184" fontId="18" fillId="3" borderId="54" xfId="16" applyNumberFormat="1" applyFont="1" applyFill="1" applyBorder="1" applyAlignment="1" applyProtection="1">
      <alignment horizontal="right" vertical="center" shrinkToFit="1"/>
    </xf>
    <xf numFmtId="183" fontId="18" fillId="3" borderId="32" xfId="16" applyNumberFormat="1" applyFont="1" applyFill="1" applyBorder="1" applyAlignment="1" applyProtection="1">
      <alignment horizontal="right" vertical="center" shrinkToFit="1"/>
    </xf>
    <xf numFmtId="183" fontId="18" fillId="3" borderId="35" xfId="16" applyNumberFormat="1" applyFont="1" applyFill="1" applyBorder="1" applyAlignment="1" applyProtection="1">
      <alignment horizontal="right" vertical="center" shrinkToFit="1"/>
    </xf>
    <xf numFmtId="183" fontId="18" fillId="3" borderId="113" xfId="16" applyNumberFormat="1" applyFont="1" applyFill="1" applyBorder="1" applyAlignment="1" applyProtection="1">
      <alignment horizontal="right" vertical="center" shrinkToFit="1"/>
    </xf>
    <xf numFmtId="183" fontId="18" fillId="3" borderId="119" xfId="16" applyNumberFormat="1" applyFont="1" applyFill="1" applyBorder="1" applyAlignment="1" applyProtection="1">
      <alignment horizontal="right" vertical="center" shrinkToFit="1"/>
    </xf>
    <xf numFmtId="183" fontId="18" fillId="3" borderId="130" xfId="16" applyNumberFormat="1" applyFont="1" applyFill="1" applyBorder="1" applyAlignment="1" applyProtection="1">
      <alignment horizontal="right" vertical="center" shrinkToFit="1"/>
    </xf>
    <xf numFmtId="183" fontId="18" fillId="3" borderId="135" xfId="16" applyNumberFormat="1" applyFont="1" applyFill="1" applyBorder="1" applyAlignment="1" applyProtection="1">
      <alignment horizontal="right" vertical="center" shrinkToFit="1"/>
    </xf>
    <xf numFmtId="183" fontId="18" fillId="3" borderId="140" xfId="16" applyNumberFormat="1" applyFont="1" applyFill="1" applyBorder="1" applyAlignment="1" applyProtection="1">
      <alignment horizontal="right" vertical="center" shrinkToFit="1"/>
    </xf>
    <xf numFmtId="0" fontId="18" fillId="3" borderId="0" xfId="11" applyFont="1" applyFill="1" applyProtection="1">
      <alignment vertical="center"/>
    </xf>
    <xf numFmtId="0" fontId="18" fillId="3" borderId="14" xfId="11" applyFont="1" applyFill="1" applyBorder="1" applyAlignment="1" applyProtection="1">
      <alignment horizontal="left" vertical="center"/>
    </xf>
    <xf numFmtId="0" fontId="18" fillId="3" borderId="19" xfId="11" applyFont="1" applyFill="1" applyBorder="1" applyAlignment="1" applyProtection="1">
      <alignment horizontal="left" vertical="center" wrapText="1"/>
    </xf>
    <xf numFmtId="0" fontId="18" fillId="3" borderId="0" xfId="15" applyFont="1" applyFill="1" applyAlignment="1" applyProtection="1">
      <alignment horizontal="left" vertical="center"/>
    </xf>
    <xf numFmtId="0" fontId="18" fillId="3" borderId="56" xfId="11" applyFont="1" applyFill="1" applyBorder="1" applyAlignment="1" applyProtection="1">
      <alignment horizontal="center" vertical="center"/>
    </xf>
    <xf numFmtId="0" fontId="18" fillId="3" borderId="34" xfId="11" applyFont="1" applyFill="1" applyBorder="1" applyAlignment="1" applyProtection="1">
      <alignment horizontal="center" vertical="center"/>
    </xf>
    <xf numFmtId="0" fontId="18" fillId="3" borderId="59" xfId="11" applyFont="1" applyFill="1" applyBorder="1" applyAlignment="1" applyProtection="1">
      <alignment horizontal="center" vertical="center"/>
    </xf>
    <xf numFmtId="0" fontId="18" fillId="3" borderId="74" xfId="11" applyFont="1" applyFill="1" applyBorder="1" applyAlignment="1" applyProtection="1">
      <alignment horizontal="center" vertical="center"/>
    </xf>
    <xf numFmtId="0" fontId="18" fillId="3" borderId="84" xfId="11" applyFont="1" applyFill="1" applyBorder="1" applyAlignment="1" applyProtection="1">
      <alignment horizontal="left" vertical="center" shrinkToFit="1"/>
      <protection locked="0"/>
    </xf>
    <xf numFmtId="0" fontId="18" fillId="3" borderId="87" xfId="11" applyFont="1" applyFill="1" applyBorder="1" applyAlignment="1" applyProtection="1">
      <alignment horizontal="left" vertical="center" shrinkToFit="1"/>
      <protection locked="0"/>
    </xf>
    <xf numFmtId="0" fontId="18" fillId="3" borderId="91" xfId="11" applyFont="1" applyFill="1" applyBorder="1" applyAlignment="1" applyProtection="1">
      <alignment horizontal="left" vertical="center" shrinkToFit="1"/>
      <protection locked="0"/>
    </xf>
    <xf numFmtId="183" fontId="18" fillId="3" borderId="84" xfId="11" applyNumberFormat="1" applyFont="1" applyFill="1" applyBorder="1" applyAlignment="1" applyProtection="1">
      <alignment horizontal="right" vertical="center" shrinkToFit="1"/>
      <protection locked="0"/>
    </xf>
    <xf numFmtId="183" fontId="18" fillId="3" borderId="87" xfId="11" applyNumberFormat="1" applyFont="1" applyFill="1" applyBorder="1" applyAlignment="1" applyProtection="1">
      <alignment horizontal="right" vertical="center" shrinkToFit="1"/>
      <protection locked="0"/>
    </xf>
    <xf numFmtId="183" fontId="18" fillId="3" borderId="91" xfId="11" applyNumberFormat="1" applyFont="1" applyFill="1" applyBorder="1" applyAlignment="1" applyProtection="1">
      <alignment horizontal="right" vertical="center" shrinkToFit="1"/>
      <protection locked="0"/>
    </xf>
    <xf numFmtId="0" fontId="18" fillId="3" borderId="123" xfId="11" applyNumberFormat="1" applyFont="1" applyFill="1" applyBorder="1" applyAlignment="1" applyProtection="1">
      <alignment horizontal="left" vertical="center" shrinkToFit="1"/>
      <protection locked="0"/>
    </xf>
    <xf numFmtId="0" fontId="18" fillId="5" borderId="33" xfId="11" applyFont="1" applyFill="1" applyBorder="1" applyAlignment="1" applyProtection="1">
      <alignment horizontal="left" vertical="center" shrinkToFit="1"/>
      <protection locked="0"/>
    </xf>
    <xf numFmtId="0" fontId="18" fillId="5" borderId="36" xfId="11" applyFont="1" applyFill="1" applyBorder="1" applyAlignment="1" applyProtection="1">
      <alignment horizontal="left" vertical="center" shrinkToFit="1"/>
      <protection locked="0"/>
    </xf>
    <xf numFmtId="0" fontId="18" fillId="5" borderId="38" xfId="11" applyFont="1" applyFill="1" applyBorder="1" applyAlignment="1" applyProtection="1">
      <alignment horizontal="left" vertical="center" shrinkToFit="1"/>
      <protection locked="0"/>
    </xf>
    <xf numFmtId="183" fontId="18" fillId="5" borderId="160" xfId="11" applyNumberFormat="1" applyFont="1" applyFill="1" applyBorder="1" applyAlignment="1" applyProtection="1">
      <alignment horizontal="right" vertical="center" shrinkToFit="1"/>
      <protection locked="0"/>
    </xf>
    <xf numFmtId="183" fontId="18" fillId="5" borderId="161" xfId="11" applyNumberFormat="1" applyFont="1" applyFill="1" applyBorder="1" applyAlignment="1" applyProtection="1">
      <alignment horizontal="right" vertical="center" shrinkToFit="1"/>
      <protection locked="0"/>
    </xf>
    <xf numFmtId="183" fontId="18" fillId="5" borderId="164" xfId="11" applyNumberFormat="1" applyFont="1" applyFill="1" applyBorder="1" applyAlignment="1" applyProtection="1">
      <alignment horizontal="right" vertical="center" shrinkToFit="1"/>
      <protection locked="0"/>
    </xf>
    <xf numFmtId="183" fontId="18" fillId="5" borderId="33" xfId="11" applyNumberFormat="1" applyFont="1" applyFill="1" applyBorder="1" applyAlignment="1" applyProtection="1">
      <alignment horizontal="right" vertical="center" shrinkToFit="1"/>
      <protection locked="0"/>
    </xf>
    <xf numFmtId="183" fontId="18" fillId="5" borderId="36" xfId="10" applyNumberFormat="1" applyFont="1" applyFill="1" applyBorder="1" applyAlignment="1" applyProtection="1">
      <alignment horizontal="right" vertical="center" shrinkToFit="1"/>
      <protection locked="0"/>
    </xf>
    <xf numFmtId="183" fontId="18" fillId="5" borderId="38" xfId="11" applyNumberFormat="1" applyFont="1" applyFill="1" applyBorder="1" applyAlignment="1" applyProtection="1">
      <alignment horizontal="right" vertical="center" shrinkToFit="1"/>
      <protection locked="0"/>
    </xf>
    <xf numFmtId="0" fontId="18" fillId="5" borderId="52" xfId="11" applyNumberFormat="1" applyFont="1" applyFill="1" applyBorder="1" applyAlignment="1" applyProtection="1">
      <alignment horizontal="left" vertical="center" shrinkToFit="1"/>
      <protection locked="0"/>
    </xf>
    <xf numFmtId="183" fontId="18" fillId="5" borderId="99" xfId="11" applyNumberFormat="1" applyFont="1" applyFill="1" applyBorder="1" applyAlignment="1" applyProtection="1">
      <alignment horizontal="right" vertical="center" shrinkToFit="1"/>
      <protection locked="0"/>
    </xf>
    <xf numFmtId="183" fontId="18" fillId="5" borderId="105" xfId="11" applyNumberFormat="1" applyFont="1" applyFill="1" applyBorder="1" applyAlignment="1" applyProtection="1">
      <alignment horizontal="right" vertical="center" shrinkToFit="1"/>
      <protection locked="0"/>
    </xf>
    <xf numFmtId="183" fontId="18" fillId="5" borderId="103" xfId="10" applyNumberFormat="1" applyFont="1" applyFill="1" applyBorder="1" applyAlignment="1" applyProtection="1">
      <alignment horizontal="right" vertical="center" shrinkToFit="1"/>
      <protection locked="0"/>
    </xf>
    <xf numFmtId="0" fontId="18" fillId="5" borderId="103" xfId="10" applyNumberFormat="1" applyFont="1" applyFill="1" applyBorder="1" applyAlignment="1" applyProtection="1">
      <alignment horizontal="left" vertical="center" shrinkToFit="1"/>
      <protection locked="0"/>
    </xf>
    <xf numFmtId="0" fontId="18" fillId="5" borderId="124" xfId="10" applyNumberFormat="1" applyFont="1" applyFill="1" applyBorder="1" applyAlignment="1" applyProtection="1">
      <alignment horizontal="left" vertical="center" shrinkToFit="1"/>
      <protection locked="0"/>
    </xf>
    <xf numFmtId="0" fontId="18" fillId="3" borderId="85" xfId="11" applyFont="1" applyFill="1" applyBorder="1" applyAlignment="1" applyProtection="1">
      <alignment horizontal="left" vertical="center" shrinkToFit="1"/>
      <protection locked="0"/>
    </xf>
    <xf numFmtId="0" fontId="18" fillId="3" borderId="88" xfId="11" applyFont="1" applyFill="1" applyBorder="1" applyAlignment="1" applyProtection="1">
      <alignment horizontal="left" vertical="center" shrinkToFit="1"/>
      <protection locked="0"/>
    </xf>
    <xf numFmtId="0" fontId="18" fillId="3" borderId="92" xfId="11" applyFont="1" applyFill="1" applyBorder="1" applyAlignment="1" applyProtection="1">
      <alignment horizontal="left" vertical="center" shrinkToFit="1"/>
      <protection locked="0"/>
    </xf>
    <xf numFmtId="183" fontId="18" fillId="3" borderId="96" xfId="11" applyNumberFormat="1" applyFont="1" applyFill="1" applyBorder="1" applyAlignment="1" applyProtection="1">
      <alignment horizontal="right" vertical="center" shrinkToFit="1"/>
      <protection locked="0"/>
    </xf>
    <xf numFmtId="183" fontId="18" fillId="3" borderId="102" xfId="11" applyNumberFormat="1" applyFont="1" applyFill="1" applyBorder="1" applyAlignment="1" applyProtection="1">
      <alignment horizontal="right" vertical="center" shrinkToFit="1"/>
      <protection locked="0"/>
    </xf>
    <xf numFmtId="0" fontId="18" fillId="3" borderId="102" xfId="11" applyNumberFormat="1" applyFont="1" applyFill="1" applyBorder="1" applyAlignment="1" applyProtection="1">
      <alignment horizontal="left" vertical="center" shrinkToFit="1"/>
      <protection locked="0"/>
    </xf>
    <xf numFmtId="0" fontId="18" fillId="3" borderId="147" xfId="11" applyNumberFormat="1" applyFont="1" applyFill="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0" fontId="18" fillId="0" borderId="101" xfId="10" applyNumberFormat="1" applyFont="1" applyBorder="1" applyAlignment="1" applyProtection="1">
      <alignment horizontal="left" vertical="center" shrinkToFit="1"/>
      <protection locked="0"/>
    </xf>
    <xf numFmtId="0" fontId="18" fillId="0" borderId="146" xfId="10" applyNumberFormat="1" applyFont="1" applyBorder="1" applyAlignment="1" applyProtection="1">
      <alignment horizontal="left" vertical="center" shrinkToFit="1"/>
      <protection locked="0"/>
    </xf>
    <xf numFmtId="183" fontId="18" fillId="0" borderId="84" xfId="11" applyNumberFormat="1" applyFont="1" applyBorder="1" applyAlignment="1" applyProtection="1">
      <alignment horizontal="right" vertical="center" shrinkToFit="1"/>
      <protection locked="0"/>
    </xf>
    <xf numFmtId="183" fontId="18" fillId="0" borderId="87" xfId="11" applyNumberFormat="1" applyFont="1" applyBorder="1" applyAlignment="1" applyProtection="1">
      <alignment horizontal="right" vertical="center" shrinkToFit="1"/>
      <protection locked="0"/>
    </xf>
    <xf numFmtId="183" fontId="18" fillId="0" borderId="106" xfId="11" applyNumberFormat="1" applyFont="1" applyBorder="1" applyAlignment="1" applyProtection="1">
      <alignment horizontal="right" vertical="center" shrinkToFit="1"/>
      <protection locked="0"/>
    </xf>
    <xf numFmtId="183" fontId="18" fillId="0" borderId="107" xfId="11" applyNumberFormat="1" applyFont="1" applyBorder="1" applyAlignment="1" applyProtection="1">
      <alignment horizontal="right" vertical="center" shrinkToFit="1"/>
      <protection locked="0"/>
    </xf>
    <xf numFmtId="0" fontId="18" fillId="0" borderId="83" xfId="16" applyFont="1" applyBorder="1" applyAlignment="1" applyProtection="1">
      <alignment horizontal="left" vertical="center" shrinkToFit="1"/>
      <protection locked="0"/>
    </xf>
    <xf numFmtId="0" fontId="18" fillId="0" borderId="86" xfId="16" applyFont="1" applyBorder="1" applyAlignment="1" applyProtection="1">
      <alignment horizontal="left" vertical="center" shrinkToFit="1"/>
      <protection locked="0"/>
    </xf>
    <xf numFmtId="0" fontId="18" fillId="0" borderId="90" xfId="16" applyFont="1" applyBorder="1" applyAlignment="1" applyProtection="1">
      <alignment horizontal="left" vertical="center" shrinkToFit="1"/>
      <protection locked="0"/>
    </xf>
    <xf numFmtId="183" fontId="18" fillId="0" borderId="94" xfId="16" applyNumberFormat="1" applyFont="1" applyBorder="1" applyAlignment="1" applyProtection="1">
      <alignment horizontal="right" vertical="center" shrinkToFit="1"/>
      <protection locked="0"/>
    </xf>
    <xf numFmtId="183" fontId="18" fillId="0" borderId="100" xfId="16" applyNumberFormat="1" applyFont="1" applyBorder="1" applyAlignment="1" applyProtection="1">
      <alignment horizontal="right" vertical="center" shrinkToFit="1"/>
      <protection locked="0"/>
    </xf>
    <xf numFmtId="0" fontId="18" fillId="0" borderId="100" xfId="10" applyNumberFormat="1" applyFont="1" applyBorder="1" applyAlignment="1" applyProtection="1">
      <alignment horizontal="left" vertical="center" shrinkToFit="1"/>
      <protection locked="0"/>
    </xf>
    <xf numFmtId="0" fontId="18" fillId="0" borderId="145" xfId="10" applyNumberFormat="1" applyFont="1" applyBorder="1" applyAlignment="1" applyProtection="1">
      <alignment horizontal="left" vertical="center" shrinkToFit="1"/>
      <protection locked="0"/>
    </xf>
    <xf numFmtId="183" fontId="18" fillId="0" borderId="91" xfId="10" applyNumberFormat="1" applyFont="1" applyBorder="1" applyAlignment="1" applyProtection="1">
      <alignment horizontal="right" vertical="center" shrinkToFit="1"/>
      <protection locked="0"/>
    </xf>
    <xf numFmtId="0" fontId="18" fillId="0" borderId="123" xfId="10" applyNumberFormat="1" applyFont="1" applyBorder="1" applyAlignment="1" applyProtection="1">
      <alignment horizontal="left" vertical="center" shrinkToFit="1"/>
      <protection locked="0"/>
    </xf>
    <xf numFmtId="183" fontId="18" fillId="5" borderId="112" xfId="11" applyNumberFormat="1" applyFont="1" applyFill="1" applyBorder="1" applyAlignment="1" applyProtection="1">
      <alignment horizontal="right" vertical="center" shrinkToFit="1"/>
      <protection locked="0"/>
    </xf>
    <xf numFmtId="183" fontId="18" fillId="5" borderId="117" xfId="10" applyNumberFormat="1" applyFont="1" applyFill="1" applyBorder="1" applyAlignment="1" applyProtection="1">
      <alignment horizontal="right" vertical="center" shrinkToFit="1"/>
      <protection locked="0"/>
    </xf>
    <xf numFmtId="183" fontId="18" fillId="5" borderId="124" xfId="10" applyNumberFormat="1" applyFont="1" applyFill="1" applyBorder="1" applyAlignment="1" applyProtection="1">
      <alignment horizontal="right" vertical="center" shrinkToFit="1"/>
      <protection locked="0"/>
    </xf>
    <xf numFmtId="183" fontId="18" fillId="5" borderId="128" xfId="10" applyNumberFormat="1" applyFont="1" applyFill="1" applyBorder="1" applyAlignment="1" applyProtection="1">
      <alignment horizontal="right" vertical="center" shrinkToFit="1"/>
      <protection locked="0"/>
    </xf>
    <xf numFmtId="184" fontId="18" fillId="5" borderId="105" xfId="11" applyNumberFormat="1" applyFont="1" applyFill="1" applyBorder="1" applyAlignment="1" applyProtection="1">
      <alignment horizontal="right" vertical="center" shrinkToFit="1"/>
      <protection locked="0"/>
    </xf>
    <xf numFmtId="183" fontId="18" fillId="5" borderId="61" xfId="10" applyNumberFormat="1" applyFont="1" applyFill="1" applyBorder="1" applyAlignment="1" applyProtection="1">
      <alignment horizontal="right" vertical="center" shrinkToFit="1"/>
      <protection locked="0"/>
    </xf>
    <xf numFmtId="183" fontId="18" fillId="5" borderId="52" xfId="10" applyNumberFormat="1" applyFont="1" applyFill="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0" fontId="18" fillId="0" borderId="11" xfId="11" applyFont="1" applyBorder="1" applyAlignment="1" applyProtection="1">
      <alignment horizontal="center" vertical="center" shrinkToFit="1"/>
      <protection locked="0"/>
    </xf>
    <xf numFmtId="0" fontId="18" fillId="0" borderId="22" xfId="11" applyFont="1" applyBorder="1" applyAlignment="1" applyProtection="1">
      <alignment horizontal="center" vertical="center"/>
      <protection locked="0"/>
    </xf>
    <xf numFmtId="0" fontId="18" fillId="0" borderId="50" xfId="11" applyFont="1" applyBorder="1" applyAlignment="1" applyProtection="1">
      <alignment horizontal="center" vertical="center"/>
      <protection locked="0"/>
    </xf>
    <xf numFmtId="184" fontId="18" fillId="0" borderId="101" xfId="11" applyNumberFormat="1" applyFont="1" applyBorder="1" applyAlignment="1" applyProtection="1">
      <alignment horizontal="right" vertical="center" shrinkToFit="1"/>
      <protection locked="0"/>
    </xf>
    <xf numFmtId="183" fontId="18" fillId="0" borderId="98" xfId="16" applyNumberFormat="1" applyFont="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0" borderId="118" xfId="16" applyNumberFormat="1" applyFont="1" applyBorder="1" applyAlignment="1" applyProtection="1">
      <alignment horizontal="right" vertical="center" shrinkToFit="1"/>
      <protection locked="0"/>
    </xf>
    <xf numFmtId="183" fontId="18" fillId="0" borderId="125" xfId="16" applyNumberFormat="1" applyFont="1" applyBorder="1" applyAlignment="1" applyProtection="1">
      <alignment horizontal="right" vertical="center" shrinkToFit="1"/>
      <protection locked="0"/>
    </xf>
    <xf numFmtId="183" fontId="18" fillId="0" borderId="129" xfId="11" applyNumberFormat="1" applyFont="1" applyBorder="1" applyAlignment="1" applyProtection="1">
      <alignment horizontal="right" vertical="center" shrinkToFit="1"/>
      <protection locked="0"/>
    </xf>
    <xf numFmtId="184" fontId="18" fillId="0" borderId="104" xfId="11" applyNumberFormat="1" applyFont="1" applyBorder="1" applyAlignment="1" applyProtection="1">
      <alignment horizontal="right" vertical="center" shrinkToFit="1"/>
      <protection locked="0"/>
    </xf>
    <xf numFmtId="0" fontId="18" fillId="0" borderId="104" xfId="11" applyFont="1" applyBorder="1" applyAlignment="1" applyProtection="1">
      <alignment horizontal="left" vertical="center" shrinkToFit="1"/>
      <protection locked="0"/>
    </xf>
    <xf numFmtId="0" fontId="18" fillId="0" borderId="125" xfId="11" applyFont="1" applyBorder="1" applyAlignment="1" applyProtection="1">
      <alignment horizontal="left" vertical="center" shrinkToFit="1"/>
      <protection locked="0"/>
    </xf>
    <xf numFmtId="0" fontId="18" fillId="3" borderId="19" xfId="11" applyFont="1" applyFill="1" applyBorder="1" applyAlignment="1" applyProtection="1">
      <alignment horizontal="left" vertical="center"/>
    </xf>
    <xf numFmtId="0" fontId="18" fillId="3" borderId="20" xfId="11" applyFont="1" applyFill="1" applyBorder="1" applyAlignment="1" applyProtection="1">
      <alignment horizontal="left" vertical="center"/>
    </xf>
    <xf numFmtId="183" fontId="18" fillId="5" borderId="97" xfId="10" applyNumberFormat="1" applyFont="1" applyFill="1" applyBorder="1" applyAlignment="1" applyProtection="1">
      <alignment horizontal="right" vertical="center" shrinkToFit="1"/>
      <protection locked="0"/>
    </xf>
    <xf numFmtId="183" fontId="18" fillId="5" borderId="108" xfId="10" applyNumberFormat="1" applyFont="1" applyFill="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0" borderId="127" xfId="10" applyNumberFormat="1" applyFont="1" applyBorder="1" applyAlignment="1" applyProtection="1">
      <alignment horizontal="right" vertical="center" shrinkToFit="1"/>
      <protection locked="0"/>
    </xf>
    <xf numFmtId="0" fontId="18" fillId="0" borderId="102" xfId="10" applyNumberFormat="1" applyFont="1" applyBorder="1" applyAlignment="1" applyProtection="1">
      <alignment horizontal="left" vertical="center" shrinkToFit="1"/>
      <protection locked="0"/>
    </xf>
    <xf numFmtId="0" fontId="18" fillId="0" borderId="147" xfId="10" applyNumberFormat="1" applyFont="1" applyBorder="1" applyAlignment="1" applyProtection="1">
      <alignment horizontal="left" vertical="center" shrinkToFit="1"/>
      <protection locked="0"/>
    </xf>
    <xf numFmtId="0" fontId="21" fillId="3" borderId="6" xfId="11" applyFont="1" applyFill="1" applyBorder="1" applyAlignment="1" applyProtection="1">
      <alignment horizontal="center" vertical="center"/>
    </xf>
    <xf numFmtId="0" fontId="21" fillId="3" borderId="18" xfId="11" applyFont="1" applyFill="1" applyBorder="1" applyAlignment="1" applyProtection="1">
      <alignment horizontal="center" vertical="center"/>
    </xf>
    <xf numFmtId="0" fontId="21" fillId="3" borderId="64" xfId="11" applyFont="1" applyFill="1" applyBorder="1" applyAlignment="1" applyProtection="1">
      <alignment horizontal="center" vertical="center"/>
    </xf>
    <xf numFmtId="183" fontId="18" fillId="0" borderId="109" xfId="16" applyNumberFormat="1" applyFont="1" applyBorder="1" applyAlignment="1" applyProtection="1">
      <alignment horizontal="right" vertical="center" shrinkToFit="1"/>
      <protection locked="0"/>
    </xf>
    <xf numFmtId="183" fontId="18" fillId="0" borderId="115" xfId="16" applyNumberFormat="1" applyFont="1" applyBorder="1" applyAlignment="1" applyProtection="1">
      <alignment horizontal="right" vertical="center" shrinkToFit="1"/>
      <protection locked="0"/>
    </xf>
    <xf numFmtId="183" fontId="18" fillId="0" borderId="120" xfId="16" applyNumberFormat="1" applyFont="1" applyBorder="1" applyAlignment="1" applyProtection="1">
      <alignment horizontal="right" vertical="center" shrinkToFit="1"/>
      <protection locked="0"/>
    </xf>
    <xf numFmtId="183" fontId="18" fillId="0" borderId="122" xfId="16" applyNumberFormat="1" applyFont="1" applyBorder="1" applyAlignment="1" applyProtection="1">
      <alignment horizontal="right" vertical="center" shrinkToFit="1"/>
      <protection locked="0"/>
    </xf>
    <xf numFmtId="183" fontId="18" fillId="0" borderId="126" xfId="10" applyNumberFormat="1" applyFont="1" applyBorder="1" applyAlignment="1" applyProtection="1">
      <alignment horizontal="right" vertical="center" shrinkToFit="1"/>
      <protection locked="0"/>
    </xf>
    <xf numFmtId="183" fontId="18" fillId="0" borderId="83" xfId="10" applyNumberFormat="1" applyFont="1" applyBorder="1" applyAlignment="1" applyProtection="1">
      <alignment horizontal="right" vertical="center" shrinkToFit="1"/>
      <protection locked="0"/>
    </xf>
    <xf numFmtId="183" fontId="18" fillId="0" borderId="86" xfId="10" applyNumberFormat="1" applyFont="1" applyBorder="1" applyAlignment="1" applyProtection="1">
      <alignment horizontal="right" vertical="center" shrinkToFit="1"/>
      <protection locked="0"/>
    </xf>
    <xf numFmtId="183" fontId="18" fillId="0" borderId="90" xfId="10" applyNumberFormat="1" applyFont="1" applyBorder="1" applyAlignment="1" applyProtection="1">
      <alignment horizontal="right" vertical="center" shrinkToFit="1"/>
      <protection locked="0"/>
    </xf>
    <xf numFmtId="0" fontId="18" fillId="0" borderId="167" xfId="10" applyNumberFormat="1" applyFont="1" applyBorder="1" applyAlignment="1" applyProtection="1">
      <alignment horizontal="left" vertical="center" shrinkToFit="1"/>
      <protection locked="0"/>
    </xf>
    <xf numFmtId="0" fontId="2" fillId="4" borderId="40" xfId="11" applyFont="1" applyFill="1" applyBorder="1" applyAlignment="1" applyProtection="1">
      <alignment horizontal="center" vertical="center" wrapText="1"/>
      <protection locked="0"/>
    </xf>
    <xf numFmtId="0" fontId="2" fillId="4" borderId="19" xfId="11" applyFont="1" applyFill="1" applyBorder="1" applyAlignment="1" applyProtection="1">
      <alignment horizontal="center" vertical="center" wrapText="1"/>
      <protection locked="0"/>
    </xf>
    <xf numFmtId="0" fontId="2" fillId="4" borderId="13" xfId="11" applyFont="1" applyFill="1" applyBorder="1" applyAlignment="1" applyProtection="1">
      <alignment horizontal="center" vertical="center" wrapText="1"/>
      <protection locked="0"/>
    </xf>
    <xf numFmtId="0" fontId="2" fillId="4" borderId="93" xfId="11" applyFont="1" applyFill="1" applyBorder="1" applyAlignment="1" applyProtection="1">
      <alignment horizontal="center" vertical="center" wrapText="1"/>
      <protection locked="0"/>
    </xf>
    <xf numFmtId="0" fontId="2" fillId="4" borderId="82" xfId="11" applyFont="1" applyFill="1" applyBorder="1" applyAlignment="1" applyProtection="1">
      <alignment horizontal="center" vertical="center" wrapText="1"/>
      <protection locked="0"/>
    </xf>
    <xf numFmtId="0" fontId="2" fillId="4" borderId="89" xfId="11" applyFont="1" applyFill="1" applyBorder="1" applyAlignment="1" applyProtection="1">
      <alignment horizontal="center" vertical="center" wrapText="1"/>
      <protection locked="0"/>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2" fillId="3" borderId="74" xfId="19" applyFont="1" applyFill="1" applyBorder="1" applyAlignment="1">
      <alignment horizontal="center" vertical="center" wrapText="1"/>
    </xf>
    <xf numFmtId="0" fontId="2"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5" fillId="3" borderId="32" xfId="19" applyNumberFormat="1" applyFont="1" applyFill="1" applyBorder="1" applyAlignment="1">
      <alignment vertical="center" wrapText="1"/>
    </xf>
    <xf numFmtId="178" fontId="15" fillId="3" borderId="35" xfId="19" applyNumberFormat="1" applyFont="1" applyFill="1" applyBorder="1" applyAlignment="1">
      <alignment vertical="center" wrapText="1"/>
    </xf>
    <xf numFmtId="178" fontId="15" fillId="3" borderId="37"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0" fontId="15" fillId="3" borderId="32" xfId="19" applyFont="1" applyFill="1" applyBorder="1" applyAlignment="1">
      <alignment vertical="center"/>
    </xf>
    <xf numFmtId="0" fontId="15" fillId="3" borderId="35" xfId="19" applyFont="1" applyFill="1" applyBorder="1" applyAlignment="1">
      <alignment vertical="center"/>
    </xf>
    <xf numFmtId="0" fontId="15" fillId="3" borderId="37" xfId="19" applyFont="1" applyFill="1" applyBorder="1" applyAlignment="1">
      <alignment vertical="center"/>
    </xf>
    <xf numFmtId="187" fontId="15" fillId="3" borderId="32" xfId="18" applyNumberFormat="1" applyFont="1" applyFill="1" applyBorder="1" applyAlignment="1">
      <alignment horizontal="left" vertical="center" wrapText="1"/>
    </xf>
    <xf numFmtId="187" fontId="15" fillId="3" borderId="35" xfId="18" applyNumberFormat="1" applyFont="1" applyFill="1" applyBorder="1" applyAlignment="1">
      <alignment horizontal="left" vertical="center" wrapText="1"/>
    </xf>
    <xf numFmtId="187" fontId="15" fillId="3" borderId="37" xfId="18" applyNumberFormat="1" applyFont="1" applyFill="1" applyBorder="1" applyAlignment="1">
      <alignment horizontal="left" vertical="center" wrapText="1"/>
    </xf>
    <xf numFmtId="0" fontId="15" fillId="3" borderId="32" xfId="18" applyFont="1" applyFill="1" applyBorder="1" applyAlignment="1">
      <alignment horizontal="left" vertical="center"/>
    </xf>
    <xf numFmtId="0" fontId="15" fillId="3" borderId="35" xfId="18" applyFont="1" applyFill="1" applyBorder="1" applyAlignment="1">
      <alignment horizontal="left" vertical="center"/>
    </xf>
    <xf numFmtId="0" fontId="15"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5" applyFont="1" applyFill="1" applyBorder="1" applyAlignment="1" applyProtection="1">
      <alignment horizontal="left" vertical="center" wrapText="1"/>
    </xf>
    <xf numFmtId="0" fontId="23" fillId="0" borderId="53" xfId="5" applyFont="1" applyFill="1" applyBorder="1" applyAlignment="1" applyProtection="1">
      <alignment horizontal="left" vertical="center" wrapText="1"/>
    </xf>
    <xf numFmtId="0" fontId="23" fillId="0" borderId="23" xfId="5" applyFont="1" applyFill="1" applyBorder="1" applyAlignment="1" applyProtection="1">
      <alignment horizontal="left" vertical="center"/>
    </xf>
    <xf numFmtId="0" fontId="23" fillId="0" borderId="54" xfId="5" applyFont="1" applyFill="1" applyBorder="1" applyAlignment="1" applyProtection="1">
      <alignment horizontal="left" vertical="center"/>
    </xf>
    <xf numFmtId="0" fontId="23" fillId="0" borderId="36" xfId="5" applyFont="1" applyFill="1" applyBorder="1" applyAlignment="1" applyProtection="1">
      <alignment horizontal="left" vertical="center"/>
    </xf>
    <xf numFmtId="0" fontId="23" fillId="0" borderId="52" xfId="5"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6" fillId="0" borderId="39" xfId="7" applyFont="1" applyBorder="1">
      <alignment vertical="center"/>
    </xf>
    <xf numFmtId="0" fontId="26" fillId="0" borderId="22" xfId="7" applyFont="1" applyBorder="1">
      <alignment vertical="center"/>
    </xf>
    <xf numFmtId="0" fontId="26" fillId="0" borderId="41" xfId="7" applyFont="1" applyBorder="1">
      <alignment vertical="center"/>
    </xf>
    <xf numFmtId="0" fontId="26" fillId="0" borderId="33" xfId="7" applyFont="1" applyBorder="1">
      <alignment vertical="center"/>
    </xf>
    <xf numFmtId="0" fontId="26" fillId="0" borderId="36" xfId="7" applyFont="1" applyBorder="1">
      <alignment vertical="center"/>
    </xf>
    <xf numFmtId="0" fontId="26" fillId="0" borderId="38" xfId="7" applyFont="1" applyBorder="1">
      <alignment vertical="center"/>
    </xf>
    <xf numFmtId="0" fontId="26" fillId="0" borderId="183" xfId="7" applyFont="1" applyBorder="1" applyAlignment="1">
      <alignment horizontal="center" vertical="center" wrapText="1"/>
    </xf>
    <xf numFmtId="0" fontId="26" fillId="0" borderId="185" xfId="7" applyFont="1" applyBorder="1" applyAlignment="1">
      <alignment horizontal="center" vertical="center" wrapText="1"/>
    </xf>
    <xf numFmtId="0" fontId="26" fillId="0" borderId="79" xfId="7" applyFont="1" applyBorder="1" applyAlignment="1">
      <alignment horizontal="center" vertical="center" wrapText="1"/>
    </xf>
    <xf numFmtId="0" fontId="26" fillId="0" borderId="182" xfId="7" applyFont="1" applyBorder="1" applyAlignment="1">
      <alignment horizontal="center" vertical="center" wrapText="1"/>
    </xf>
    <xf numFmtId="0" fontId="25" fillId="0" borderId="7" xfId="7" applyFont="1" applyFill="1" applyBorder="1" applyAlignment="1">
      <alignment vertical="center" wrapText="1"/>
    </xf>
    <xf numFmtId="0" fontId="25" fillId="0" borderId="13" xfId="7" applyFont="1" applyFill="1" applyBorder="1" applyAlignment="1">
      <alignment vertical="center" wrapText="1"/>
    </xf>
    <xf numFmtId="0" fontId="25" fillId="0" borderId="8" xfId="7" applyFont="1" applyFill="1" applyBorder="1" applyAlignment="1">
      <alignment vertical="center" wrapText="1"/>
    </xf>
    <xf numFmtId="0" fontId="25" fillId="0" borderId="14" xfId="7" applyFont="1" applyFill="1" applyBorder="1" applyAlignment="1">
      <alignment vertical="center" wrapText="1"/>
    </xf>
    <xf numFmtId="0" fontId="25" fillId="0" borderId="56" xfId="7" applyFont="1" applyFill="1" applyBorder="1" applyAlignment="1">
      <alignment vertical="center" wrapText="1"/>
    </xf>
    <xf numFmtId="0" fontId="25" fillId="0" borderId="15" xfId="7" applyFont="1" applyFill="1" applyBorder="1" applyAlignment="1">
      <alignment vertical="center" wrapText="1"/>
    </xf>
    <xf numFmtId="0" fontId="25" fillId="0" borderId="35" xfId="7" applyFont="1" applyFill="1" applyBorder="1" applyAlignment="1">
      <alignment vertical="center"/>
    </xf>
    <xf numFmtId="0" fontId="25" fillId="0" borderId="51" xfId="7" applyFont="1" applyFill="1" applyBorder="1" applyAlignment="1">
      <alignment vertical="center"/>
    </xf>
    <xf numFmtId="0" fontId="25" fillId="0" borderId="57" xfId="7" applyFont="1" applyFill="1" applyBorder="1" applyAlignment="1">
      <alignment vertical="center" wrapText="1"/>
    </xf>
    <xf numFmtId="0" fontId="25" fillId="0" borderId="37" xfId="7" applyFont="1" applyFill="1" applyBorder="1" applyAlignment="1">
      <alignment vertical="center" wrapText="1"/>
    </xf>
    <xf numFmtId="0" fontId="25" fillId="0" borderId="61" xfId="7" applyFont="1" applyFill="1" applyBorder="1" applyAlignment="1">
      <alignment vertical="center"/>
    </xf>
    <xf numFmtId="0" fontId="25" fillId="0" borderId="38" xfId="7" applyFont="1" applyFill="1" applyBorder="1" applyAlignment="1">
      <alignment vertical="center"/>
    </xf>
    <xf numFmtId="0" fontId="25" fillId="0" borderId="36" xfId="7" applyFont="1" applyFill="1" applyBorder="1" applyAlignment="1">
      <alignment vertical="center"/>
    </xf>
    <xf numFmtId="0" fontId="25" fillId="0" borderId="52" xfId="7" applyFont="1" applyFill="1" applyBorder="1" applyAlignment="1">
      <alignment vertical="center"/>
    </xf>
    <xf numFmtId="0" fontId="25" fillId="0" borderId="22" xfId="7" applyFont="1" applyFill="1" applyBorder="1" applyAlignment="1">
      <alignment vertical="center"/>
    </xf>
    <xf numFmtId="0" fontId="25" fillId="0" borderId="50" xfId="7" applyFont="1" applyFill="1" applyBorder="1" applyAlignment="1">
      <alignment vertical="center"/>
    </xf>
    <xf numFmtId="0" fontId="25" fillId="0" borderId="35" xfId="6" applyFont="1" applyFill="1" applyBorder="1" applyAlignment="1">
      <alignment horizontal="left" vertical="center"/>
    </xf>
    <xf numFmtId="0" fontId="25" fillId="0" borderId="51" xfId="6" applyFont="1" applyFill="1" applyBorder="1" applyAlignment="1">
      <alignment horizontal="left" vertical="center"/>
    </xf>
    <xf numFmtId="0" fontId="25" fillId="0" borderId="36" xfId="6" applyFont="1" applyFill="1" applyBorder="1" applyAlignment="1">
      <alignment horizontal="left" vertical="center"/>
    </xf>
    <xf numFmtId="0" fontId="25" fillId="0" borderId="52" xfId="6" applyFont="1" applyFill="1" applyBorder="1" applyAlignment="1">
      <alignment horizontal="left" vertical="center"/>
    </xf>
    <xf numFmtId="0" fontId="25" fillId="0" borderId="12" xfId="6" applyFont="1" applyFill="1" applyBorder="1" applyAlignment="1">
      <alignment vertical="center" wrapText="1"/>
    </xf>
    <xf numFmtId="0" fontId="25" fillId="0" borderId="16" xfId="6" applyFont="1" applyFill="1" applyBorder="1" applyAlignment="1">
      <alignment vertical="center" wrapText="1"/>
    </xf>
    <xf numFmtId="0" fontId="25" fillId="0" borderId="32" xfId="6" applyFont="1" applyFill="1" applyBorder="1" applyAlignment="1">
      <alignment horizontal="center" vertical="center" shrinkToFit="1"/>
    </xf>
    <xf numFmtId="0" fontId="25" fillId="0" borderId="35" xfId="6" applyFont="1" applyFill="1" applyBorder="1" applyAlignment="1">
      <alignment horizontal="center" vertical="center" shrinkToFit="1"/>
    </xf>
    <xf numFmtId="0" fontId="25" fillId="0" borderId="51" xfId="6" applyFont="1" applyFill="1" applyBorder="1" applyAlignment="1">
      <alignment horizontal="center" vertical="center" shrinkToFit="1"/>
    </xf>
    <xf numFmtId="0" fontId="25" fillId="0" borderId="22" xfId="6" applyFont="1" applyFill="1" applyBorder="1" applyAlignment="1">
      <alignment horizontal="left" vertical="center"/>
    </xf>
    <xf numFmtId="0" fontId="25" fillId="0" borderId="50" xfId="6" applyFont="1" applyFill="1" applyBorder="1" applyAlignment="1">
      <alignment horizontal="left" vertical="center"/>
    </xf>
    <xf numFmtId="0" fontId="30" fillId="0" borderId="32" xfId="5" applyFont="1" applyFill="1" applyBorder="1" applyAlignment="1" applyProtection="1">
      <alignment horizontal="left" vertical="center" wrapText="1"/>
      <protection locked="0"/>
    </xf>
    <xf numFmtId="0" fontId="30" fillId="0" borderId="35" xfId="5" applyFont="1" applyFill="1" applyBorder="1" applyAlignment="1" applyProtection="1">
      <alignment horizontal="left" vertical="center" wrapText="1"/>
      <protection locked="0"/>
    </xf>
    <xf numFmtId="0" fontId="30" fillId="0" borderId="51" xfId="5" applyFont="1" applyFill="1" applyBorder="1" applyAlignment="1" applyProtection="1">
      <alignment horizontal="left" vertical="center" wrapText="1"/>
      <protection locked="0"/>
    </xf>
    <xf numFmtId="0" fontId="30" fillId="0" borderId="33" xfId="5" applyFont="1" applyFill="1" applyBorder="1" applyAlignment="1" applyProtection="1">
      <alignment horizontal="left" vertical="center" wrapText="1"/>
      <protection locked="0"/>
    </xf>
    <xf numFmtId="0" fontId="30" fillId="0" borderId="36" xfId="5" applyFont="1" applyFill="1" applyBorder="1" applyAlignment="1" applyProtection="1">
      <alignment horizontal="left" vertical="center" wrapText="1"/>
      <protection locked="0"/>
    </xf>
    <xf numFmtId="0" fontId="30" fillId="0" borderId="52" xfId="5" applyFont="1" applyFill="1" applyBorder="1" applyAlignment="1" applyProtection="1">
      <alignment horizontal="left" vertical="center" wrapText="1"/>
      <protection locked="0"/>
    </xf>
    <xf numFmtId="0" fontId="30" fillId="0" borderId="18" xfId="5" applyFont="1" applyFill="1" applyBorder="1" applyAlignment="1" applyProtection="1">
      <alignment horizontal="left" vertical="center"/>
    </xf>
    <xf numFmtId="0" fontId="30" fillId="0" borderId="64" xfId="5" applyFont="1" applyFill="1" applyBorder="1" applyAlignment="1" applyProtection="1">
      <alignment horizontal="left" vertical="center"/>
    </xf>
    <xf numFmtId="0" fontId="30" fillId="0" borderId="19" xfId="5" applyFont="1" applyFill="1" applyBorder="1" applyAlignment="1" applyProtection="1">
      <alignment horizontal="left" vertical="center" wrapText="1"/>
    </xf>
    <xf numFmtId="0" fontId="30" fillId="0" borderId="53" xfId="5" applyFont="1" applyFill="1" applyBorder="1" applyAlignment="1" applyProtection="1">
      <alignment horizontal="left" vertical="center" wrapText="1"/>
    </xf>
    <xf numFmtId="0" fontId="30" fillId="0" borderId="23" xfId="5" applyFont="1" applyFill="1" applyBorder="1" applyAlignment="1" applyProtection="1">
      <alignment horizontal="left" vertical="center"/>
    </xf>
    <xf numFmtId="0" fontId="30" fillId="0" borderId="54" xfId="5" applyFont="1" applyFill="1" applyBorder="1" applyAlignment="1" applyProtection="1">
      <alignment horizontal="left" vertical="center"/>
    </xf>
    <xf numFmtId="0" fontId="30" fillId="0" borderId="35" xfId="5" applyFont="1" applyFill="1" applyBorder="1" applyAlignment="1" applyProtection="1">
      <alignment horizontal="left" vertical="center"/>
    </xf>
    <xf numFmtId="0" fontId="30" fillId="0" borderId="51" xfId="5" applyFont="1" applyFill="1" applyBorder="1" applyAlignment="1" applyProtection="1">
      <alignment horizontal="left" vertical="center"/>
    </xf>
    <xf numFmtId="184" fontId="2" fillId="3" borderId="74" xfId="18" applyNumberFormat="1" applyFont="1" applyFill="1" applyBorder="1" applyAlignment="1">
      <alignment horizontal="center" vertical="center"/>
    </xf>
    <xf numFmtId="0" fontId="2" fillId="0" borderId="0" xfId="19" applyFont="1" applyAlignment="1">
      <alignment horizontal="center" vertical="center"/>
    </xf>
    <xf numFmtId="184" fontId="2" fillId="3" borderId="0" xfId="18" applyNumberFormat="1" applyFont="1" applyFill="1" applyAlignment="1">
      <alignment horizontal="center" vertical="center" wrapText="1"/>
    </xf>
    <xf numFmtId="0" fontId="2" fillId="0" borderId="74" xfId="19" applyFont="1" applyBorder="1" applyAlignment="1">
      <alignment horizontal="center" vertical="center"/>
    </xf>
    <xf numFmtId="187" fontId="2" fillId="3" borderId="74" xfId="18" applyNumberFormat="1" applyFont="1" applyFill="1" applyBorder="1" applyAlignment="1">
      <alignment horizontal="center" vertical="center" wrapText="1"/>
    </xf>
    <xf numFmtId="178" fontId="1" fillId="0" borderId="0" xfId="19" applyNumberFormat="1" applyAlignment="1">
      <alignment horizontal="center" vertical="center"/>
    </xf>
    <xf numFmtId="184" fontId="2" fillId="0" borderId="0" xfId="19" applyNumberFormat="1" applyFont="1" applyAlignment="1">
      <alignment horizontal="center" vertical="center"/>
    </xf>
    <xf numFmtId="0" fontId="2" fillId="0" borderId="30" xfId="19" applyFont="1" applyBorder="1" applyAlignment="1" applyProtection="1">
      <alignment horizontal="left" vertical="top" wrapText="1"/>
      <protection locked="0"/>
    </xf>
    <xf numFmtId="0" fontId="2" fillId="0" borderId="23" xfId="19" applyFont="1" applyBorder="1" applyAlignment="1" applyProtection="1">
      <alignment horizontal="left" vertical="top" wrapText="1"/>
      <protection locked="0"/>
    </xf>
    <xf numFmtId="0" fontId="2" fillId="0" borderId="16" xfId="19" applyFont="1" applyBorder="1" applyAlignment="1" applyProtection="1">
      <alignment horizontal="left" vertical="top" wrapText="1"/>
      <protection locked="0"/>
    </xf>
    <xf numFmtId="0" fontId="2" fillId="0" borderId="42" xfId="19" applyFont="1" applyBorder="1" applyAlignment="1" applyProtection="1">
      <alignment horizontal="left" vertical="top" wrapText="1"/>
      <protection locked="0"/>
    </xf>
    <xf numFmtId="0" fontId="2" fillId="0" borderId="0" xfId="19" applyFont="1" applyAlignment="1" applyProtection="1">
      <alignment horizontal="left" vertical="top" wrapText="1"/>
      <protection locked="0"/>
    </xf>
    <xf numFmtId="0" fontId="2" fillId="0" borderId="14" xfId="19" applyFont="1" applyBorder="1" applyAlignment="1" applyProtection="1">
      <alignment horizontal="left" vertical="top" wrapText="1"/>
      <protection locked="0"/>
    </xf>
    <xf numFmtId="0" fontId="2" fillId="0" borderId="31" xfId="19" applyFont="1" applyBorder="1" applyAlignment="1" applyProtection="1">
      <alignment horizontal="left" vertical="top" wrapText="1"/>
      <protection locked="0"/>
    </xf>
    <xf numFmtId="0" fontId="2" fillId="0" borderId="34" xfId="19" applyFont="1" applyBorder="1" applyAlignment="1" applyProtection="1">
      <alignment horizontal="left" vertical="top" wrapText="1"/>
      <protection locked="0"/>
    </xf>
    <xf numFmtId="0" fontId="2" fillId="0" borderId="15" xfId="19" applyFont="1" applyBorder="1" applyAlignment="1" applyProtection="1">
      <alignment horizontal="left" vertical="top" wrapText="1"/>
      <protection locked="0"/>
    </xf>
    <xf numFmtId="187" fontId="2" fillId="3" borderId="0" xfId="18" applyNumberFormat="1" applyFont="1" applyFill="1" applyAlignment="1">
      <alignment horizontal="center" vertical="center" wrapText="1"/>
    </xf>
    <xf numFmtId="184" fontId="2" fillId="3" borderId="0" xfId="18" applyNumberFormat="1" applyFont="1" applyFill="1" applyAlignment="1">
      <alignment horizontal="center" vertical="center"/>
    </xf>
    <xf numFmtId="187" fontId="2" fillId="0" borderId="0" xfId="18" applyNumberFormat="1" applyFont="1" applyAlignment="1">
      <alignment horizontal="center" vertical="center" wrapText="1"/>
    </xf>
    <xf numFmtId="0" fontId="2" fillId="0" borderId="32" xfId="19" applyFont="1" applyBorder="1" applyAlignment="1">
      <alignment horizontal="center" vertical="center"/>
    </xf>
  </cellXfs>
  <cellStyles count="20">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4_APAHO401600" xfId="5" xr:uid="{00000000-0005-0000-0000-000005000000}"/>
    <cellStyle name="標準 4_APAHO4019001" xfId="6" xr:uid="{00000000-0005-0000-0000-000006000000}"/>
    <cellStyle name="標準 4_ZJ08_022012_青森市_2010" xfId="7" xr:uid="{00000000-0005-0000-0000-000007000000}"/>
    <cellStyle name="標準 6" xfId="8" xr:uid="{00000000-0005-0000-0000-000008000000}"/>
    <cellStyle name="標準 6_APAHO401000" xfId="9" xr:uid="{00000000-0005-0000-0000-000009000000}"/>
    <cellStyle name="標準 6_APAHO401200_O-JJ1016-001-3_財政状況資料集(決算状況カード(各会計・関係団体))(Rev2)2" xfId="10" xr:uid="{00000000-0005-0000-0000-00000A000000}"/>
    <cellStyle name="標準 6_APAHO402200_O-JJ1016-001-3_財政状況資料集(決算状況カード(各会計・関係団体))(Rev2)2" xfId="11" xr:uid="{00000000-0005-0000-0000-00000B000000}"/>
    <cellStyle name="標準 7"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831A-45D1-A74D-85741548EE6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41093</c:v>
                </c:pt>
                <c:pt idx="1">
                  <c:v>36072</c:v>
                </c:pt>
                <c:pt idx="2">
                  <c:v>36281</c:v>
                </c:pt>
                <c:pt idx="3">
                  <c:v>37566</c:v>
                </c:pt>
                <c:pt idx="4">
                  <c:v>54938</c:v>
                </c:pt>
              </c:numCache>
            </c:numRef>
          </c:val>
          <c:smooth val="0"/>
          <c:extLst>
            <c:ext xmlns:c16="http://schemas.microsoft.com/office/drawing/2014/chart" uri="{C3380CC4-5D6E-409C-BE32-E72D297353CC}">
              <c16:uniqueId val="{00000001-831A-45D1-A74D-85741548EE6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476051253085E-2"/>
              <c:y val="7.516329446161002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3.28</c:v>
                </c:pt>
                <c:pt idx="1">
                  <c:v>2.98</c:v>
                </c:pt>
                <c:pt idx="2">
                  <c:v>3.77</c:v>
                </c:pt>
                <c:pt idx="3">
                  <c:v>3.04</c:v>
                </c:pt>
                <c:pt idx="4">
                  <c:v>3.56</c:v>
                </c:pt>
              </c:numCache>
            </c:numRef>
          </c:val>
          <c:extLst>
            <c:ext xmlns:c16="http://schemas.microsoft.com/office/drawing/2014/chart" uri="{C3380CC4-5D6E-409C-BE32-E72D297353CC}">
              <c16:uniqueId val="{00000000-A80B-4507-A3BE-44B3B3B5797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10.6</c:v>
                </c:pt>
                <c:pt idx="1">
                  <c:v>11.49</c:v>
                </c:pt>
                <c:pt idx="2">
                  <c:v>12.42</c:v>
                </c:pt>
                <c:pt idx="3">
                  <c:v>11.39</c:v>
                </c:pt>
                <c:pt idx="4">
                  <c:v>10.78</c:v>
                </c:pt>
              </c:numCache>
            </c:numRef>
          </c:val>
          <c:extLst>
            <c:ext xmlns:c16="http://schemas.microsoft.com/office/drawing/2014/chart" uri="{C3380CC4-5D6E-409C-BE32-E72D297353CC}">
              <c16:uniqueId val="{00000001-A80B-4507-A3BE-44B3B3B5797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-2.6</c:v>
                </c:pt>
                <c:pt idx="1">
                  <c:v>-0.85</c:v>
                </c:pt>
                <c:pt idx="2">
                  <c:v>-0.28999999999999998</c:v>
                </c:pt>
                <c:pt idx="3">
                  <c:v>-4.1100000000000003</c:v>
                </c:pt>
                <c:pt idx="4">
                  <c:v>-1.68</c:v>
                </c:pt>
              </c:numCache>
            </c:numRef>
          </c:val>
          <c:smooth val="0"/>
          <c:extLst>
            <c:ext xmlns:c16="http://schemas.microsoft.com/office/drawing/2014/chart" uri="{C3380CC4-5D6E-409C-BE32-E72D297353CC}">
              <c16:uniqueId val="{00000002-A80B-4507-A3BE-44B3B3B579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0.41</c:v>
                </c:pt>
                <c:pt idx="2">
                  <c:v>#N/A</c:v>
                </c:pt>
                <c:pt idx="3">
                  <c:v>0.09</c:v>
                </c:pt>
                <c:pt idx="4">
                  <c:v>#N/A</c:v>
                </c:pt>
                <c:pt idx="5">
                  <c:v>0.09</c:v>
                </c:pt>
                <c:pt idx="6">
                  <c:v>#N/A</c:v>
                </c:pt>
                <c:pt idx="7">
                  <c:v>0.09</c:v>
                </c:pt>
                <c:pt idx="8">
                  <c:v>#N/A</c:v>
                </c:pt>
                <c:pt idx="9">
                  <c:v>7.0000000000000007E-2</c:v>
                </c:pt>
              </c:numCache>
            </c:numRef>
          </c:val>
          <c:extLst>
            <c:ext xmlns:c16="http://schemas.microsoft.com/office/drawing/2014/chart" uri="{C3380CC4-5D6E-409C-BE32-E72D297353CC}">
              <c16:uniqueId val="{00000000-8F91-44CB-9AA3-FF95F54AE66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91-44CB-9AA3-FF95F54AE666}"/>
            </c:ext>
          </c:extLst>
        </c:ser>
        <c:ser>
          <c:idx val="2"/>
          <c:order val="2"/>
          <c:tx>
            <c:strRef>
              <c:f>[1]データシート!$A$29</c:f>
              <c:strCache>
                <c:ptCount val="1"/>
                <c:pt idx="0">
                  <c:v>公営住宅建設資金特別会計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0.05</c:v>
                </c:pt>
                <c:pt idx="2">
                  <c:v>#N/A</c:v>
                </c:pt>
                <c:pt idx="3">
                  <c:v>0</c:v>
                </c:pt>
                <c:pt idx="4">
                  <c:v>#N/A</c:v>
                </c:pt>
                <c:pt idx="5">
                  <c:v>0</c:v>
                </c:pt>
                <c:pt idx="6">
                  <c:v>#N/A</c:v>
                </c:pt>
                <c:pt idx="7">
                  <c:v>0.01</c:v>
                </c:pt>
                <c:pt idx="8">
                  <c:v>#N/A</c:v>
                </c:pt>
                <c:pt idx="9">
                  <c:v>0.1</c:v>
                </c:pt>
              </c:numCache>
            </c:numRef>
          </c:val>
          <c:extLst>
            <c:ext xmlns:c16="http://schemas.microsoft.com/office/drawing/2014/chart" uri="{C3380CC4-5D6E-409C-BE32-E72D297353CC}">
              <c16:uniqueId val="{00000002-8F91-44CB-9AA3-FF95F54AE666}"/>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1.0900000000000001</c:v>
                </c:pt>
                <c:pt idx="2">
                  <c:v>#N/A</c:v>
                </c:pt>
                <c:pt idx="3">
                  <c:v>2.4500000000000002</c:v>
                </c:pt>
                <c:pt idx="4">
                  <c:v>#N/A</c:v>
                </c:pt>
                <c:pt idx="5">
                  <c:v>1.33</c:v>
                </c:pt>
                <c:pt idx="6">
                  <c:v>#N/A</c:v>
                </c:pt>
                <c:pt idx="7">
                  <c:v>0.11</c:v>
                </c:pt>
                <c:pt idx="8">
                  <c:v>#N/A</c:v>
                </c:pt>
                <c:pt idx="9">
                  <c:v>0.12</c:v>
                </c:pt>
              </c:numCache>
            </c:numRef>
          </c:val>
          <c:extLst>
            <c:ext xmlns:c16="http://schemas.microsoft.com/office/drawing/2014/chart" uri="{C3380CC4-5D6E-409C-BE32-E72D297353CC}">
              <c16:uniqueId val="{00000003-8F91-44CB-9AA3-FF95F54AE666}"/>
            </c:ext>
          </c:extLst>
        </c:ser>
        <c:ser>
          <c:idx val="4"/>
          <c:order val="4"/>
          <c:tx>
            <c:strRef>
              <c:f>[1]データシート!$A$31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0.28000000000000003</c:v>
                </c:pt>
                <c:pt idx="2">
                  <c:v>#N/A</c:v>
                </c:pt>
                <c:pt idx="3">
                  <c:v>0.27</c:v>
                </c:pt>
                <c:pt idx="4">
                  <c:v>#N/A</c:v>
                </c:pt>
                <c:pt idx="5">
                  <c:v>0.21</c:v>
                </c:pt>
                <c:pt idx="6">
                  <c:v>#N/A</c:v>
                </c:pt>
                <c:pt idx="7">
                  <c:v>0.24</c:v>
                </c:pt>
                <c:pt idx="8">
                  <c:v>#N/A</c:v>
                </c:pt>
                <c:pt idx="9">
                  <c:v>0.27</c:v>
                </c:pt>
              </c:numCache>
            </c:numRef>
          </c:val>
          <c:extLst>
            <c:ext xmlns:c16="http://schemas.microsoft.com/office/drawing/2014/chart" uri="{C3380CC4-5D6E-409C-BE32-E72D297353CC}">
              <c16:uniqueId val="{00000004-8F91-44CB-9AA3-FF95F54AE666}"/>
            </c:ext>
          </c:extLst>
        </c:ser>
        <c:ser>
          <c:idx val="5"/>
          <c:order val="5"/>
          <c:tx>
            <c:strRef>
              <c:f>[1]データシート!$A$32</c:f>
              <c:strCache>
                <c:ptCount val="1"/>
                <c:pt idx="0">
                  <c:v>田野病院事業会計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0.31</c:v>
                </c:pt>
                <c:pt idx="2">
                  <c:v>#N/A</c:v>
                </c:pt>
                <c:pt idx="3">
                  <c:v>0.21</c:v>
                </c:pt>
                <c:pt idx="4">
                  <c:v>#N/A</c:v>
                </c:pt>
                <c:pt idx="5">
                  <c:v>0.16</c:v>
                </c:pt>
                <c:pt idx="6">
                  <c:v>#N/A</c:v>
                </c:pt>
                <c:pt idx="7">
                  <c:v>0.26</c:v>
                </c:pt>
                <c:pt idx="8">
                  <c:v>#N/A</c:v>
                </c:pt>
                <c:pt idx="9">
                  <c:v>0.31</c:v>
                </c:pt>
              </c:numCache>
            </c:numRef>
          </c:val>
          <c:extLst>
            <c:ext xmlns:c16="http://schemas.microsoft.com/office/drawing/2014/chart" uri="{C3380CC4-5D6E-409C-BE32-E72D297353CC}">
              <c16:uniqueId val="{00000005-8F91-44CB-9AA3-FF95F54AE666}"/>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0.67</c:v>
                </c:pt>
                <c:pt idx="2">
                  <c:v>#N/A</c:v>
                </c:pt>
                <c:pt idx="3">
                  <c:v>0.93</c:v>
                </c:pt>
                <c:pt idx="4">
                  <c:v>#N/A</c:v>
                </c:pt>
                <c:pt idx="5">
                  <c:v>0.53</c:v>
                </c:pt>
                <c:pt idx="6">
                  <c:v>#N/A</c:v>
                </c:pt>
                <c:pt idx="7">
                  <c:v>0.36</c:v>
                </c:pt>
                <c:pt idx="8">
                  <c:v>#N/A</c:v>
                </c:pt>
                <c:pt idx="9">
                  <c:v>0.72</c:v>
                </c:pt>
              </c:numCache>
            </c:numRef>
          </c:val>
          <c:extLst>
            <c:ext xmlns:c16="http://schemas.microsoft.com/office/drawing/2014/chart" uri="{C3380CC4-5D6E-409C-BE32-E72D297353CC}">
              <c16:uniqueId val="{00000006-8F91-44CB-9AA3-FF95F54AE666}"/>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3.23</c:v>
                </c:pt>
                <c:pt idx="2">
                  <c:v>#N/A</c:v>
                </c:pt>
                <c:pt idx="3">
                  <c:v>3.08</c:v>
                </c:pt>
                <c:pt idx="4">
                  <c:v>#N/A</c:v>
                </c:pt>
                <c:pt idx="5">
                  <c:v>3.12</c:v>
                </c:pt>
                <c:pt idx="6">
                  <c:v>#N/A</c:v>
                </c:pt>
                <c:pt idx="7">
                  <c:v>3.37</c:v>
                </c:pt>
                <c:pt idx="8">
                  <c:v>#N/A</c:v>
                </c:pt>
                <c:pt idx="9">
                  <c:v>3.4</c:v>
                </c:pt>
              </c:numCache>
            </c:numRef>
          </c:val>
          <c:extLst>
            <c:ext xmlns:c16="http://schemas.microsoft.com/office/drawing/2014/chart" uri="{C3380CC4-5D6E-409C-BE32-E72D297353CC}">
              <c16:uniqueId val="{00000007-8F91-44CB-9AA3-FF95F54AE666}"/>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3.22</c:v>
                </c:pt>
                <c:pt idx="2">
                  <c:v>#N/A</c:v>
                </c:pt>
                <c:pt idx="3">
                  <c:v>2.96</c:v>
                </c:pt>
                <c:pt idx="4">
                  <c:v>#N/A</c:v>
                </c:pt>
                <c:pt idx="5">
                  <c:v>3.76</c:v>
                </c:pt>
                <c:pt idx="6">
                  <c:v>#N/A</c:v>
                </c:pt>
                <c:pt idx="7">
                  <c:v>3.03</c:v>
                </c:pt>
                <c:pt idx="8">
                  <c:v>#N/A</c:v>
                </c:pt>
                <c:pt idx="9">
                  <c:v>3.45</c:v>
                </c:pt>
              </c:numCache>
            </c:numRef>
          </c:val>
          <c:extLst>
            <c:ext xmlns:c16="http://schemas.microsoft.com/office/drawing/2014/chart" uri="{C3380CC4-5D6E-409C-BE32-E72D297353CC}">
              <c16:uniqueId val="{00000008-8F91-44CB-9AA3-FF95F54AE666}"/>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7.99</c:v>
                </c:pt>
                <c:pt idx="2">
                  <c:v>#N/A</c:v>
                </c:pt>
                <c:pt idx="3">
                  <c:v>8.2799999999999994</c:v>
                </c:pt>
                <c:pt idx="4">
                  <c:v>#N/A</c:v>
                </c:pt>
                <c:pt idx="5">
                  <c:v>8.27</c:v>
                </c:pt>
                <c:pt idx="6">
                  <c:v>#N/A</c:v>
                </c:pt>
                <c:pt idx="7">
                  <c:v>7.79</c:v>
                </c:pt>
                <c:pt idx="8">
                  <c:v>#N/A</c:v>
                </c:pt>
                <c:pt idx="9">
                  <c:v>7.08</c:v>
                </c:pt>
              </c:numCache>
            </c:numRef>
          </c:val>
          <c:extLst>
            <c:ext xmlns:c16="http://schemas.microsoft.com/office/drawing/2014/chart" uri="{C3380CC4-5D6E-409C-BE32-E72D297353CC}">
              <c16:uniqueId val="{00000009-8F91-44CB-9AA3-FF95F54AE66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18150</c:v>
                </c:pt>
                <c:pt idx="5">
                  <c:v>19031</c:v>
                </c:pt>
                <c:pt idx="8">
                  <c:v>16960</c:v>
                </c:pt>
                <c:pt idx="11">
                  <c:v>15997</c:v>
                </c:pt>
                <c:pt idx="14">
                  <c:v>15247</c:v>
                </c:pt>
              </c:numCache>
            </c:numRef>
          </c:val>
          <c:extLst>
            <c:ext xmlns:c16="http://schemas.microsoft.com/office/drawing/2014/chart" uri="{C3380CC4-5D6E-409C-BE32-E72D297353CC}">
              <c16:uniqueId val="{00000000-131A-4644-A658-A96E7F0F90E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131A-4644-A658-A96E7F0F90E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53</c:v>
                </c:pt>
                <c:pt idx="3">
                  <c:v>61</c:v>
                </c:pt>
                <c:pt idx="6">
                  <c:v>45</c:v>
                </c:pt>
                <c:pt idx="9">
                  <c:v>3</c:v>
                </c:pt>
                <c:pt idx="12">
                  <c:v>7</c:v>
                </c:pt>
              </c:numCache>
            </c:numRef>
          </c:val>
          <c:extLst>
            <c:ext xmlns:c16="http://schemas.microsoft.com/office/drawing/2014/chart" uri="{C3380CC4-5D6E-409C-BE32-E72D297353CC}">
              <c16:uniqueId val="{00000002-131A-4644-A658-A96E7F0F90E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1A-4644-A658-A96E7F0F90E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3487</c:v>
                </c:pt>
                <c:pt idx="3">
                  <c:v>3204</c:v>
                </c:pt>
                <c:pt idx="6">
                  <c:v>3273</c:v>
                </c:pt>
                <c:pt idx="9">
                  <c:v>3122</c:v>
                </c:pt>
                <c:pt idx="12">
                  <c:v>2980</c:v>
                </c:pt>
              </c:numCache>
            </c:numRef>
          </c:val>
          <c:extLst>
            <c:ext xmlns:c16="http://schemas.microsoft.com/office/drawing/2014/chart" uri="{C3380CC4-5D6E-409C-BE32-E72D297353CC}">
              <c16:uniqueId val="{00000004-131A-4644-A658-A96E7F0F90E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410</c:v>
                </c:pt>
                <c:pt idx="3">
                  <c:v>310</c:v>
                </c:pt>
                <c:pt idx="6">
                  <c:v>227</c:v>
                </c:pt>
                <c:pt idx="9">
                  <c:v>143</c:v>
                </c:pt>
                <c:pt idx="12">
                  <c:v>61</c:v>
                </c:pt>
              </c:numCache>
            </c:numRef>
          </c:val>
          <c:extLst>
            <c:ext xmlns:c16="http://schemas.microsoft.com/office/drawing/2014/chart" uri="{C3380CC4-5D6E-409C-BE32-E72D297353CC}">
              <c16:uniqueId val="{00000005-131A-4644-A658-A96E7F0F90E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1A-4644-A658-A96E7F0F90E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21094</c:v>
                </c:pt>
                <c:pt idx="3">
                  <c:v>20101</c:v>
                </c:pt>
                <c:pt idx="6">
                  <c:v>18989</c:v>
                </c:pt>
                <c:pt idx="9">
                  <c:v>18029</c:v>
                </c:pt>
                <c:pt idx="12">
                  <c:v>16809</c:v>
                </c:pt>
              </c:numCache>
            </c:numRef>
          </c:val>
          <c:extLst>
            <c:ext xmlns:c16="http://schemas.microsoft.com/office/drawing/2014/chart" uri="{C3380CC4-5D6E-409C-BE32-E72D297353CC}">
              <c16:uniqueId val="{00000007-131A-4644-A658-A96E7F0F90E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6894</c:v>
                </c:pt>
                <c:pt idx="2">
                  <c:v>#N/A</c:v>
                </c:pt>
                <c:pt idx="3">
                  <c:v>#N/A</c:v>
                </c:pt>
                <c:pt idx="4">
                  <c:v>4645</c:v>
                </c:pt>
                <c:pt idx="5">
                  <c:v>#N/A</c:v>
                </c:pt>
                <c:pt idx="6">
                  <c:v>#N/A</c:v>
                </c:pt>
                <c:pt idx="7">
                  <c:v>5574</c:v>
                </c:pt>
                <c:pt idx="8">
                  <c:v>#N/A</c:v>
                </c:pt>
                <c:pt idx="9">
                  <c:v>#N/A</c:v>
                </c:pt>
                <c:pt idx="10">
                  <c:v>5300</c:v>
                </c:pt>
                <c:pt idx="11">
                  <c:v>#N/A</c:v>
                </c:pt>
                <c:pt idx="12">
                  <c:v>#N/A</c:v>
                </c:pt>
                <c:pt idx="13">
                  <c:v>4611</c:v>
                </c:pt>
                <c:pt idx="14">
                  <c:v>#N/A</c:v>
                </c:pt>
              </c:numCache>
            </c:numRef>
          </c:val>
          <c:smooth val="0"/>
          <c:extLst>
            <c:ext xmlns:c16="http://schemas.microsoft.com/office/drawing/2014/chart" uri="{C3380CC4-5D6E-409C-BE32-E72D297353CC}">
              <c16:uniqueId val="{00000008-131A-4644-A658-A96E7F0F90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154964</c:v>
                </c:pt>
                <c:pt idx="5">
                  <c:v>148675</c:v>
                </c:pt>
                <c:pt idx="8">
                  <c:v>144689</c:v>
                </c:pt>
                <c:pt idx="11">
                  <c:v>140718</c:v>
                </c:pt>
                <c:pt idx="14">
                  <c:v>137792</c:v>
                </c:pt>
              </c:numCache>
            </c:numRef>
          </c:val>
          <c:extLst>
            <c:ext xmlns:c16="http://schemas.microsoft.com/office/drawing/2014/chart" uri="{C3380CC4-5D6E-409C-BE32-E72D297353CC}">
              <c16:uniqueId val="{00000000-40BA-4D67-B96E-7D6E001C0EF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25053</c:v>
                </c:pt>
                <c:pt idx="5">
                  <c:v>24473</c:v>
                </c:pt>
                <c:pt idx="8">
                  <c:v>24263</c:v>
                </c:pt>
                <c:pt idx="11">
                  <c:v>24531</c:v>
                </c:pt>
                <c:pt idx="14">
                  <c:v>24853</c:v>
                </c:pt>
              </c:numCache>
            </c:numRef>
          </c:val>
          <c:extLst>
            <c:ext xmlns:c16="http://schemas.microsoft.com/office/drawing/2014/chart" uri="{C3380CC4-5D6E-409C-BE32-E72D297353CC}">
              <c16:uniqueId val="{00000001-40BA-4D67-B96E-7D6E001C0EF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31126</c:v>
                </c:pt>
                <c:pt idx="5">
                  <c:v>31296</c:v>
                </c:pt>
                <c:pt idx="8">
                  <c:v>31520</c:v>
                </c:pt>
                <c:pt idx="11">
                  <c:v>35090</c:v>
                </c:pt>
                <c:pt idx="14">
                  <c:v>32631</c:v>
                </c:pt>
              </c:numCache>
            </c:numRef>
          </c:val>
          <c:extLst>
            <c:ext xmlns:c16="http://schemas.microsoft.com/office/drawing/2014/chart" uri="{C3380CC4-5D6E-409C-BE32-E72D297353CC}">
              <c16:uniqueId val="{00000002-40BA-4D67-B96E-7D6E001C0EF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BA-4D67-B96E-7D6E001C0EF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BA-4D67-B96E-7D6E001C0EF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697</c:v>
                </c:pt>
                <c:pt idx="3">
                  <c:v>697</c:v>
                </c:pt>
                <c:pt idx="6">
                  <c:v>0</c:v>
                </c:pt>
                <c:pt idx="9">
                  <c:v>0</c:v>
                </c:pt>
                <c:pt idx="12">
                  <c:v>0</c:v>
                </c:pt>
              </c:numCache>
            </c:numRef>
          </c:val>
          <c:extLst>
            <c:ext xmlns:c16="http://schemas.microsoft.com/office/drawing/2014/chart" uri="{C3380CC4-5D6E-409C-BE32-E72D297353CC}">
              <c16:uniqueId val="{00000005-40BA-4D67-B96E-7D6E001C0EF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15822</c:v>
                </c:pt>
                <c:pt idx="3">
                  <c:v>15337</c:v>
                </c:pt>
                <c:pt idx="6">
                  <c:v>15189</c:v>
                </c:pt>
                <c:pt idx="9">
                  <c:v>14797</c:v>
                </c:pt>
                <c:pt idx="12">
                  <c:v>14692</c:v>
                </c:pt>
              </c:numCache>
            </c:numRef>
          </c:val>
          <c:extLst>
            <c:ext xmlns:c16="http://schemas.microsoft.com/office/drawing/2014/chart" uri="{C3380CC4-5D6E-409C-BE32-E72D297353CC}">
              <c16:uniqueId val="{00000006-40BA-4D67-B96E-7D6E001C0EF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BA-4D67-B96E-7D6E001C0EF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44483</c:v>
                </c:pt>
                <c:pt idx="3">
                  <c:v>40353</c:v>
                </c:pt>
                <c:pt idx="6">
                  <c:v>38797</c:v>
                </c:pt>
                <c:pt idx="9">
                  <c:v>37626</c:v>
                </c:pt>
                <c:pt idx="12">
                  <c:v>36845</c:v>
                </c:pt>
              </c:numCache>
            </c:numRef>
          </c:val>
          <c:extLst>
            <c:ext xmlns:c16="http://schemas.microsoft.com/office/drawing/2014/chart" uri="{C3380CC4-5D6E-409C-BE32-E72D297353CC}">
              <c16:uniqueId val="{00000008-40BA-4D67-B96E-7D6E001C0EF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308</c:v>
                </c:pt>
                <c:pt idx="3">
                  <c:v>134</c:v>
                </c:pt>
                <c:pt idx="6">
                  <c:v>0</c:v>
                </c:pt>
                <c:pt idx="9">
                  <c:v>0</c:v>
                </c:pt>
                <c:pt idx="12">
                  <c:v>0</c:v>
                </c:pt>
              </c:numCache>
            </c:numRef>
          </c:val>
          <c:extLst>
            <c:ext xmlns:c16="http://schemas.microsoft.com/office/drawing/2014/chart" uri="{C3380CC4-5D6E-409C-BE32-E72D297353CC}">
              <c16:uniqueId val="{00000009-40BA-4D67-B96E-7D6E001C0EF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191460</c:v>
                </c:pt>
                <c:pt idx="3">
                  <c:v>186682</c:v>
                </c:pt>
                <c:pt idx="6">
                  <c:v>182439</c:v>
                </c:pt>
                <c:pt idx="9">
                  <c:v>178314</c:v>
                </c:pt>
                <c:pt idx="12">
                  <c:v>179526</c:v>
                </c:pt>
              </c:numCache>
            </c:numRef>
          </c:val>
          <c:extLst>
            <c:ext xmlns:c16="http://schemas.microsoft.com/office/drawing/2014/chart" uri="{C3380CC4-5D6E-409C-BE32-E72D297353CC}">
              <c16:uniqueId val="{0000000A-40BA-4D67-B96E-7D6E001C0EF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41626</c:v>
                </c:pt>
                <c:pt idx="2">
                  <c:v>#N/A</c:v>
                </c:pt>
                <c:pt idx="3">
                  <c:v>#N/A</c:v>
                </c:pt>
                <c:pt idx="4">
                  <c:v>38760</c:v>
                </c:pt>
                <c:pt idx="5">
                  <c:v>#N/A</c:v>
                </c:pt>
                <c:pt idx="6">
                  <c:v>#N/A</c:v>
                </c:pt>
                <c:pt idx="7">
                  <c:v>35952</c:v>
                </c:pt>
                <c:pt idx="8">
                  <c:v>#N/A</c:v>
                </c:pt>
                <c:pt idx="9">
                  <c:v>#N/A</c:v>
                </c:pt>
                <c:pt idx="10">
                  <c:v>30397</c:v>
                </c:pt>
                <c:pt idx="11">
                  <c:v>#N/A</c:v>
                </c:pt>
                <c:pt idx="12">
                  <c:v>#N/A</c:v>
                </c:pt>
                <c:pt idx="13">
                  <c:v>35788</c:v>
                </c:pt>
                <c:pt idx="14">
                  <c:v>#N/A</c:v>
                </c:pt>
              </c:numCache>
            </c:numRef>
          </c:val>
          <c:smooth val="0"/>
          <c:extLst>
            <c:ext xmlns:c16="http://schemas.microsoft.com/office/drawing/2014/chart" uri="{C3380CC4-5D6E-409C-BE32-E72D297353CC}">
              <c16:uniqueId val="{0000000B-40BA-4D67-B96E-7D6E001C0EF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H30</c:v>
                </c:pt>
                <c:pt idx="1">
                  <c:v>R01</c:v>
                </c:pt>
                <c:pt idx="2">
                  <c:v>R02</c:v>
                </c:pt>
              </c:strCache>
            </c:strRef>
          </c:cat>
          <c:val>
            <c:numRef>
              <c:f>[2]データシート!$B$72:$D$72</c:f>
              <c:numCache>
                <c:formatCode>General</c:formatCode>
                <c:ptCount val="3"/>
                <c:pt idx="0">
                  <c:v>11049</c:v>
                </c:pt>
                <c:pt idx="1">
                  <c:v>10079</c:v>
                </c:pt>
                <c:pt idx="2">
                  <c:v>9602</c:v>
                </c:pt>
              </c:numCache>
            </c:numRef>
          </c:val>
          <c:extLst>
            <c:ext xmlns:c16="http://schemas.microsoft.com/office/drawing/2014/chart" uri="{C3380CC4-5D6E-409C-BE32-E72D297353CC}">
              <c16:uniqueId val="{00000000-E877-4D10-9A3D-2B4D2840AE0D}"/>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H30</c:v>
                </c:pt>
                <c:pt idx="1">
                  <c:v>R01</c:v>
                </c:pt>
                <c:pt idx="2">
                  <c:v>R02</c:v>
                </c:pt>
              </c:strCache>
            </c:strRef>
          </c:cat>
          <c:val>
            <c:numRef>
              <c:f>[2]データシート!$B$73:$D$73</c:f>
              <c:numCache>
                <c:formatCode>General</c:formatCode>
                <c:ptCount val="3"/>
                <c:pt idx="0">
                  <c:v>7705</c:v>
                </c:pt>
                <c:pt idx="1">
                  <c:v>7226</c:v>
                </c:pt>
                <c:pt idx="2">
                  <c:v>6645</c:v>
                </c:pt>
              </c:numCache>
            </c:numRef>
          </c:val>
          <c:extLst>
            <c:ext xmlns:c16="http://schemas.microsoft.com/office/drawing/2014/chart" uri="{C3380CC4-5D6E-409C-BE32-E72D297353CC}">
              <c16:uniqueId val="{00000001-E877-4D10-9A3D-2B4D2840AE0D}"/>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H30</c:v>
                </c:pt>
                <c:pt idx="1">
                  <c:v>R01</c:v>
                </c:pt>
                <c:pt idx="2">
                  <c:v>R02</c:v>
                </c:pt>
              </c:strCache>
            </c:strRef>
          </c:cat>
          <c:val>
            <c:numRef>
              <c:f>[2]データシート!$B$74:$D$74</c:f>
              <c:numCache>
                <c:formatCode>General</c:formatCode>
                <c:ptCount val="3"/>
                <c:pt idx="0">
                  <c:v>13041</c:v>
                </c:pt>
                <c:pt idx="1">
                  <c:v>12498</c:v>
                </c:pt>
                <c:pt idx="2">
                  <c:v>11974</c:v>
                </c:pt>
              </c:numCache>
            </c:numRef>
          </c:val>
          <c:extLst>
            <c:ext xmlns:c16="http://schemas.microsoft.com/office/drawing/2014/chart" uri="{C3380CC4-5D6E-409C-BE32-E72D297353CC}">
              <c16:uniqueId val="{00000002-E877-4D10-9A3D-2B4D2840AE0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DBA-434D-B344-7404ABBF3420}"/>
              </c:ext>
            </c:extLst>
          </c:dPt>
          <c:dPt>
            <c:idx val="1"/>
            <c:bubble3D val="0"/>
            <c:extLst>
              <c:ext xmlns:c16="http://schemas.microsoft.com/office/drawing/2014/chart" uri="{C3380CC4-5D6E-409C-BE32-E72D297353CC}">
                <c16:uniqueId val="{00000001-DDBA-434D-B344-7404ABBF3420}"/>
              </c:ext>
            </c:extLst>
          </c:dPt>
          <c:dPt>
            <c:idx val="2"/>
            <c:bubble3D val="0"/>
            <c:extLst>
              <c:ext xmlns:c16="http://schemas.microsoft.com/office/drawing/2014/chart" uri="{C3380CC4-5D6E-409C-BE32-E72D297353CC}">
                <c16:uniqueId val="{00000002-DDBA-434D-B344-7404ABBF3420}"/>
              </c:ext>
            </c:extLst>
          </c:dPt>
          <c:dPt>
            <c:idx val="3"/>
            <c:bubble3D val="0"/>
            <c:extLst>
              <c:ext xmlns:c16="http://schemas.microsoft.com/office/drawing/2014/chart" uri="{C3380CC4-5D6E-409C-BE32-E72D297353CC}">
                <c16:uniqueId val="{00000003-DDBA-434D-B344-7404ABBF3420}"/>
              </c:ext>
            </c:extLst>
          </c:dPt>
          <c:dPt>
            <c:idx val="4"/>
            <c:bubble3D val="0"/>
            <c:extLst>
              <c:ext xmlns:c16="http://schemas.microsoft.com/office/drawing/2014/chart" uri="{C3380CC4-5D6E-409C-BE32-E72D297353CC}">
                <c16:uniqueId val="{00000004-DDBA-434D-B344-7404ABBF3420}"/>
              </c:ext>
            </c:extLst>
          </c:dPt>
          <c:dPt>
            <c:idx val="8"/>
            <c:bubble3D val="0"/>
            <c:extLst>
              <c:ext xmlns:c16="http://schemas.microsoft.com/office/drawing/2014/chart" uri="{C3380CC4-5D6E-409C-BE32-E72D297353CC}">
                <c16:uniqueId val="{00000005-DDBA-434D-B344-7404ABBF3420}"/>
              </c:ext>
            </c:extLst>
          </c:dPt>
          <c:dPt>
            <c:idx val="16"/>
            <c:bubble3D val="0"/>
            <c:extLst>
              <c:ext xmlns:c16="http://schemas.microsoft.com/office/drawing/2014/chart" uri="{C3380CC4-5D6E-409C-BE32-E72D297353CC}">
                <c16:uniqueId val="{00000006-DDBA-434D-B344-7404ABBF3420}"/>
              </c:ext>
            </c:extLst>
          </c:dPt>
          <c:dPt>
            <c:idx val="24"/>
            <c:bubble3D val="0"/>
            <c:extLst>
              <c:ext xmlns:c16="http://schemas.microsoft.com/office/drawing/2014/chart" uri="{C3380CC4-5D6E-409C-BE32-E72D297353CC}">
                <c16:uniqueId val="{00000007-DDBA-434D-B344-7404ABBF3420}"/>
              </c:ext>
            </c:extLst>
          </c:dPt>
          <c:dPt>
            <c:idx val="32"/>
            <c:bubble3D val="0"/>
            <c:extLst>
              <c:ext xmlns:c16="http://schemas.microsoft.com/office/drawing/2014/chart" uri="{C3380CC4-5D6E-409C-BE32-E72D297353CC}">
                <c16:uniqueId val="{00000008-DDBA-434D-B344-7404ABBF3420}"/>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DBA-434D-B344-7404ABBF3420}"/>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DBA-434D-B344-7404ABBF3420}"/>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DBA-434D-B344-7404ABBF3420}"/>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DBA-434D-B344-7404ABBF3420}"/>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DBA-434D-B344-7404ABBF3420}"/>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DBA-434D-B344-7404ABBF3420}"/>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DBA-434D-B344-7404ABBF3420}"/>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DBA-434D-B344-7404ABBF3420}"/>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DBA-434D-B344-7404ABBF3420}"/>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59</c:v>
                </c:pt>
                <c:pt idx="16">
                  <c:v>60.2</c:v>
                </c:pt>
                <c:pt idx="24">
                  <c:v>61.4</c:v>
                </c:pt>
                <c:pt idx="32">
                  <c:v>62.6</c:v>
                </c:pt>
              </c:numCache>
            </c:numRef>
          </c:xVal>
          <c:yVal>
            <c:numRef>
              <c:f>公会計指標分析・財政指標組合せ分析表!$BP$51:$DC$51</c:f>
              <c:numCache>
                <c:formatCode>#,##0.0;"▲ "#,##0.0</c:formatCode>
                <c:ptCount val="40"/>
                <c:pt idx="0">
                  <c:v>55.9</c:v>
                </c:pt>
                <c:pt idx="8">
                  <c:v>51.7</c:v>
                </c:pt>
                <c:pt idx="16">
                  <c:v>47.9</c:v>
                </c:pt>
                <c:pt idx="24">
                  <c:v>40.299999999999997</c:v>
                </c:pt>
                <c:pt idx="32">
                  <c:v>46.7</c:v>
                </c:pt>
              </c:numCache>
            </c:numRef>
          </c:yVal>
          <c:smooth val="0"/>
          <c:extLst>
            <c:ext xmlns:c16="http://schemas.microsoft.com/office/drawing/2014/chart" uri="{C3380CC4-5D6E-409C-BE32-E72D297353CC}">
              <c16:uniqueId val="{00000009-DDBA-434D-B344-7404ABBF34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DBA-434D-B344-7404ABBF3420}"/>
              </c:ext>
            </c:extLst>
          </c:dPt>
          <c:dPt>
            <c:idx val="1"/>
            <c:bubble3D val="0"/>
            <c:extLst>
              <c:ext xmlns:c16="http://schemas.microsoft.com/office/drawing/2014/chart" uri="{C3380CC4-5D6E-409C-BE32-E72D297353CC}">
                <c16:uniqueId val="{0000000B-DDBA-434D-B344-7404ABBF3420}"/>
              </c:ext>
            </c:extLst>
          </c:dPt>
          <c:dPt>
            <c:idx val="2"/>
            <c:bubble3D val="0"/>
            <c:extLst>
              <c:ext xmlns:c16="http://schemas.microsoft.com/office/drawing/2014/chart" uri="{C3380CC4-5D6E-409C-BE32-E72D297353CC}">
                <c16:uniqueId val="{0000000C-DDBA-434D-B344-7404ABBF3420}"/>
              </c:ext>
            </c:extLst>
          </c:dPt>
          <c:dPt>
            <c:idx val="3"/>
            <c:bubble3D val="0"/>
            <c:extLst>
              <c:ext xmlns:c16="http://schemas.microsoft.com/office/drawing/2014/chart" uri="{C3380CC4-5D6E-409C-BE32-E72D297353CC}">
                <c16:uniqueId val="{0000000D-DDBA-434D-B344-7404ABBF3420}"/>
              </c:ext>
            </c:extLst>
          </c:dPt>
          <c:dPt>
            <c:idx val="4"/>
            <c:bubble3D val="0"/>
            <c:extLst>
              <c:ext xmlns:c16="http://schemas.microsoft.com/office/drawing/2014/chart" uri="{C3380CC4-5D6E-409C-BE32-E72D297353CC}">
                <c16:uniqueId val="{0000000E-DDBA-434D-B344-7404ABBF3420}"/>
              </c:ext>
            </c:extLst>
          </c:dPt>
          <c:dPt>
            <c:idx val="8"/>
            <c:bubble3D val="0"/>
            <c:extLst>
              <c:ext xmlns:c16="http://schemas.microsoft.com/office/drawing/2014/chart" uri="{C3380CC4-5D6E-409C-BE32-E72D297353CC}">
                <c16:uniqueId val="{0000000F-DDBA-434D-B344-7404ABBF3420}"/>
              </c:ext>
            </c:extLst>
          </c:dPt>
          <c:dPt>
            <c:idx val="16"/>
            <c:bubble3D val="0"/>
            <c:extLst>
              <c:ext xmlns:c16="http://schemas.microsoft.com/office/drawing/2014/chart" uri="{C3380CC4-5D6E-409C-BE32-E72D297353CC}">
                <c16:uniqueId val="{00000010-DDBA-434D-B344-7404ABBF3420}"/>
              </c:ext>
            </c:extLst>
          </c:dPt>
          <c:dPt>
            <c:idx val="24"/>
            <c:bubble3D val="0"/>
            <c:extLst>
              <c:ext xmlns:c16="http://schemas.microsoft.com/office/drawing/2014/chart" uri="{C3380CC4-5D6E-409C-BE32-E72D297353CC}">
                <c16:uniqueId val="{00000011-DDBA-434D-B344-7404ABBF3420}"/>
              </c:ext>
            </c:extLst>
          </c:dPt>
          <c:dPt>
            <c:idx val="32"/>
            <c:bubble3D val="0"/>
            <c:extLst>
              <c:ext xmlns:c16="http://schemas.microsoft.com/office/drawing/2014/chart" uri="{C3380CC4-5D6E-409C-BE32-E72D297353CC}">
                <c16:uniqueId val="{00000012-DDBA-434D-B344-7404ABBF3420}"/>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DBA-434D-B344-7404ABBF3420}"/>
                </c:ext>
              </c:extLst>
            </c:dLbl>
            <c:dLbl>
              <c:idx val="1"/>
              <c:delete val="1"/>
              <c:extLst>
                <c:ext xmlns:c15="http://schemas.microsoft.com/office/drawing/2012/chart" uri="{CE6537A1-D6FC-4f65-9D91-7224C49458BB}"/>
                <c:ext xmlns:c16="http://schemas.microsoft.com/office/drawing/2014/chart" uri="{C3380CC4-5D6E-409C-BE32-E72D297353CC}">
                  <c16:uniqueId val="{0000000B-DDBA-434D-B344-7404ABBF3420}"/>
                </c:ext>
              </c:extLst>
            </c:dLbl>
            <c:dLbl>
              <c:idx val="2"/>
              <c:delete val="1"/>
              <c:extLst>
                <c:ext xmlns:c15="http://schemas.microsoft.com/office/drawing/2012/chart" uri="{CE6537A1-D6FC-4f65-9D91-7224C49458BB}"/>
                <c:ext xmlns:c16="http://schemas.microsoft.com/office/drawing/2014/chart" uri="{C3380CC4-5D6E-409C-BE32-E72D297353CC}">
                  <c16:uniqueId val="{0000000C-DDBA-434D-B344-7404ABBF3420}"/>
                </c:ext>
              </c:extLst>
            </c:dLbl>
            <c:dLbl>
              <c:idx val="3"/>
              <c:delete val="1"/>
              <c:extLst>
                <c:ext xmlns:c15="http://schemas.microsoft.com/office/drawing/2012/chart" uri="{CE6537A1-D6FC-4f65-9D91-7224C49458BB}"/>
                <c:ext xmlns:c16="http://schemas.microsoft.com/office/drawing/2014/chart" uri="{C3380CC4-5D6E-409C-BE32-E72D297353CC}">
                  <c16:uniqueId val="{0000000D-DDBA-434D-B344-7404ABBF3420}"/>
                </c:ext>
              </c:extLst>
            </c:dLbl>
            <c:dLbl>
              <c:idx val="4"/>
              <c:delete val="1"/>
              <c:extLst>
                <c:ext xmlns:c15="http://schemas.microsoft.com/office/drawing/2012/chart" uri="{CE6537A1-D6FC-4f65-9D91-7224C49458BB}"/>
                <c:ext xmlns:c16="http://schemas.microsoft.com/office/drawing/2014/chart" uri="{C3380CC4-5D6E-409C-BE32-E72D297353CC}">
                  <c16:uniqueId val="{0000000E-DDBA-434D-B344-7404ABBF3420}"/>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DBA-434D-B344-7404ABBF3420}"/>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DBA-434D-B344-7404ABBF3420}"/>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DBA-434D-B344-7404ABBF3420}"/>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DDBA-434D-B344-7404ABBF3420}"/>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DDBA-434D-B344-7404ABBF3420}"/>
            </c:ext>
          </c:extLst>
        </c:ser>
        <c:dLbls>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88418902775"/>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8956553757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132-4CA6-97C4-1377A7916A7B}"/>
              </c:ext>
            </c:extLst>
          </c:dPt>
          <c:dPt>
            <c:idx val="1"/>
            <c:bubble3D val="0"/>
            <c:extLst>
              <c:ext xmlns:c16="http://schemas.microsoft.com/office/drawing/2014/chart" uri="{C3380CC4-5D6E-409C-BE32-E72D297353CC}">
                <c16:uniqueId val="{00000001-0132-4CA6-97C4-1377A7916A7B}"/>
              </c:ext>
            </c:extLst>
          </c:dPt>
          <c:dPt>
            <c:idx val="2"/>
            <c:bubble3D val="0"/>
            <c:extLst>
              <c:ext xmlns:c16="http://schemas.microsoft.com/office/drawing/2014/chart" uri="{C3380CC4-5D6E-409C-BE32-E72D297353CC}">
                <c16:uniqueId val="{00000002-0132-4CA6-97C4-1377A7916A7B}"/>
              </c:ext>
            </c:extLst>
          </c:dPt>
          <c:dPt>
            <c:idx val="3"/>
            <c:bubble3D val="0"/>
            <c:extLst>
              <c:ext xmlns:c16="http://schemas.microsoft.com/office/drawing/2014/chart" uri="{C3380CC4-5D6E-409C-BE32-E72D297353CC}">
                <c16:uniqueId val="{00000003-0132-4CA6-97C4-1377A7916A7B}"/>
              </c:ext>
            </c:extLst>
          </c:dPt>
          <c:dPt>
            <c:idx val="4"/>
            <c:bubble3D val="0"/>
            <c:extLst>
              <c:ext xmlns:c16="http://schemas.microsoft.com/office/drawing/2014/chart" uri="{C3380CC4-5D6E-409C-BE32-E72D297353CC}">
                <c16:uniqueId val="{00000004-0132-4CA6-97C4-1377A7916A7B}"/>
              </c:ext>
            </c:extLst>
          </c:dPt>
          <c:dPt>
            <c:idx val="8"/>
            <c:bubble3D val="0"/>
            <c:extLst>
              <c:ext xmlns:c16="http://schemas.microsoft.com/office/drawing/2014/chart" uri="{C3380CC4-5D6E-409C-BE32-E72D297353CC}">
                <c16:uniqueId val="{00000005-0132-4CA6-97C4-1377A7916A7B}"/>
              </c:ext>
            </c:extLst>
          </c:dPt>
          <c:dPt>
            <c:idx val="16"/>
            <c:bubble3D val="0"/>
            <c:extLst>
              <c:ext xmlns:c16="http://schemas.microsoft.com/office/drawing/2014/chart" uri="{C3380CC4-5D6E-409C-BE32-E72D297353CC}">
                <c16:uniqueId val="{00000006-0132-4CA6-97C4-1377A7916A7B}"/>
              </c:ext>
            </c:extLst>
          </c:dPt>
          <c:dPt>
            <c:idx val="24"/>
            <c:bubble3D val="0"/>
            <c:extLst>
              <c:ext xmlns:c16="http://schemas.microsoft.com/office/drawing/2014/chart" uri="{C3380CC4-5D6E-409C-BE32-E72D297353CC}">
                <c16:uniqueId val="{00000007-0132-4CA6-97C4-1377A7916A7B}"/>
              </c:ext>
            </c:extLst>
          </c:dPt>
          <c:dPt>
            <c:idx val="32"/>
            <c:bubble3D val="0"/>
            <c:extLst>
              <c:ext xmlns:c16="http://schemas.microsoft.com/office/drawing/2014/chart" uri="{C3380CC4-5D6E-409C-BE32-E72D297353CC}">
                <c16:uniqueId val="{00000008-0132-4CA6-97C4-1377A7916A7B}"/>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132-4CA6-97C4-1377A7916A7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32-4CA6-97C4-1377A7916A7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32-4CA6-97C4-1377A7916A7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32-4CA6-97C4-1377A7916A7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32-4CA6-97C4-1377A7916A7B}"/>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132-4CA6-97C4-1377A7916A7B}"/>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132-4CA6-97C4-1377A7916A7B}"/>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132-4CA6-97C4-1377A7916A7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132-4CA6-97C4-1377A7916A7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7.9</c:v>
                </c:pt>
                <c:pt idx="16">
                  <c:v>7.6</c:v>
                </c:pt>
                <c:pt idx="24">
                  <c:v>6.8</c:v>
                </c:pt>
                <c:pt idx="32">
                  <c:v>6.8</c:v>
                </c:pt>
              </c:numCache>
            </c:numRef>
          </c:xVal>
          <c:yVal>
            <c:numRef>
              <c:f>公会計指標分析・財政指標組合せ分析表!$BP$73:$DC$73</c:f>
              <c:numCache>
                <c:formatCode>#,##0.0;"▲ "#,##0.0</c:formatCode>
                <c:ptCount val="40"/>
                <c:pt idx="0">
                  <c:v>55.9</c:v>
                </c:pt>
                <c:pt idx="8">
                  <c:v>51.7</c:v>
                </c:pt>
                <c:pt idx="16">
                  <c:v>47.9</c:v>
                </c:pt>
                <c:pt idx="24">
                  <c:v>40.299999999999997</c:v>
                </c:pt>
                <c:pt idx="32">
                  <c:v>46.7</c:v>
                </c:pt>
              </c:numCache>
            </c:numRef>
          </c:yVal>
          <c:smooth val="0"/>
          <c:extLst>
            <c:ext xmlns:c16="http://schemas.microsoft.com/office/drawing/2014/chart" uri="{C3380CC4-5D6E-409C-BE32-E72D297353CC}">
              <c16:uniqueId val="{00000009-0132-4CA6-97C4-1377A7916A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132-4CA6-97C4-1377A7916A7B}"/>
              </c:ext>
            </c:extLst>
          </c:dPt>
          <c:dPt>
            <c:idx val="1"/>
            <c:bubble3D val="0"/>
            <c:extLst>
              <c:ext xmlns:c16="http://schemas.microsoft.com/office/drawing/2014/chart" uri="{C3380CC4-5D6E-409C-BE32-E72D297353CC}">
                <c16:uniqueId val="{0000000B-0132-4CA6-97C4-1377A7916A7B}"/>
              </c:ext>
            </c:extLst>
          </c:dPt>
          <c:dPt>
            <c:idx val="2"/>
            <c:bubble3D val="0"/>
            <c:extLst>
              <c:ext xmlns:c16="http://schemas.microsoft.com/office/drawing/2014/chart" uri="{C3380CC4-5D6E-409C-BE32-E72D297353CC}">
                <c16:uniqueId val="{0000000C-0132-4CA6-97C4-1377A7916A7B}"/>
              </c:ext>
            </c:extLst>
          </c:dPt>
          <c:dPt>
            <c:idx val="3"/>
            <c:bubble3D val="0"/>
            <c:extLst>
              <c:ext xmlns:c16="http://schemas.microsoft.com/office/drawing/2014/chart" uri="{C3380CC4-5D6E-409C-BE32-E72D297353CC}">
                <c16:uniqueId val="{0000000D-0132-4CA6-97C4-1377A7916A7B}"/>
              </c:ext>
            </c:extLst>
          </c:dPt>
          <c:dPt>
            <c:idx val="4"/>
            <c:bubble3D val="0"/>
            <c:extLst>
              <c:ext xmlns:c16="http://schemas.microsoft.com/office/drawing/2014/chart" uri="{C3380CC4-5D6E-409C-BE32-E72D297353CC}">
                <c16:uniqueId val="{0000000E-0132-4CA6-97C4-1377A7916A7B}"/>
              </c:ext>
            </c:extLst>
          </c:dPt>
          <c:dPt>
            <c:idx val="8"/>
            <c:bubble3D val="0"/>
            <c:extLst>
              <c:ext xmlns:c16="http://schemas.microsoft.com/office/drawing/2014/chart" uri="{C3380CC4-5D6E-409C-BE32-E72D297353CC}">
                <c16:uniqueId val="{0000000F-0132-4CA6-97C4-1377A7916A7B}"/>
              </c:ext>
            </c:extLst>
          </c:dPt>
          <c:dPt>
            <c:idx val="16"/>
            <c:bubble3D val="0"/>
            <c:extLst>
              <c:ext xmlns:c16="http://schemas.microsoft.com/office/drawing/2014/chart" uri="{C3380CC4-5D6E-409C-BE32-E72D297353CC}">
                <c16:uniqueId val="{00000010-0132-4CA6-97C4-1377A7916A7B}"/>
              </c:ext>
            </c:extLst>
          </c:dPt>
          <c:dPt>
            <c:idx val="24"/>
            <c:bubble3D val="0"/>
            <c:extLst>
              <c:ext xmlns:c16="http://schemas.microsoft.com/office/drawing/2014/chart" uri="{C3380CC4-5D6E-409C-BE32-E72D297353CC}">
                <c16:uniqueId val="{00000011-0132-4CA6-97C4-1377A7916A7B}"/>
              </c:ext>
            </c:extLst>
          </c:dPt>
          <c:dPt>
            <c:idx val="32"/>
            <c:bubble3D val="0"/>
            <c:extLst>
              <c:ext xmlns:c16="http://schemas.microsoft.com/office/drawing/2014/chart" uri="{C3380CC4-5D6E-409C-BE32-E72D297353CC}">
                <c16:uniqueId val="{00000012-0132-4CA6-97C4-1377A7916A7B}"/>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132-4CA6-97C4-1377A7916A7B}"/>
                </c:ext>
              </c:extLst>
            </c:dLbl>
            <c:dLbl>
              <c:idx val="1"/>
              <c:delete val="1"/>
              <c:extLst>
                <c:ext xmlns:c15="http://schemas.microsoft.com/office/drawing/2012/chart" uri="{CE6537A1-D6FC-4f65-9D91-7224C49458BB}"/>
                <c:ext xmlns:c16="http://schemas.microsoft.com/office/drawing/2014/chart" uri="{C3380CC4-5D6E-409C-BE32-E72D297353CC}">
                  <c16:uniqueId val="{0000000B-0132-4CA6-97C4-1377A7916A7B}"/>
                </c:ext>
              </c:extLst>
            </c:dLbl>
            <c:dLbl>
              <c:idx val="2"/>
              <c:delete val="1"/>
              <c:extLst>
                <c:ext xmlns:c15="http://schemas.microsoft.com/office/drawing/2012/chart" uri="{CE6537A1-D6FC-4f65-9D91-7224C49458BB}"/>
                <c:ext xmlns:c16="http://schemas.microsoft.com/office/drawing/2014/chart" uri="{C3380CC4-5D6E-409C-BE32-E72D297353CC}">
                  <c16:uniqueId val="{0000000C-0132-4CA6-97C4-1377A7916A7B}"/>
                </c:ext>
              </c:extLst>
            </c:dLbl>
            <c:dLbl>
              <c:idx val="3"/>
              <c:delete val="1"/>
              <c:extLst>
                <c:ext xmlns:c15="http://schemas.microsoft.com/office/drawing/2012/chart" uri="{CE6537A1-D6FC-4f65-9D91-7224C49458BB}"/>
                <c:ext xmlns:c16="http://schemas.microsoft.com/office/drawing/2014/chart" uri="{C3380CC4-5D6E-409C-BE32-E72D297353CC}">
                  <c16:uniqueId val="{0000000D-0132-4CA6-97C4-1377A7916A7B}"/>
                </c:ext>
              </c:extLst>
            </c:dLbl>
            <c:dLbl>
              <c:idx val="4"/>
              <c:delete val="1"/>
              <c:extLst>
                <c:ext xmlns:c15="http://schemas.microsoft.com/office/drawing/2012/chart" uri="{CE6537A1-D6FC-4f65-9D91-7224C49458BB}"/>
                <c:ext xmlns:c16="http://schemas.microsoft.com/office/drawing/2014/chart" uri="{C3380CC4-5D6E-409C-BE32-E72D297353CC}">
                  <c16:uniqueId val="{0000000E-0132-4CA6-97C4-1377A7916A7B}"/>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132-4CA6-97C4-1377A7916A7B}"/>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132-4CA6-97C4-1377A7916A7B}"/>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132-4CA6-97C4-1377A7916A7B}"/>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132-4CA6-97C4-1377A7916A7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0132-4CA6-97C4-1377A7916A7B}"/>
            </c:ext>
          </c:extLst>
        </c:ser>
        <c:dLbls>
          <c:showLegendKey val="0"/>
          <c:showVal val="1"/>
          <c:showCatName val="0"/>
          <c:showSerName val="0"/>
          <c:showPercent val="0"/>
          <c:showBubbleSize val="0"/>
        </c:dLbls>
        <c:axId val="3"/>
        <c:axId val="2"/>
      </c:scatterChart>
      <c:valAx>
        <c:axId val="3"/>
        <c:scaling>
          <c:orientation val="maxMin"/>
          <c:max val="9"/>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684420065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90580671797E-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010150" y="4591050"/>
          <a:ext cx="28765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6960870" y="5886450"/>
          <a:ext cx="12001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4080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548495" y="190500"/>
          <a:ext cx="21545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191135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093575" y="190500"/>
          <a:ext cx="32423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43865" y="7591425"/>
          <a:ext cx="651891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478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478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478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478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478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478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478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478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478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09800" y="11210290"/>
          <a:ext cx="190500" cy="191135"/>
        </a:xfrm>
        <a:prstGeom prst="ellipse">
          <a:avLst/>
        </a:prstGeom>
        <a:solidFill>
          <a:srgbClr val="FF0000"/>
        </a:solidFill>
        <a:ln w="6350">
          <a:noFill/>
          <a:round/>
          <a:headEnd/>
          <a:tailEnd/>
        </a:ln>
      </xdr:spPr>
    </xdr:sp>
    <xdr:clientData/>
  </xdr:twoCellAnchor>
  <xdr:twoCellAnchor>
    <xdr:from>
      <xdr:col>15</xdr:col>
      <xdr:colOff>151765</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483340" y="7600315"/>
          <a:ext cx="386143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151765</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483340" y="7591425"/>
          <a:ext cx="7727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27444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276860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608435" y="7934325"/>
          <a:ext cx="359346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　元利償還金</a:t>
          </a:r>
          <a:r>
            <a:rPr kumimoji="1" lang="ja-JP" altLang="en-US" sz="1300" b="0" i="0" baseline="0">
              <a:solidFill>
                <a:schemeClr val="dk1"/>
              </a:solidFill>
              <a:effectLst/>
              <a:latin typeface="ＭＳ Ｐゴシック"/>
              <a:ea typeface="ＭＳ Ｐゴシック"/>
              <a:cs typeface="+mn-cs"/>
            </a:rPr>
            <a:t>等</a:t>
          </a:r>
          <a:r>
            <a:rPr kumimoji="1" lang="ja-JP" altLang="ja-JP" sz="1300" b="0" i="0" baseline="0">
              <a:solidFill>
                <a:schemeClr val="dk1"/>
              </a:solidFill>
              <a:effectLst/>
              <a:latin typeface="ＭＳ Ｐゴシック"/>
              <a:ea typeface="ＭＳ Ｐゴシック"/>
              <a:cs typeface="+mn-cs"/>
            </a:rPr>
            <a:t>は右肩下がりで推移して</a:t>
          </a:r>
          <a:r>
            <a:rPr kumimoji="1" lang="ja-JP" altLang="en-US" sz="1300" b="0" i="0" baseline="0">
              <a:solidFill>
                <a:schemeClr val="dk1"/>
              </a:solidFill>
              <a:effectLst/>
              <a:latin typeface="ＭＳ Ｐゴシック"/>
              <a:ea typeface="ＭＳ Ｐゴシック"/>
              <a:cs typeface="+mn-cs"/>
            </a:rPr>
            <a:t>おり</a:t>
          </a:r>
          <a:r>
            <a:rPr kumimoji="1" lang="ja-JP" altLang="ja-JP" sz="1300" b="0" i="0" baseline="0">
              <a:solidFill>
                <a:schemeClr val="dk1"/>
              </a:solidFill>
              <a:effectLst/>
              <a:latin typeface="ＭＳ Ｐゴシック"/>
              <a:ea typeface="ＭＳ Ｐゴシック"/>
              <a:cs typeface="+mn-cs"/>
            </a:rPr>
            <a:t>、算入公債費等</a:t>
          </a:r>
          <a:r>
            <a:rPr kumimoji="1" lang="ja-JP" altLang="en-US" sz="1300" b="0" i="0" baseline="0">
              <a:solidFill>
                <a:schemeClr val="dk1"/>
              </a:solidFill>
              <a:effectLst/>
              <a:latin typeface="ＭＳ Ｐゴシック"/>
              <a:ea typeface="ＭＳ Ｐゴシック"/>
              <a:cs typeface="+mn-cs"/>
            </a:rPr>
            <a:t>も</a:t>
          </a:r>
          <a:r>
            <a:rPr kumimoji="1" lang="ja-JP" altLang="ja-JP" sz="1300" b="0" i="0" baseline="0">
              <a:solidFill>
                <a:schemeClr val="dk1"/>
              </a:solidFill>
              <a:effectLst/>
              <a:latin typeface="ＭＳ Ｐゴシック"/>
              <a:ea typeface="ＭＳ Ｐゴシック"/>
              <a:cs typeface="+mn-cs"/>
            </a:rPr>
            <a:t>減となったため、実質公債費比率の分子は令和元年度と比較し</a:t>
          </a:r>
          <a:r>
            <a:rPr kumimoji="1" lang="ja-JP" altLang="en-US" sz="1300" b="0" i="0" baseline="0">
              <a:solidFill>
                <a:schemeClr val="dk1"/>
              </a:solidFill>
              <a:effectLst/>
              <a:latin typeface="ＭＳ Ｐゴシック"/>
              <a:ea typeface="ＭＳ Ｐゴシック"/>
              <a:cs typeface="+mn-cs"/>
            </a:rPr>
            <a:t>小さく</a:t>
          </a:r>
          <a:r>
            <a:rPr kumimoji="1" lang="ja-JP" altLang="ja-JP" sz="1300" b="0" i="0" baseline="0">
              <a:solidFill>
                <a:schemeClr val="dk1"/>
              </a:solidFill>
              <a:effectLst/>
              <a:latin typeface="ＭＳ Ｐゴシック"/>
              <a:ea typeface="ＭＳ Ｐゴシック"/>
              <a:cs typeface="+mn-cs"/>
            </a:rPr>
            <a:t>なっている。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なお、元利償還金の減の要因としては、起債の新規発行の抑制による「元利償還金」と「満期一括償還地方債に係る年度割</a:t>
          </a:r>
          <a:r>
            <a:rPr kumimoji="1" lang="ja-JP" altLang="en-US" sz="1300" b="0" i="0" baseline="0">
              <a:solidFill>
                <a:schemeClr val="dk1"/>
              </a:solidFill>
              <a:effectLst/>
              <a:latin typeface="ＭＳ Ｐゴシック"/>
              <a:ea typeface="ＭＳ Ｐゴシック"/>
              <a:cs typeface="+mn-cs"/>
            </a:rPr>
            <a:t>相当</a:t>
          </a:r>
          <a:r>
            <a:rPr kumimoji="1" lang="ja-JP" altLang="ja-JP" sz="1300" b="0" i="0" baseline="0">
              <a:solidFill>
                <a:schemeClr val="dk1"/>
              </a:solidFill>
              <a:effectLst/>
              <a:latin typeface="ＭＳ Ｐゴシック"/>
              <a:ea typeface="ＭＳ Ｐゴシック"/>
              <a:cs typeface="+mn-cs"/>
            </a:rPr>
            <a:t>額」の減によるもの。</a:t>
          </a:r>
          <a:endParaRPr lang="ja-JP" altLang="ja-JP" sz="13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43865" y="12106275"/>
          <a:ext cx="6518910" cy="400050"/>
        </a:xfrm>
        <a:prstGeom prst="line">
          <a:avLst/>
        </a:prstGeom>
        <a:noFill/>
        <a:ln w="19050">
          <a:solidFill>
            <a:srgbClr val="000000"/>
          </a:solidFill>
          <a:round/>
          <a:headEnd/>
          <a:tailEnd/>
        </a:ln>
      </xdr:spPr>
    </xdr:sp>
    <xdr:clientData/>
  </xdr:twoCellAnchor>
  <xdr:twoCellAnchor>
    <xdr:from>
      <xdr:col>15</xdr:col>
      <xdr:colOff>151765</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483340" y="12115800"/>
          <a:ext cx="388810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176530</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508105" y="12106275"/>
          <a:ext cx="7016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588750" y="12325985"/>
          <a:ext cx="368109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　減債基金残高が減債基金積立相当額を上回っており、減債基金残高については、平成</a:t>
          </a:r>
          <a:r>
            <a:rPr kumimoji="1" lang="en-US" altLang="ja-JP" sz="1200">
              <a:solidFill>
                <a:schemeClr val="dk1"/>
              </a:solidFill>
              <a:effectLst/>
              <a:latin typeface="ＭＳ Ｐゴシック"/>
              <a:ea typeface="ＭＳ Ｐゴシック"/>
              <a:cs typeface="+mn-cs"/>
            </a:rPr>
            <a:t>27</a:t>
          </a:r>
          <a:r>
            <a:rPr kumimoji="1" lang="ja-JP" altLang="ja-JP" sz="1200">
              <a:solidFill>
                <a:schemeClr val="dk1"/>
              </a:solidFill>
              <a:effectLst/>
              <a:latin typeface="ＭＳ Ｐゴシック"/>
              <a:ea typeface="ＭＳ Ｐゴシック"/>
              <a:cs typeface="+mn-cs"/>
            </a:rPr>
            <a:t>年度末をピークに今後は減少していく見込み。</a:t>
          </a:r>
          <a:endParaRPr kumimoji="1" lang="ja-JP" altLang="en-US" sz="12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380470" y="7572375"/>
          <a:ext cx="407670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438890" y="7604125"/>
          <a:ext cx="21945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29362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29362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29362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29362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29362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29362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29362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29362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29362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29362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29362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191770</xdr:colOff>
      <xdr:row>52</xdr:row>
      <xdr:rowOff>161925</xdr:rowOff>
    </xdr:from>
    <xdr:to>
      <xdr:col>3</xdr:col>
      <xdr:colOff>666115</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23465" y="12334875"/>
          <a:ext cx="47434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524510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474595" y="12249150"/>
          <a:ext cx="18161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09879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589280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516745" y="238125"/>
          <a:ext cx="221615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170815</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118975" y="238125"/>
          <a:ext cx="33381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43865" y="7591425"/>
          <a:ext cx="5218430"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841375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58800" y="705485"/>
          <a:ext cx="157035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389890</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494135" y="7962900"/>
          <a:ext cx="384873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b="0" i="0" baseline="0">
              <a:solidFill>
                <a:schemeClr val="dk1"/>
              </a:solidFill>
              <a:effectLst/>
              <a:latin typeface="ＭＳ Ｐゴシック"/>
              <a:ea typeface="ＭＳ Ｐゴシック"/>
              <a:cs typeface="+mn-cs"/>
            </a:rPr>
            <a:t>　令和元年度まで、宮崎市中期財政計画（期間：平成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年度から令和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年度）に基づき市全体として地方債の償還を進め、市債残高の圧縮に努めたことにより、全体の額</a:t>
          </a:r>
          <a:r>
            <a:rPr kumimoji="1" lang="ja-JP" altLang="en-US" sz="1300" b="0" i="0" baseline="0">
              <a:solidFill>
                <a:schemeClr val="dk1"/>
              </a:solidFill>
              <a:effectLst/>
              <a:latin typeface="ＭＳ Ｐゴシック"/>
              <a:ea typeface="ＭＳ Ｐゴシック"/>
              <a:cs typeface="+mn-cs"/>
            </a:rPr>
            <a:t>が</a:t>
          </a:r>
          <a:r>
            <a:rPr kumimoji="1" lang="ja-JP" altLang="ja-JP" sz="1300" b="0" i="0" baseline="0">
              <a:solidFill>
                <a:schemeClr val="dk1"/>
              </a:solidFill>
              <a:effectLst/>
              <a:latin typeface="ＭＳ Ｐゴシック"/>
              <a:ea typeface="ＭＳ Ｐゴシック"/>
              <a:cs typeface="+mn-cs"/>
            </a:rPr>
            <a:t>減少してきていたが、令和2年度は大規模事業の財源とした市債発行額が増えたことにより、地方債現在高が増となった。結果、将来負担比率が悪化した。今後もプライマリーバランスの黒字化の堅持等により、市債残高を圧縮し、将来負担比率の改善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198755</xdr:colOff>
      <xdr:row>54</xdr:row>
      <xdr:rowOff>104775</xdr:rowOff>
    </xdr:from>
    <xdr:to>
      <xdr:col>1</xdr:col>
      <xdr:colOff>895985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46125" y="12411075"/>
          <a:ext cx="69723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198755</xdr:colOff>
      <xdr:row>56</xdr:row>
      <xdr:rowOff>114300</xdr:rowOff>
    </xdr:from>
    <xdr:to>
      <xdr:col>1</xdr:col>
      <xdr:colOff>895985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46125" y="13754100"/>
          <a:ext cx="697230"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139065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173607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47370" y="11934825"/>
          <a:ext cx="6330950" cy="371475"/>
        </a:xfrm>
        <a:prstGeom prst="line">
          <a:avLst/>
        </a:prstGeom>
        <a:noFill/>
        <a:ln w="19050">
          <a:solidFill>
            <a:srgbClr val="000000"/>
          </a:solidFill>
          <a:round/>
          <a:headEnd/>
          <a:tailEnd/>
        </a:ln>
      </xdr:spPr>
    </xdr:sp>
    <xdr:clientData/>
  </xdr:twoCellAnchor>
  <xdr:twoCellAnchor>
    <xdr:from>
      <xdr:col>8</xdr:col>
      <xdr:colOff>340360</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061190" y="165100"/>
          <a:ext cx="34944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5748635" y="165100"/>
          <a:ext cx="64554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1201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198755</xdr:colOff>
      <xdr:row>55</xdr:row>
      <xdr:rowOff>114935</xdr:rowOff>
    </xdr:from>
    <xdr:to>
      <xdr:col>1</xdr:col>
      <xdr:colOff>895985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46125" y="13087985"/>
          <a:ext cx="69723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340360</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061190" y="806450"/>
          <a:ext cx="10142855" cy="4331335"/>
        </a:xfrm>
        <a:prstGeom prst="rect">
          <a:avLst/>
        </a:prstGeom>
        <a:noFill/>
        <a:ln w="19050">
          <a:solidFill>
            <a:srgbClr val="000000"/>
          </a:solidFill>
          <a:miter lim="800000"/>
          <a:headEnd/>
          <a:tailEnd/>
        </a:ln>
      </xdr:spPr>
    </xdr:sp>
    <xdr:clientData/>
  </xdr:twoCellAnchor>
  <xdr:twoCellAnchor>
    <xdr:from>
      <xdr:col>8</xdr:col>
      <xdr:colOff>340360</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061190" y="1297305"/>
          <a:ext cx="1014158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収支不足に伴う取崩額の増加により約5億円減少した。また、償金の減による減債基金の償還財源として積立額の減少、地域振興基金の3億円の取り崩しにより、基金全体としては、約16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・各年度の財源調整や災害時等の緊急な財政需要に備えるため、計画的に積立てを行い、一定程度の基金を確保していく。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1679575</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144375" y="911225"/>
          <a:ext cx="125603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340360</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061190" y="12463145"/>
          <a:ext cx="10142855" cy="5424805"/>
        </a:xfrm>
        <a:prstGeom prst="rect">
          <a:avLst/>
        </a:prstGeom>
        <a:noFill/>
        <a:ln w="19050">
          <a:solidFill>
            <a:srgbClr val="000000"/>
          </a:solidFill>
          <a:miter lim="800000"/>
          <a:headEnd/>
          <a:tailEnd/>
        </a:ln>
      </xdr:spPr>
    </xdr:sp>
    <xdr:clientData/>
  </xdr:twoCellAnchor>
  <xdr:twoCellAnchor>
    <xdr:from>
      <xdr:col>8</xdr:col>
      <xdr:colOff>340360</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061190" y="12928600"/>
          <a:ext cx="1014158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・敬老ふれあい基金：本市の人口の高齢化に備え、福祉活動の促進、快適な生活環境の形成等を図り、もって地域の振興に資する。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・学術振興基金：市民の教育及び文化並びに本市の産業の発展に貢献する学術研究及び地域間等の学術交流を促進し、もって本市の学術の振興を図る。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本市の公共施設の整備若しくは公共用地の取得に必要な資金又は本市が加入する一部事務組合の公共施設の整備若しくは公共用地の取得に必要な当該組合に対する負担金に要する資金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・公立大学財政運営基金：本市が設立する公立大学法人宮崎公立大学が設置する宮崎公立大学の運営、施設整備又は用地取得に要する費用に充てる。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・地域振興基金：本市における市民の連帯の強化及び地域振興のための事業に要する経費に充てるため、3億円を取り崩したことによる減少。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・公共施設整備等基金：庁舎整備のための財源として3億円を積み立てたものの、公共施設整備事業の財源として約4億円を取り崩したことによる減少。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・各基金について、事業の目的に応じ、積極的に活用を行う。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・地域振興基金：基金の設置目的である市民の連携の強化及び地域振興のため、計画的に取崩しを行う（令和3・4年度はそれぞれ3億円取り崩す）。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・公共施設整備等基金：将来予定される大規模な庁舎整備に備えるため、収支の状況を踏まえて、積立てを行う。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952500</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144375" y="12562840"/>
          <a:ext cx="226250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340360</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061190" y="5278755"/>
          <a:ext cx="10142855" cy="3450590"/>
        </a:xfrm>
        <a:prstGeom prst="rect">
          <a:avLst/>
        </a:prstGeom>
        <a:noFill/>
        <a:ln w="19050">
          <a:solidFill>
            <a:srgbClr val="000000"/>
          </a:solidFill>
          <a:miter lim="800000"/>
          <a:headEnd/>
          <a:tailEnd/>
        </a:ln>
      </xdr:spPr>
    </xdr:sp>
    <xdr:clientData/>
  </xdr:twoCellAnchor>
  <xdr:twoCellAnchor>
    <xdr:from>
      <xdr:col>8</xdr:col>
      <xdr:colOff>340360</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061190" y="5753100"/>
          <a:ext cx="1014158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・前年度決算剰余金として15億円を積み立てたものの、収支不足により取り崩し額が増加したことによる減少。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拡大防止対策や、災害等の不測の事態における経費の支出等、収支不足に対応するため、持続的な財政運営を実現するうえで、一定額の確保は必要であることから、令和4年度末の目標残高を平成28年度標準財政規模の10％相当の90億円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144375" y="5372735"/>
          <a:ext cx="179959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340360</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061190" y="8876665"/>
          <a:ext cx="10142855" cy="3448050"/>
        </a:xfrm>
        <a:prstGeom prst="rect">
          <a:avLst/>
        </a:prstGeom>
        <a:noFill/>
        <a:ln w="19050">
          <a:solidFill>
            <a:srgbClr val="000000"/>
          </a:solidFill>
          <a:miter lim="800000"/>
          <a:headEnd/>
          <a:tailEnd/>
        </a:ln>
      </xdr:spPr>
    </xdr:sp>
    <xdr:clientData/>
  </xdr:twoCellAnchor>
  <xdr:twoCellAnchor>
    <xdr:from>
      <xdr:col>8</xdr:col>
      <xdr:colOff>340360</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061190" y="9349740"/>
          <a:ext cx="1014158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・今後予定される償還金の減により積立額が減少したため。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・市債の償還計画を踏まえ、償還財源の積み立てを行う。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1679575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144375" y="8969375"/>
          <a:ext cx="125603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166370</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10496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894560" y="189230"/>
          <a:ext cx="3448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166370</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899005" y="215265"/>
          <a:ext cx="342455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921230" y="240665"/>
          <a:ext cx="337058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438380" y="189230"/>
          <a:ext cx="23228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463780" y="215265"/>
          <a:ext cx="22783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166370</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489180" y="240665"/>
          <a:ext cx="224345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424815</xdr:colOff>
      <xdr:row>2</xdr:row>
      <xdr:rowOff>22860</xdr:rowOff>
    </xdr:from>
    <xdr:to>
      <xdr:col>53</xdr:col>
      <xdr:colOff>166370</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4815" y="889635"/>
          <a:ext cx="881761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166370</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48640" y="921385"/>
          <a:ext cx="12071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13230" y="921385"/>
          <a:ext cx="116459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402,038
399,504
643.67
226,180,440
220,049,373
3,172,896
89,059,220
179,439,703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77820" y="921385"/>
          <a:ext cx="133096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08780" y="940435"/>
          <a:ext cx="176657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166370</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975350" y="940435"/>
          <a:ext cx="110426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39940" y="953135"/>
          <a:ext cx="56261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0878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166370</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38850" y="1714500"/>
          <a:ext cx="32035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686290" y="889635"/>
          <a:ext cx="133096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166370</xdr:colOff>
      <xdr:row>2</xdr:row>
      <xdr:rowOff>86360</xdr:rowOff>
    </xdr:from>
    <xdr:to>
      <xdr:col>64</xdr:col>
      <xdr:colOff>166370</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07905" y="953135"/>
          <a:ext cx="11645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166370</xdr:colOff>
      <xdr:row>3</xdr:row>
      <xdr:rowOff>29210</xdr:rowOff>
    </xdr:from>
    <xdr:to>
      <xdr:col>64</xdr:col>
      <xdr:colOff>166370</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07905" y="1219835"/>
          <a:ext cx="116459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166370</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07905" y="1562735"/>
          <a:ext cx="1282065"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744710" y="1042035"/>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7986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79868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84313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763760" y="1562735"/>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84313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763760" y="19431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1905"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19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2025"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2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7060"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899140"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89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29125" cy="25463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291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12520" y="4254500"/>
          <a:ext cx="371094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166370</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55775" y="4624705"/>
          <a:ext cx="150177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55975" y="4608195"/>
          <a:ext cx="73406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77266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77266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0362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0362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56158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56158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12520" y="4953000"/>
          <a:ext cx="371094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066030" y="4953000"/>
          <a:ext cx="4159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066030" y="5016500"/>
          <a:ext cx="39928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18100" y="5245100"/>
          <a:ext cx="39801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rPr>
            <a:t>　</a:t>
          </a:r>
          <a:r>
            <a:rPr lang="ja-JP" altLang="en-US">
              <a:latin typeface="ＭＳ Ｐゴシック"/>
              <a:ea typeface="ＭＳ Ｐゴシック"/>
            </a:rPr>
            <a:t>当市では、平成２８年度に公共施設等総合管理計画を策定した。そのなかで、今後必要となる修繕更新費用及び過去の平均更新費用から、令和９年度までに約１３％の延床面積の削減が必要と試算しており、保有量の縮減及び複合化を進めている。</a:t>
          </a:r>
        </a:p>
        <a:p>
          <a:r>
            <a:rPr lang="ja-JP" altLang="en-US">
              <a:latin typeface="ＭＳ Ｐゴシック"/>
              <a:ea typeface="ＭＳ Ｐゴシック"/>
            </a:rPr>
            <a:t>　令和２年度の有形固定資産減価償却率は類似団体平均と同じ数値となっている。</a:t>
          </a:r>
          <a:endParaRPr kumimoji="1" lang="ja-JP" altLang="en-US" sz="1100">
            <a:latin typeface="ＭＳ Ｐゴシック"/>
            <a:ea typeface="ＭＳ Ｐゴシック"/>
          </a:endParaRPr>
        </a:p>
      </xdr:txBody>
    </xdr:sp>
    <xdr:clientData/>
  </xdr:twoCellAnchor>
  <xdr:oneCellAnchor>
    <xdr:from>
      <xdr:col>4</xdr:col>
      <xdr:colOff>166370</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9029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12520" y="71120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36</xdr:row>
      <xdr:rowOff>74930</xdr:rowOff>
    </xdr:from>
    <xdr:ext cx="359410" cy="220980"/>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57555" y="7018655"/>
          <a:ext cx="3594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12520" y="675195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34</xdr:row>
      <xdr:rowOff>57785</xdr:rowOff>
    </xdr:from>
    <xdr:ext cx="359410" cy="22542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57555" y="665861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12520" y="639254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32</xdr:row>
      <xdr:rowOff>40640</xdr:rowOff>
    </xdr:from>
    <xdr:ext cx="359410" cy="220980"/>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7555" y="6298565"/>
          <a:ext cx="3594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12520" y="60325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30</xdr:row>
      <xdr:rowOff>23495</xdr:rowOff>
    </xdr:from>
    <xdr:ext cx="359410" cy="22542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7555" y="593852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12520" y="567245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28</xdr:row>
      <xdr:rowOff>6985</xdr:rowOff>
    </xdr:from>
    <xdr:ext cx="359410" cy="220980"/>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7555" y="5579110"/>
          <a:ext cx="3594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12520" y="531304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25</xdr:row>
      <xdr:rowOff>161290</xdr:rowOff>
    </xdr:from>
    <xdr:ext cx="359410" cy="225425"/>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7555" y="521906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12520" y="49530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23</xdr:row>
      <xdr:rowOff>144145</xdr:rowOff>
    </xdr:from>
    <xdr:ext cx="359410" cy="220980"/>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57555" y="4859020"/>
          <a:ext cx="3594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12520" y="4953000"/>
          <a:ext cx="371094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12700</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168775" y="541337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72390</xdr:rowOff>
    </xdr:from>
    <xdr:ext cx="400685" cy="259080"/>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21480" y="66732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77.7</a:t>
          </a:r>
          <a:endParaRPr kumimoji="1" lang="ja-JP" altLang="en-US" sz="1000" b="1">
            <a:latin typeface="ＭＳ Ｐゴシック"/>
            <a:ea typeface="ＭＳ Ｐゴシック"/>
          </a:endParaRPr>
        </a:p>
      </xdr:txBody>
    </xdr:sp>
    <xdr:clientData/>
  </xdr:oneCellAnchor>
  <xdr:twoCellAnchor>
    <xdr:from>
      <xdr:col>22</xdr:col>
      <xdr:colOff>166370</xdr:colOff>
      <xdr:row>34</xdr:row>
      <xdr:rowOff>68580</xdr:rowOff>
    </xdr:from>
    <xdr:to>
      <xdr:col>23</xdr:col>
      <xdr:colOff>166370</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084955" y="66694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130810</xdr:rowOff>
    </xdr:from>
    <xdr:ext cx="400685" cy="259080"/>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21480" y="51885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a:t>
          </a:r>
          <a:endParaRPr kumimoji="1" lang="ja-JP" altLang="en-US" sz="1000" b="1">
            <a:latin typeface="ＭＳ Ｐゴシック"/>
            <a:ea typeface="ＭＳ Ｐゴシック"/>
          </a:endParaRPr>
        </a:p>
      </xdr:txBody>
    </xdr:sp>
    <xdr:clientData/>
  </xdr:oneCellAnchor>
  <xdr:twoCellAnchor>
    <xdr:from>
      <xdr:col>22</xdr:col>
      <xdr:colOff>166370</xdr:colOff>
      <xdr:row>27</xdr:row>
      <xdr:rowOff>12700</xdr:rowOff>
    </xdr:from>
    <xdr:to>
      <xdr:col>23</xdr:col>
      <xdr:colOff>166370</xdr:colOff>
      <xdr:row>27</xdr:row>
      <xdr:rowOff>12700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084955" y="54133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11430</xdr:rowOff>
    </xdr:from>
    <xdr:ext cx="400685" cy="259080"/>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21480" y="5926455"/>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160020</xdr:rowOff>
    </xdr:from>
    <xdr:to>
      <xdr:col>23</xdr:col>
      <xdr:colOff>136525</xdr:colOff>
      <xdr:row>31</xdr:row>
      <xdr:rowOff>90170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19880" y="607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135255</xdr:rowOff>
    </xdr:from>
    <xdr:to>
      <xdr:col>19</xdr:col>
      <xdr:colOff>166370</xdr:colOff>
      <xdr:row>31</xdr:row>
      <xdr:rowOff>65405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05200" y="605028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106045</xdr:rowOff>
    </xdr:from>
    <xdr:to>
      <xdr:col>15</xdr:col>
      <xdr:colOff>166370</xdr:colOff>
      <xdr:row>31</xdr:row>
      <xdr:rowOff>36195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39720" y="602107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166370</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74240" y="59817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41275</xdr:rowOff>
    </xdr:from>
    <xdr:to>
      <xdr:col>7</xdr:col>
      <xdr:colOff>166370</xdr:colOff>
      <xdr:row>30</xdr:row>
      <xdr:rowOff>143510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08760" y="5956300"/>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57555" cy="220980"/>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1701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2000" cy="220980"/>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0233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2000" cy="220980"/>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3685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2000" cy="220980"/>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7137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2000" cy="220980"/>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0589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30</xdr:row>
      <xdr:rowOff>160020</xdr:rowOff>
    </xdr:from>
    <xdr:to>
      <xdr:col>23</xdr:col>
      <xdr:colOff>136525</xdr:colOff>
      <xdr:row>31</xdr:row>
      <xdr:rowOff>90170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19880" y="60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138430</xdr:rowOff>
    </xdr:from>
    <xdr:ext cx="400685" cy="259080"/>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21480" y="60534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116840</xdr:rowOff>
    </xdr:from>
    <xdr:to>
      <xdr:col>19</xdr:col>
      <xdr:colOff>166370</xdr:colOff>
      <xdr:row>31</xdr:row>
      <xdr:rowOff>46990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05200" y="603186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167640</xdr:rowOff>
    </xdr:from>
    <xdr:to>
      <xdr:col>23</xdr:col>
      <xdr:colOff>85725</xdr:colOff>
      <xdr:row>31</xdr:row>
      <xdr:rowOff>39370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56000" y="6082665"/>
          <a:ext cx="614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73660</xdr:rowOff>
    </xdr:from>
    <xdr:to>
      <xdr:col>15</xdr:col>
      <xdr:colOff>166370</xdr:colOff>
      <xdr:row>31</xdr:row>
      <xdr:rowOff>3810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39720" y="598868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124460</xdr:rowOff>
    </xdr:from>
    <xdr:to>
      <xdr:col>19</xdr:col>
      <xdr:colOff>136525</xdr:colOff>
      <xdr:row>30</xdr:row>
      <xdr:rowOff>167640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890520" y="6039485"/>
          <a:ext cx="6654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30480</xdr:rowOff>
    </xdr:from>
    <xdr:to>
      <xdr:col>11</xdr:col>
      <xdr:colOff>166370</xdr:colOff>
      <xdr:row>30</xdr:row>
      <xdr:rowOff>132080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74240" y="594550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81280</xdr:rowOff>
    </xdr:from>
    <xdr:to>
      <xdr:col>15</xdr:col>
      <xdr:colOff>136525</xdr:colOff>
      <xdr:row>30</xdr:row>
      <xdr:rowOff>124460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225040" y="5996305"/>
          <a:ext cx="6654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166370</xdr:colOff>
      <xdr:row>30</xdr:row>
      <xdr:rowOff>81915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08760" y="589534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81280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59560" y="5946140"/>
          <a:ext cx="6654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56515</xdr:rowOff>
    </xdr:from>
    <xdr:ext cx="400685" cy="2584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64865" y="614299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27305</xdr:rowOff>
    </xdr:from>
    <xdr:ext cx="400685" cy="259080"/>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12085" y="6113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159385</xdr:rowOff>
    </xdr:from>
    <xdr:ext cx="400685" cy="2584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46605" y="607441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133985</xdr:rowOff>
    </xdr:from>
    <xdr:ext cx="400685" cy="25463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81125" y="60490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63500</xdr:rowOff>
    </xdr:from>
    <xdr:ext cx="400685" cy="25463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64865" y="58070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20320</xdr:rowOff>
    </xdr:from>
    <xdr:ext cx="400685" cy="25463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12085" y="57638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148590</xdr:rowOff>
    </xdr:from>
    <xdr:ext cx="400685" cy="259080"/>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46605" y="57207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98425</xdr:rowOff>
    </xdr:from>
    <xdr:ext cx="400685" cy="25463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81125" y="56705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890760" y="4254500"/>
          <a:ext cx="368681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815955" y="4624705"/>
          <a:ext cx="91440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166370</xdr:colOff>
      <xdr:row>22</xdr:row>
      <xdr:rowOff>64770</xdr:rowOff>
    </xdr:from>
    <xdr:to>
      <xdr:col>75</xdr:col>
      <xdr:colOff>166370</xdr:colOff>
      <xdr:row>24</xdr:row>
      <xdr:rowOff>30480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070715" y="4608195"/>
          <a:ext cx="83185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55090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55090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488186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88186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31569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31569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890760" y="4953000"/>
          <a:ext cx="368681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20140" y="4953000"/>
          <a:ext cx="4159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820140" y="5016500"/>
          <a:ext cx="39928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3896340" y="5245100"/>
          <a:ext cx="39801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令和２年度は類似団体と比較して１０．５ポイント低い状況にある。今後も市債発行額を抑制するとともに、償還額の確保に取り組んでいく。</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5440" cy="22542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852660" y="4762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890760" y="711200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166370</xdr:colOff>
      <xdr:row>36</xdr:row>
      <xdr:rowOff>74930</xdr:rowOff>
    </xdr:from>
    <xdr:ext cx="482600" cy="220980"/>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08795"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890760" y="675195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166370</xdr:colOff>
      <xdr:row>34</xdr:row>
      <xdr:rowOff>57785</xdr:rowOff>
    </xdr:from>
    <xdr:ext cx="482600" cy="22542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08795"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890760" y="639254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845" cy="220980"/>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64675" y="6298565"/>
          <a:ext cx="41084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890760" y="603250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845" cy="22542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64675" y="5938520"/>
          <a:ext cx="410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890760" y="567245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845" cy="220980"/>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64675" y="5579110"/>
          <a:ext cx="41084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890760" y="531304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3530" cy="22542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67545" y="5219065"/>
          <a:ext cx="3035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890760" y="495300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890760" y="4953000"/>
          <a:ext cx="368681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25400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2922885" y="5313045"/>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29210</xdr:rowOff>
    </xdr:from>
    <xdr:ext cx="556260" cy="25463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2975590" y="6801485"/>
          <a:ext cx="556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1,237.9</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25400</xdr:rowOff>
    </xdr:from>
    <xdr:to>
      <xdr:col>76</xdr:col>
      <xdr:colOff>111125</xdr:colOff>
      <xdr:row>35</xdr:row>
      <xdr:rowOff>25400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860020" y="67976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5915" cy="25463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2975590" y="508825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860020" y="53130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117475</xdr:rowOff>
    </xdr:from>
    <xdr:ext cx="465455" cy="259080"/>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2975590" y="6032500"/>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139065</xdr:rowOff>
    </xdr:from>
    <xdr:to>
      <xdr:col>76</xdr:col>
      <xdr:colOff>73025</xdr:colOff>
      <xdr:row>31</xdr:row>
      <xdr:rowOff>69215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898120" y="60540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143510</xdr:rowOff>
    </xdr:from>
    <xdr:to>
      <xdr:col>72</xdr:col>
      <xdr:colOff>123825</xdr:colOff>
      <xdr:row>31</xdr:row>
      <xdr:rowOff>73025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259310" y="60585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117475</xdr:rowOff>
    </xdr:from>
    <xdr:to>
      <xdr:col>68</xdr:col>
      <xdr:colOff>123825</xdr:colOff>
      <xdr:row>31</xdr:row>
      <xdr:rowOff>47625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59383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132080</xdr:rowOff>
    </xdr:from>
    <xdr:to>
      <xdr:col>64</xdr:col>
      <xdr:colOff>123825</xdr:colOff>
      <xdr:row>31</xdr:row>
      <xdr:rowOff>62230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092835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133985</xdr:rowOff>
    </xdr:from>
    <xdr:to>
      <xdr:col>60</xdr:col>
      <xdr:colOff>123825</xdr:colOff>
      <xdr:row>31</xdr:row>
      <xdr:rowOff>64135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26287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77112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15644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49096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82548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1600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126365</xdr:rowOff>
    </xdr:from>
    <xdr:to>
      <xdr:col>76</xdr:col>
      <xdr:colOff>73025</xdr:colOff>
      <xdr:row>31</xdr:row>
      <xdr:rowOff>56515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898120" y="604139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149225</xdr:rowOff>
    </xdr:from>
    <xdr:ext cx="465455" cy="259080"/>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2975590" y="5892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133985</xdr:rowOff>
    </xdr:from>
    <xdr:to>
      <xdr:col>72</xdr:col>
      <xdr:colOff>123825</xdr:colOff>
      <xdr:row>31</xdr:row>
      <xdr:rowOff>64135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25931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6350</xdr:rowOff>
    </xdr:from>
    <xdr:to>
      <xdr:col>76</xdr:col>
      <xdr:colOff>22225</xdr:colOff>
      <xdr:row>31</xdr:row>
      <xdr:rowOff>13335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310110" y="6092825"/>
          <a:ext cx="614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94615</xdr:rowOff>
    </xdr:from>
    <xdr:to>
      <xdr:col>68</xdr:col>
      <xdr:colOff>123825</xdr:colOff>
      <xdr:row>31</xdr:row>
      <xdr:rowOff>24765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59383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145415</xdr:rowOff>
    </xdr:from>
    <xdr:to>
      <xdr:col>72</xdr:col>
      <xdr:colOff>73025</xdr:colOff>
      <xdr:row>31</xdr:row>
      <xdr:rowOff>13335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644630" y="6060440"/>
          <a:ext cx="6654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67310</xdr:rowOff>
    </xdr:from>
    <xdr:to>
      <xdr:col>64</xdr:col>
      <xdr:colOff>123825</xdr:colOff>
      <xdr:row>30</xdr:row>
      <xdr:rowOff>168910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92835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118110</xdr:rowOff>
    </xdr:from>
    <xdr:to>
      <xdr:col>68</xdr:col>
      <xdr:colOff>73025</xdr:colOff>
      <xdr:row>30</xdr:row>
      <xdr:rowOff>145415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0979150" y="6033135"/>
          <a:ext cx="6654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160655</xdr:rowOff>
    </xdr:from>
    <xdr:to>
      <xdr:col>60</xdr:col>
      <xdr:colOff>123825</xdr:colOff>
      <xdr:row>31</xdr:row>
      <xdr:rowOff>90805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26287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118110</xdr:rowOff>
    </xdr:from>
    <xdr:to>
      <xdr:col>64</xdr:col>
      <xdr:colOff>73025</xdr:colOff>
      <xdr:row>31</xdr:row>
      <xdr:rowOff>40640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0313670" y="6033135"/>
          <a:ext cx="66548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64135</xdr:rowOff>
    </xdr:from>
    <xdr:ext cx="469900" cy="25463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2086590" y="6150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38735</xdr:rowOff>
    </xdr:from>
    <xdr:ext cx="469900" cy="259080"/>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433810" y="6125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53340</xdr:rowOff>
    </xdr:from>
    <xdr:ext cx="469900" cy="25463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768330" y="61398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80645</xdr:rowOff>
    </xdr:from>
    <xdr:ext cx="469900" cy="259080"/>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0102850" y="5824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80645</xdr:rowOff>
    </xdr:from>
    <xdr:ext cx="469900" cy="259080"/>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2086590" y="5824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41275</xdr:rowOff>
    </xdr:from>
    <xdr:ext cx="469900" cy="25463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433810" y="57848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13970</xdr:rowOff>
    </xdr:from>
    <xdr:ext cx="469900" cy="259080"/>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768330" y="5757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81915</xdr:rowOff>
    </xdr:from>
    <xdr:ext cx="469900" cy="259080"/>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0102850" y="6168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12520" y="8001000"/>
          <a:ext cx="51574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112520" y="11811635"/>
          <a:ext cx="51574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0518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70205" cy="238125"/>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03620" y="10922000"/>
          <a:ext cx="370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0518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70205" cy="241300"/>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03620" y="147955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637000" y="190500"/>
          <a:ext cx="3479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656050" y="215900"/>
          <a:ext cx="3435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681450" y="241300"/>
          <a:ext cx="3378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57070" y="920750"/>
          <a:ext cx="11645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402,038
399,504
643.67
226,180,440
220,049,373
3,172,896
89,059,220
179,439,703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282690" y="1714500"/>
          <a:ext cx="3200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674860" y="889000"/>
          <a:ext cx="13309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11080" y="9525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11080" y="12192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757410" y="10414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11385" y="990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11385" y="1257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8317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8317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61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61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611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611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6548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248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248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637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637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619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619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6548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151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6548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051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65480" y="723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051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65480" y="685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39</xdr:row>
      <xdr:rowOff>29210</xdr:rowOff>
    </xdr:from>
    <xdr:ext cx="403225" cy="25781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2740"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65480" y="647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274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65480" y="609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2740"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65480" y="571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32</xdr:row>
      <xdr:rowOff>86360</xdr:rowOff>
    </xdr:from>
    <xdr:ext cx="403225" cy="25781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2740"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6548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9090"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4650" y="519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6548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55745" y="596646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0</xdr:rowOff>
    </xdr:from>
    <xdr:ext cx="405130" cy="259080"/>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09448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991610" y="71970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83820</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094480" y="574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3991610" y="59664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150495</xdr:rowOff>
    </xdr:from>
    <xdr:ext cx="405130" cy="259080"/>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094480" y="649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0558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288030" y="64871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49555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272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58850" y="64033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073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8900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610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073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7998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116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318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0558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13970</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094480" y="6357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288030" y="64814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38</xdr:row>
      <xdr:rowOff>17780</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27400" y="6532880"/>
          <a:ext cx="7289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49555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166370</xdr:colOff>
      <xdr:row>38</xdr:row>
      <xdr:rowOff>17780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46350" y="6507480"/>
          <a:ext cx="7810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272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37</xdr:row>
      <xdr:rowOff>163830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78000" y="6488430"/>
          <a:ext cx="7683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58850" y="64071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37</xdr:row>
      <xdr:rowOff>114300</xdr:rowOff>
    </xdr:from>
    <xdr:to>
      <xdr:col>10</xdr:col>
      <xdr:colOff>114300</xdr:colOff>
      <xdr:row>37</xdr:row>
      <xdr:rowOff>144780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998220" y="6457950"/>
          <a:ext cx="7797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64770</xdr:rowOff>
    </xdr:from>
    <xdr:ext cx="403860" cy="257810"/>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47695" y="65798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57785</xdr:rowOff>
    </xdr:from>
    <xdr:ext cx="403860"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67915" y="6229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29210</xdr:rowOff>
    </xdr:from>
    <xdr:ext cx="405130" cy="25781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599565" y="62014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6350</xdr:rowOff>
    </xdr:from>
    <xdr:ext cx="403860" cy="257810"/>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1215" y="6178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84455</xdr:rowOff>
    </xdr:from>
    <xdr:ext cx="403860" cy="259080"/>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47695" y="6256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34290</xdr:rowOff>
    </xdr:from>
    <xdr:ext cx="403860" cy="259080"/>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67915" y="6549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15240</xdr:rowOff>
    </xdr:from>
    <xdr:ext cx="405130" cy="259080"/>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599565" y="653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156210</xdr:rowOff>
    </xdr:from>
    <xdr:ext cx="403860" cy="257810"/>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1215" y="6499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78358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8645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88645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818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7818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800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7800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78358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535"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45480" y="514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783580" y="762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783580" y="7293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7360" cy="25781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480" y="715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783580" y="696722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7360" cy="25908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48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783580" y="664019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7360" cy="25781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480" y="64985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783580" y="6313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7360" cy="2584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480"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783580" y="598741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34</xdr:row>
      <xdr:rowOff>15875</xdr:rowOff>
    </xdr:from>
    <xdr:ext cx="531495" cy="259080"/>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23840"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783580" y="5660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32</xdr:row>
      <xdr:rowOff>31750</xdr:rowOff>
    </xdr:from>
    <xdr:ext cx="531495" cy="25781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323840" y="55181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783580" y="533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30</xdr:row>
      <xdr:rowOff>48260</xdr:rowOff>
    </xdr:from>
    <xdr:ext cx="531495" cy="25908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323840"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578358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33</xdr:row>
      <xdr:rowOff>52070</xdr:rowOff>
    </xdr:from>
    <xdr:to>
      <xdr:col>54</xdr:col>
      <xdr:colOff>166370</xdr:colOff>
      <xdr:row>42</xdr:row>
      <xdr:rowOff>26670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9150350" y="5709920"/>
          <a:ext cx="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30480</xdr:rowOff>
    </xdr:from>
    <xdr:ext cx="468630" cy="257810"/>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9188450" y="7231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085580" y="72275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169545</xdr:rowOff>
    </xdr:from>
    <xdr:ext cx="533400" cy="257810"/>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9188450" y="5484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52070</xdr:rowOff>
    </xdr:from>
    <xdr:to>
      <xdr:col>55</xdr:col>
      <xdr:colOff>88900</xdr:colOff>
      <xdr:row>33</xdr:row>
      <xdr:rowOff>52070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085580" y="57099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80645</xdr:rowOff>
    </xdr:from>
    <xdr:ext cx="468630" cy="259080"/>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9188450" y="659574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102235</xdr:rowOff>
    </xdr:from>
    <xdr:to>
      <xdr:col>55</xdr:col>
      <xdr:colOff>50800</xdr:colOff>
      <xdr:row>39</xdr:row>
      <xdr:rowOff>32385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123680" y="66173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382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105410</xdr:rowOff>
    </xdr:from>
    <xdr:to>
      <xdr:col>46</xdr:col>
      <xdr:colOff>38100</xdr:colOff>
      <xdr:row>39</xdr:row>
      <xdr:rowOff>35560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613650" y="66205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87630</xdr:rowOff>
    </xdr:from>
    <xdr:to>
      <xdr:col>41</xdr:col>
      <xdr:colOff>101600</xdr:colOff>
      <xdr:row>39</xdr:row>
      <xdr:rowOff>17780</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82117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125095</xdr:rowOff>
    </xdr:from>
    <xdr:to>
      <xdr:col>36</xdr:col>
      <xdr:colOff>165100</xdr:colOff>
      <xdr:row>39</xdr:row>
      <xdr:rowOff>55245</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05282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9839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2664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486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0730" cy="259080"/>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056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5937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31750</xdr:rowOff>
    </xdr:from>
    <xdr:to>
      <xdr:col>55</xdr:col>
      <xdr:colOff>50800</xdr:colOff>
      <xdr:row>33</xdr:row>
      <xdr:rowOff>133350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123680" y="5689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125095</xdr:rowOff>
    </xdr:from>
    <xdr:ext cx="533400" cy="2584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9188450" y="56114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63500</xdr:rowOff>
    </xdr:from>
    <xdr:to>
      <xdr:col>50</xdr:col>
      <xdr:colOff>165100</xdr:colOff>
      <xdr:row>33</xdr:row>
      <xdr:rowOff>165100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3820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82550</xdr:rowOff>
    </xdr:from>
    <xdr:to>
      <xdr:col>55</xdr:col>
      <xdr:colOff>0</xdr:colOff>
      <xdr:row>33</xdr:row>
      <xdr:rowOff>114300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432800" y="5740400"/>
          <a:ext cx="7175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83820</xdr:rowOff>
    </xdr:from>
    <xdr:to>
      <xdr:col>46</xdr:col>
      <xdr:colOff>38100</xdr:colOff>
      <xdr:row>34</xdr:row>
      <xdr:rowOff>13970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613650" y="57416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33</xdr:row>
      <xdr:rowOff>114300</xdr:rowOff>
    </xdr:from>
    <xdr:to>
      <xdr:col>50</xdr:col>
      <xdr:colOff>114300</xdr:colOff>
      <xdr:row>33</xdr:row>
      <xdr:rowOff>134620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653020" y="5772150"/>
          <a:ext cx="7797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104140</xdr:rowOff>
    </xdr:from>
    <xdr:to>
      <xdr:col>41</xdr:col>
      <xdr:colOff>101600</xdr:colOff>
      <xdr:row>34</xdr:row>
      <xdr:rowOff>34290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82117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134620</xdr:rowOff>
    </xdr:from>
    <xdr:to>
      <xdr:col>45</xdr:col>
      <xdr:colOff>166370</xdr:colOff>
      <xdr:row>33</xdr:row>
      <xdr:rowOff>154940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871970" y="5792470"/>
          <a:ext cx="7810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59690</xdr:rowOff>
    </xdr:from>
    <xdr:to>
      <xdr:col>36</xdr:col>
      <xdr:colOff>165100</xdr:colOff>
      <xdr:row>33</xdr:row>
      <xdr:rowOff>161290</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05282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110490</xdr:rowOff>
    </xdr:from>
    <xdr:to>
      <xdr:col>41</xdr:col>
      <xdr:colOff>50800</xdr:colOff>
      <xdr:row>33</xdr:row>
      <xdr:rowOff>154940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103620" y="5768340"/>
          <a:ext cx="7683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22860</xdr:rowOff>
    </xdr:from>
    <xdr:ext cx="468630" cy="259080"/>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8209280" y="6709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26670</xdr:rowOff>
    </xdr:from>
    <xdr:ext cx="469900" cy="259080"/>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745363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8890</xdr:rowOff>
    </xdr:from>
    <xdr:ext cx="468630" cy="257810"/>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6661150" y="6695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46355</xdr:rowOff>
    </xdr:from>
    <xdr:ext cx="469900" cy="259080"/>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5892800" y="673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32</xdr:row>
      <xdr:rowOff>10160</xdr:rowOff>
    </xdr:from>
    <xdr:ext cx="533400" cy="259080"/>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8176895" y="5496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32</xdr:row>
      <xdr:rowOff>30480</xdr:rowOff>
    </xdr:from>
    <xdr:ext cx="534670" cy="257810"/>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7421245" y="55168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32</xdr:row>
      <xdr:rowOff>50800</xdr:rowOff>
    </xdr:from>
    <xdr:ext cx="533400" cy="259080"/>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6652895" y="5537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32</xdr:row>
      <xdr:rowOff>6350</xdr:rowOff>
    </xdr:from>
    <xdr:ext cx="533400" cy="257810"/>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5860415" y="5492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6548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248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9248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637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637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619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6619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548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151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6548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051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65480" y="1110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051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5480" y="1077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62</xdr:row>
      <xdr:rowOff>4445</xdr:rowOff>
    </xdr:from>
    <xdr:ext cx="403225" cy="25908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2740"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65480" y="1045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60</xdr:row>
      <xdr:rowOff>20955</xdr:rowOff>
    </xdr:from>
    <xdr:ext cx="403225" cy="25781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2740"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5480" y="1012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58</xdr:row>
      <xdr:rowOff>37465</xdr:rowOff>
    </xdr:from>
    <xdr:ext cx="403225" cy="25908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2740"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5480" y="979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56</xdr:row>
      <xdr:rowOff>53975</xdr:rowOff>
    </xdr:from>
    <xdr:ext cx="403225" cy="25781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32740"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5480" y="947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9090" cy="259080"/>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74650" y="93281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548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66548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74930</xdr:rowOff>
    </xdr:from>
    <xdr:to>
      <xdr:col>24</xdr:col>
      <xdr:colOff>62865</xdr:colOff>
      <xdr:row>63</xdr:row>
      <xdr:rowOff>63500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055745" y="967613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67310</xdr:rowOff>
    </xdr:from>
    <xdr:ext cx="405130" cy="259080"/>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094480" y="10868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63500</xdr:rowOff>
    </xdr:from>
    <xdr:to>
      <xdr:col>24</xdr:col>
      <xdr:colOff>152400</xdr:colOff>
      <xdr:row>63</xdr:row>
      <xdr:rowOff>63500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3991610" y="108648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21590</xdr:rowOff>
    </xdr:from>
    <xdr:ext cx="405130" cy="259080"/>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09448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3991610" y="96761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93980</xdr:rowOff>
    </xdr:from>
    <xdr:ext cx="405130" cy="259080"/>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094480" y="10380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115570</xdr:rowOff>
    </xdr:from>
    <xdr:to>
      <xdr:col>24</xdr:col>
      <xdr:colOff>114300</xdr:colOff>
      <xdr:row>61</xdr:row>
      <xdr:rowOff>45720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00558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94615</xdr:rowOff>
    </xdr:from>
    <xdr:to>
      <xdr:col>20</xdr:col>
      <xdr:colOff>38100</xdr:colOff>
      <xdr:row>61</xdr:row>
      <xdr:rowOff>24765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288030" y="103816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84455</xdr:rowOff>
    </xdr:from>
    <xdr:to>
      <xdr:col>15</xdr:col>
      <xdr:colOff>101600</xdr:colOff>
      <xdr:row>61</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49555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7272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45720</xdr:rowOff>
    </xdr:from>
    <xdr:to>
      <xdr:col>6</xdr:col>
      <xdr:colOff>38100</xdr:colOff>
      <xdr:row>60</xdr:row>
      <xdr:rowOff>147320</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958850" y="103327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0730" cy="257810"/>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8900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1610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0730" cy="257810"/>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37998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6116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66</xdr:row>
      <xdr:rowOff>111760</xdr:rowOff>
    </xdr:from>
    <xdr:ext cx="762000" cy="257810"/>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8318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58420</xdr:rowOff>
    </xdr:from>
    <xdr:to>
      <xdr:col>24</xdr:col>
      <xdr:colOff>114300</xdr:colOff>
      <xdr:row>60</xdr:row>
      <xdr:rowOff>160020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00558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81280</xdr:rowOff>
    </xdr:from>
    <xdr:ext cx="405130" cy="259080"/>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094480" y="10196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35560</xdr:rowOff>
    </xdr:from>
    <xdr:to>
      <xdr:col>20</xdr:col>
      <xdr:colOff>38100</xdr:colOff>
      <xdr:row>60</xdr:row>
      <xdr:rowOff>137160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288030" y="103225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60</xdr:row>
      <xdr:rowOff>86360</xdr:rowOff>
    </xdr:from>
    <xdr:to>
      <xdr:col>24</xdr:col>
      <xdr:colOff>63500</xdr:colOff>
      <xdr:row>60</xdr:row>
      <xdr:rowOff>109220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327400" y="10373360"/>
          <a:ext cx="7289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14605</xdr:rowOff>
    </xdr:from>
    <xdr:to>
      <xdr:col>15</xdr:col>
      <xdr:colOff>101600</xdr:colOff>
      <xdr:row>60</xdr:row>
      <xdr:rowOff>116205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49555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65405</xdr:rowOff>
    </xdr:from>
    <xdr:to>
      <xdr:col>19</xdr:col>
      <xdr:colOff>166370</xdr:colOff>
      <xdr:row>60</xdr:row>
      <xdr:rowOff>86360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546350" y="10352405"/>
          <a:ext cx="7810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163195</xdr:rowOff>
    </xdr:from>
    <xdr:to>
      <xdr:col>10</xdr:col>
      <xdr:colOff>165100</xdr:colOff>
      <xdr:row>60</xdr:row>
      <xdr:rowOff>93345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7272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42545</xdr:rowOff>
    </xdr:from>
    <xdr:to>
      <xdr:col>15</xdr:col>
      <xdr:colOff>50800</xdr:colOff>
      <xdr:row>60</xdr:row>
      <xdr:rowOff>65405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778000" y="10329545"/>
          <a:ext cx="7683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958850" y="102571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60</xdr:row>
      <xdr:rowOff>20955</xdr:rowOff>
    </xdr:from>
    <xdr:to>
      <xdr:col>10</xdr:col>
      <xdr:colOff>114300</xdr:colOff>
      <xdr:row>60</xdr:row>
      <xdr:rowOff>42545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998220" y="10307955"/>
          <a:ext cx="7797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15875</xdr:rowOff>
    </xdr:from>
    <xdr:ext cx="403860" cy="259080"/>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47695" y="10474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6350</xdr:rowOff>
    </xdr:from>
    <xdr:ext cx="403860" cy="257810"/>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67915" y="104648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143510</xdr:rowOff>
    </xdr:from>
    <xdr:ext cx="405130" cy="257810"/>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599565" y="104305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138430</xdr:rowOff>
    </xdr:from>
    <xdr:ext cx="403860" cy="259080"/>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1215" y="10425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153670</xdr:rowOff>
    </xdr:from>
    <xdr:ext cx="403860" cy="259080"/>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147695" y="10097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132715</xdr:rowOff>
    </xdr:from>
    <xdr:ext cx="403860" cy="257810"/>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367915" y="10076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109855</xdr:rowOff>
    </xdr:from>
    <xdr:ext cx="405130" cy="257810"/>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599565" y="100539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88265</xdr:rowOff>
    </xdr:from>
    <xdr:ext cx="403860" cy="257810"/>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831215" y="10032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78358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88645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88645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7818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7818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7800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7800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400,879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578358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85" cy="22542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7454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783580" y="1143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783580" y="1104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920" cy="259080"/>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55879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783580" y="1066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5630" cy="259080"/>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60340" y="1052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783580" y="1028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5630" cy="257810"/>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60340" y="1014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783580" y="990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5630" cy="259080"/>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60340" y="976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783580" y="952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5630" cy="259080"/>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60340" y="938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783580" y="914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5630" cy="257810"/>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260340" y="900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578358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56</xdr:row>
      <xdr:rowOff>15240</xdr:rowOff>
    </xdr:from>
    <xdr:to>
      <xdr:col>54</xdr:col>
      <xdr:colOff>166370</xdr:colOff>
      <xdr:row>64</xdr:row>
      <xdr:rowOff>71755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150350" y="9616440"/>
          <a:ext cx="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75565</xdr:rowOff>
    </xdr:from>
    <xdr:ext cx="468630" cy="257810"/>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9188450" y="110483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71755</xdr:rowOff>
    </xdr:from>
    <xdr:to>
      <xdr:col>55</xdr:col>
      <xdr:colOff>88900</xdr:colOff>
      <xdr:row>64</xdr:row>
      <xdr:rowOff>71755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085580" y="110445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133350</xdr:rowOff>
    </xdr:from>
    <xdr:ext cx="597535" cy="257810"/>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9188450" y="93916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375,927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15240</xdr:rowOff>
    </xdr:from>
    <xdr:to>
      <xdr:col>55</xdr:col>
      <xdr:colOff>88900</xdr:colOff>
      <xdr:row>56</xdr:row>
      <xdr:rowOff>15240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085580" y="96164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151130</xdr:rowOff>
    </xdr:from>
    <xdr:ext cx="533400" cy="259080"/>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9188450" y="1060958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1270</xdr:rowOff>
    </xdr:from>
    <xdr:to>
      <xdr:col>55</xdr:col>
      <xdr:colOff>50800</xdr:colOff>
      <xdr:row>62</xdr:row>
      <xdr:rowOff>102870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123680" y="106311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168910</xdr:rowOff>
    </xdr:from>
    <xdr:to>
      <xdr:col>50</xdr:col>
      <xdr:colOff>165100</xdr:colOff>
      <xdr:row>62</xdr:row>
      <xdr:rowOff>99060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382000" y="1062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5080</xdr:rowOff>
    </xdr:from>
    <xdr:to>
      <xdr:col>46</xdr:col>
      <xdr:colOff>38100</xdr:colOff>
      <xdr:row>62</xdr:row>
      <xdr:rowOff>106680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613650" y="106349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23495</xdr:rowOff>
    </xdr:from>
    <xdr:to>
      <xdr:col>41</xdr:col>
      <xdr:colOff>101600</xdr:colOff>
      <xdr:row>62</xdr:row>
      <xdr:rowOff>125095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82117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13970</xdr:rowOff>
    </xdr:from>
    <xdr:to>
      <xdr:col>36</xdr:col>
      <xdr:colOff>165100</xdr:colOff>
      <xdr:row>62</xdr:row>
      <xdr:rowOff>115570</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05282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9839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2664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66</xdr:row>
      <xdr:rowOff>111760</xdr:rowOff>
    </xdr:from>
    <xdr:ext cx="762000" cy="257810"/>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4866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0730" cy="257810"/>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05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59372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125730</xdr:rowOff>
    </xdr:from>
    <xdr:to>
      <xdr:col>55</xdr:col>
      <xdr:colOff>50800</xdr:colOff>
      <xdr:row>59</xdr:row>
      <xdr:rowOff>55880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123680" y="100698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148590</xdr:rowOff>
    </xdr:from>
    <xdr:ext cx="597535" cy="259080"/>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9188450" y="99212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243,591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129540</xdr:rowOff>
    </xdr:from>
    <xdr:to>
      <xdr:col>50</xdr:col>
      <xdr:colOff>165100</xdr:colOff>
      <xdr:row>59</xdr:row>
      <xdr:rowOff>59690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38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5080</xdr:rowOff>
    </xdr:from>
    <xdr:to>
      <xdr:col>55</xdr:col>
      <xdr:colOff>0</xdr:colOff>
      <xdr:row>59</xdr:row>
      <xdr:rowOff>8890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432800" y="10120630"/>
          <a:ext cx="7175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135255</xdr:rowOff>
    </xdr:from>
    <xdr:to>
      <xdr:col>46</xdr:col>
      <xdr:colOff>38100</xdr:colOff>
      <xdr:row>59</xdr:row>
      <xdr:rowOff>65405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613650" y="100793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59</xdr:row>
      <xdr:rowOff>8890</xdr:rowOff>
    </xdr:from>
    <xdr:to>
      <xdr:col>50</xdr:col>
      <xdr:colOff>114300</xdr:colOff>
      <xdr:row>59</xdr:row>
      <xdr:rowOff>14605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653020" y="10124440"/>
          <a:ext cx="7797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138430</xdr:rowOff>
    </xdr:from>
    <xdr:to>
      <xdr:col>41</xdr:col>
      <xdr:colOff>101600</xdr:colOff>
      <xdr:row>59</xdr:row>
      <xdr:rowOff>68580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82117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14605</xdr:rowOff>
    </xdr:from>
    <xdr:to>
      <xdr:col>45</xdr:col>
      <xdr:colOff>166370</xdr:colOff>
      <xdr:row>59</xdr:row>
      <xdr:rowOff>17780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871970" y="10130155"/>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143510</xdr:rowOff>
    </xdr:from>
    <xdr:to>
      <xdr:col>36</xdr:col>
      <xdr:colOff>165100</xdr:colOff>
      <xdr:row>59</xdr:row>
      <xdr:rowOff>73660</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05282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17780</xdr:rowOff>
    </xdr:from>
    <xdr:to>
      <xdr:col>41</xdr:col>
      <xdr:colOff>50800</xdr:colOff>
      <xdr:row>59</xdr:row>
      <xdr:rowOff>22860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103620" y="10133330"/>
          <a:ext cx="7683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62</xdr:row>
      <xdr:rowOff>90170</xdr:rowOff>
    </xdr:from>
    <xdr:ext cx="533400" cy="259080"/>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176895" y="10720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97,414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62</xdr:row>
      <xdr:rowOff>97790</xdr:rowOff>
    </xdr:from>
    <xdr:ext cx="534670" cy="257810"/>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21245" y="10727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62</xdr:row>
      <xdr:rowOff>116205</xdr:rowOff>
    </xdr:from>
    <xdr:ext cx="533400" cy="259080"/>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52895" y="10746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62</xdr:row>
      <xdr:rowOff>106680</xdr:rowOff>
    </xdr:from>
    <xdr:ext cx="533400" cy="259080"/>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860415" y="10736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92,963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166370</xdr:colOff>
      <xdr:row>57</xdr:row>
      <xdr:rowOff>76200</xdr:rowOff>
    </xdr:from>
    <xdr:ext cx="598805" cy="257810"/>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152130" y="98488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81915</xdr:rowOff>
    </xdr:from>
    <xdr:ext cx="598805" cy="259080"/>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388860" y="9854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241,185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85090</xdr:rowOff>
    </xdr:from>
    <xdr:ext cx="597535" cy="259080"/>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20510" y="9857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57</xdr:row>
      <xdr:rowOff>90170</xdr:rowOff>
    </xdr:from>
    <xdr:ext cx="597535" cy="259080"/>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5828030" y="98628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6548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248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9248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637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6637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619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6619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6548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5151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548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88</xdr:row>
      <xdr:rowOff>10160</xdr:rowOff>
    </xdr:from>
    <xdr:ext cx="403225" cy="259080"/>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2740"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5480" y="1485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85</xdr:row>
      <xdr:rowOff>143510</xdr:rowOff>
    </xdr:from>
    <xdr:ext cx="403225" cy="257810"/>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2740"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5480" y="1447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2740"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5480" y="1409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2740"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5480" y="1371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79</xdr:row>
      <xdr:rowOff>29210</xdr:rowOff>
    </xdr:from>
    <xdr:ext cx="403225" cy="257810"/>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2740"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5480" y="1333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2740"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548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74</xdr:row>
      <xdr:rowOff>124460</xdr:rowOff>
    </xdr:from>
    <xdr:ext cx="403225" cy="259080"/>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2740"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6548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055745" y="1334262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15240</xdr:rowOff>
    </xdr:from>
    <xdr:ext cx="405130" cy="259080"/>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094480" y="1493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991610" y="149275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87630</xdr:rowOff>
    </xdr:from>
    <xdr:ext cx="405130" cy="257810"/>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094480" y="13117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3991610" y="133426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52070</xdr:rowOff>
    </xdr:from>
    <xdr:ext cx="405130" cy="257810"/>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094480" y="141109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29210</xdr:rowOff>
    </xdr:from>
    <xdr:to>
      <xdr:col>24</xdr:col>
      <xdr:colOff>114300</xdr:colOff>
      <xdr:row>83</xdr:row>
      <xdr:rowOff>130810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005580" y="1425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288030" y="142176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49555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78740</xdr:rowOff>
    </xdr:from>
    <xdr:to>
      <xdr:col>10</xdr:col>
      <xdr:colOff>165100</xdr:colOff>
      <xdr:row>83</xdr:row>
      <xdr:rowOff>8890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272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40640</xdr:rowOff>
    </xdr:from>
    <xdr:to>
      <xdr:col>6</xdr:col>
      <xdr:colOff>38100</xdr:colOff>
      <xdr:row>82</xdr:row>
      <xdr:rowOff>142240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58850" y="140995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073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8900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1610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073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7998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116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318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154940</xdr:rowOff>
    </xdr:from>
    <xdr:to>
      <xdr:col>24</xdr:col>
      <xdr:colOff>114300</xdr:colOff>
      <xdr:row>84</xdr:row>
      <xdr:rowOff>85090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00558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133350</xdr:rowOff>
    </xdr:from>
    <xdr:ext cx="405130" cy="257810"/>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094480" y="14363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97790</xdr:rowOff>
    </xdr:from>
    <xdr:to>
      <xdr:col>20</xdr:col>
      <xdr:colOff>38100</xdr:colOff>
      <xdr:row>84</xdr:row>
      <xdr:rowOff>27940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288030" y="143281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83</xdr:row>
      <xdr:rowOff>148590</xdr:rowOff>
    </xdr:from>
    <xdr:to>
      <xdr:col>24</xdr:col>
      <xdr:colOff>63500</xdr:colOff>
      <xdr:row>84</xdr:row>
      <xdr:rowOff>34290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327400" y="14378940"/>
          <a:ext cx="7289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40640</xdr:rowOff>
    </xdr:from>
    <xdr:to>
      <xdr:col>15</xdr:col>
      <xdr:colOff>101600</xdr:colOff>
      <xdr:row>83</xdr:row>
      <xdr:rowOff>142240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49555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91440</xdr:rowOff>
    </xdr:from>
    <xdr:to>
      <xdr:col>19</xdr:col>
      <xdr:colOff>166370</xdr:colOff>
      <xdr:row>83</xdr:row>
      <xdr:rowOff>148590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546350" y="14321790"/>
          <a:ext cx="7810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162560</xdr:rowOff>
    </xdr:from>
    <xdr:to>
      <xdr:col>10</xdr:col>
      <xdr:colOff>165100</xdr:colOff>
      <xdr:row>83</xdr:row>
      <xdr:rowOff>92710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272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41910</xdr:rowOff>
    </xdr:from>
    <xdr:to>
      <xdr:col>15</xdr:col>
      <xdr:colOff>50800</xdr:colOff>
      <xdr:row>83</xdr:row>
      <xdr:rowOff>91440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778000" y="14272260"/>
          <a:ext cx="7683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58850" y="141605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82</xdr:row>
      <xdr:rowOff>152400</xdr:rowOff>
    </xdr:from>
    <xdr:to>
      <xdr:col>10</xdr:col>
      <xdr:colOff>114300</xdr:colOff>
      <xdr:row>83</xdr:row>
      <xdr:rowOff>41910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998220" y="14211300"/>
          <a:ext cx="7797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105410</xdr:rowOff>
    </xdr:from>
    <xdr:ext cx="403860" cy="259080"/>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147695" y="13992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78740</xdr:rowOff>
    </xdr:from>
    <xdr:ext cx="403860" cy="259080"/>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67915" y="13966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25400</xdr:rowOff>
    </xdr:from>
    <xdr:ext cx="405130" cy="259080"/>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599565" y="1391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158750</xdr:rowOff>
    </xdr:from>
    <xdr:ext cx="403860" cy="259080"/>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31215" y="13874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19050</xdr:rowOff>
    </xdr:from>
    <xdr:ext cx="403860" cy="257810"/>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147695" y="14420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133350</xdr:rowOff>
    </xdr:from>
    <xdr:ext cx="403860" cy="257810"/>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67915" y="14363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83820</xdr:rowOff>
    </xdr:from>
    <xdr:ext cx="405130" cy="259080"/>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599565" y="14314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22860</xdr:rowOff>
    </xdr:from>
    <xdr:ext cx="403860" cy="259080"/>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31215" y="14253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78358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88645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88645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818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818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800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800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78358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85" cy="22415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74548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783580" y="1524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783580" y="1485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7360" cy="257810"/>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36448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783580" y="1447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7360" cy="259080"/>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36448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783580" y="1409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7360" cy="259080"/>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36448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783580" y="1371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7360" cy="257810"/>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480" y="13573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783580" y="1333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7360" cy="259080"/>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36448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783580" y="1295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7360" cy="259080"/>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36448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78358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79</xdr:row>
      <xdr:rowOff>27305</xdr:rowOff>
    </xdr:from>
    <xdr:to>
      <xdr:col>54</xdr:col>
      <xdr:colOff>166370</xdr:colOff>
      <xdr:row>86</xdr:row>
      <xdr:rowOff>110490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150350" y="1357185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114300</xdr:rowOff>
    </xdr:from>
    <xdr:ext cx="468630" cy="259080"/>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188450" y="14859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110490</xdr:rowOff>
    </xdr:from>
    <xdr:to>
      <xdr:col>55</xdr:col>
      <xdr:colOff>88900</xdr:colOff>
      <xdr:row>86</xdr:row>
      <xdr:rowOff>110490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085580" y="148551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145415</xdr:rowOff>
    </xdr:from>
    <xdr:ext cx="468630" cy="257810"/>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188450" y="133470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27305</xdr:rowOff>
    </xdr:from>
    <xdr:to>
      <xdr:col>55</xdr:col>
      <xdr:colOff>88900</xdr:colOff>
      <xdr:row>79</xdr:row>
      <xdr:rowOff>27305</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085580" y="135718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30480</xdr:rowOff>
    </xdr:from>
    <xdr:ext cx="468630" cy="257810"/>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188450" y="1426083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23680" y="142824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48895</xdr:rowOff>
    </xdr:from>
    <xdr:to>
      <xdr:col>50</xdr:col>
      <xdr:colOff>165100</xdr:colOff>
      <xdr:row>83</xdr:row>
      <xdr:rowOff>150495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3820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43180</xdr:rowOff>
    </xdr:from>
    <xdr:to>
      <xdr:col>46</xdr:col>
      <xdr:colOff>38100</xdr:colOff>
      <xdr:row>83</xdr:row>
      <xdr:rowOff>144780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13650" y="142735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6985</xdr:rowOff>
    </xdr:from>
    <xdr:to>
      <xdr:col>41</xdr:col>
      <xdr:colOff>101600</xdr:colOff>
      <xdr:row>83</xdr:row>
      <xdr:rowOff>109220</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2117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5282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9839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2664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486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0730" cy="259080"/>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056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37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151130</xdr:rowOff>
    </xdr:from>
    <xdr:to>
      <xdr:col>55</xdr:col>
      <xdr:colOff>50800</xdr:colOff>
      <xdr:row>83</xdr:row>
      <xdr:rowOff>81280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23680" y="142100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2540</xdr:rowOff>
    </xdr:from>
    <xdr:ext cx="468630" cy="259080"/>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188450" y="14061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151765</xdr:rowOff>
    </xdr:from>
    <xdr:to>
      <xdr:col>50</xdr:col>
      <xdr:colOff>165100</xdr:colOff>
      <xdr:row>83</xdr:row>
      <xdr:rowOff>81915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3820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30480</xdr:rowOff>
    </xdr:from>
    <xdr:to>
      <xdr:col>55</xdr:col>
      <xdr:colOff>0</xdr:colOff>
      <xdr:row>83</xdr:row>
      <xdr:rowOff>31115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32800" y="14260830"/>
          <a:ext cx="7175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146685</xdr:rowOff>
    </xdr:from>
    <xdr:to>
      <xdr:col>46</xdr:col>
      <xdr:colOff>38100</xdr:colOff>
      <xdr:row>83</xdr:row>
      <xdr:rowOff>76835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13650" y="1420558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83</xdr:row>
      <xdr:rowOff>26035</xdr:rowOff>
    </xdr:from>
    <xdr:to>
      <xdr:col>50</xdr:col>
      <xdr:colOff>114300</xdr:colOff>
      <xdr:row>83</xdr:row>
      <xdr:rowOff>31115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653020" y="14256385"/>
          <a:ext cx="7797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147955</xdr:rowOff>
    </xdr:from>
    <xdr:to>
      <xdr:col>41</xdr:col>
      <xdr:colOff>101600</xdr:colOff>
      <xdr:row>83</xdr:row>
      <xdr:rowOff>78105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2117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26035</xdr:rowOff>
    </xdr:from>
    <xdr:to>
      <xdr:col>45</xdr:col>
      <xdr:colOff>166370</xdr:colOff>
      <xdr:row>83</xdr:row>
      <xdr:rowOff>27305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871970" y="14256385"/>
          <a:ext cx="7810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148590</xdr:rowOff>
    </xdr:from>
    <xdr:to>
      <xdr:col>36</xdr:col>
      <xdr:colOff>165100</xdr:colOff>
      <xdr:row>83</xdr:row>
      <xdr:rowOff>78740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52820" y="142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27305</xdr:rowOff>
    </xdr:from>
    <xdr:to>
      <xdr:col>41</xdr:col>
      <xdr:colOff>50800</xdr:colOff>
      <xdr:row>83</xdr:row>
      <xdr:rowOff>27940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03620" y="14257655"/>
          <a:ext cx="768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141605</xdr:rowOff>
    </xdr:from>
    <xdr:ext cx="468630" cy="259080"/>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09280" y="14371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135890</xdr:rowOff>
    </xdr:from>
    <xdr:ext cx="469900" cy="259080"/>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453630" y="1436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99695</xdr:rowOff>
    </xdr:from>
    <xdr:ext cx="468630" cy="257810"/>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661150" y="143300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148590</xdr:rowOff>
    </xdr:from>
    <xdr:ext cx="469900" cy="259080"/>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892800" y="1437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98425</xdr:rowOff>
    </xdr:from>
    <xdr:ext cx="468630" cy="257810"/>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09280" y="13985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93345</xdr:rowOff>
    </xdr:from>
    <xdr:ext cx="469900" cy="259080"/>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453630" y="13980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94615</xdr:rowOff>
    </xdr:from>
    <xdr:ext cx="468630" cy="259080"/>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661150" y="13982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95250</xdr:rowOff>
    </xdr:from>
    <xdr:ext cx="469900" cy="259080"/>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892800" y="13982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548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248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248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637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637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619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619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548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5151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6548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7051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65480" y="1872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090" cy="257810"/>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051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65480" y="1839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106</xdr:row>
      <xdr:rowOff>80645</xdr:rowOff>
    </xdr:from>
    <xdr:ext cx="403225" cy="259080"/>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2740"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65480" y="1807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104</xdr:row>
      <xdr:rowOff>97790</xdr:rowOff>
    </xdr:from>
    <xdr:ext cx="403225" cy="257810"/>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2740"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65480" y="1774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102</xdr:row>
      <xdr:rowOff>113665</xdr:rowOff>
    </xdr:from>
    <xdr:ext cx="403225" cy="2584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2740"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65480" y="1741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100</xdr:row>
      <xdr:rowOff>130175</xdr:rowOff>
    </xdr:from>
    <xdr:ext cx="403225" cy="259080"/>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2740"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65480" y="1709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9090" cy="257810"/>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74650" y="169481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6548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66548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167640</xdr:rowOff>
    </xdr:from>
    <xdr:to>
      <xdr:col>24</xdr:col>
      <xdr:colOff>62865</xdr:colOff>
      <xdr:row>109</xdr:row>
      <xdr:rowOff>15875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055745" y="17312640"/>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19685</xdr:rowOff>
    </xdr:from>
    <xdr:ext cx="405130" cy="257810"/>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094480" y="187077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15875</xdr:rowOff>
    </xdr:from>
    <xdr:to>
      <xdr:col>24</xdr:col>
      <xdr:colOff>152400</xdr:colOff>
      <xdr:row>109</xdr:row>
      <xdr:rowOff>15875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3991610" y="187039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114300</xdr:rowOff>
    </xdr:from>
    <xdr:ext cx="405130" cy="259080"/>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094480" y="1708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167640</xdr:rowOff>
    </xdr:from>
    <xdr:to>
      <xdr:col>24</xdr:col>
      <xdr:colOff>152400</xdr:colOff>
      <xdr:row>100</xdr:row>
      <xdr:rowOff>167640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3991610" y="173126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23495</xdr:rowOff>
    </xdr:from>
    <xdr:ext cx="405130" cy="259080"/>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094480" y="18025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106</xdr:row>
      <xdr:rowOff>635</xdr:rowOff>
    </xdr:from>
    <xdr:to>
      <xdr:col>24</xdr:col>
      <xdr:colOff>114300</xdr:colOff>
      <xdr:row>106</xdr:row>
      <xdr:rowOff>102235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00558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156210</xdr:rowOff>
    </xdr:from>
    <xdr:to>
      <xdr:col>20</xdr:col>
      <xdr:colOff>38100</xdr:colOff>
      <xdr:row>106</xdr:row>
      <xdr:rowOff>86360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288030" y="181584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162560</xdr:rowOff>
    </xdr:from>
    <xdr:to>
      <xdr:col>15</xdr:col>
      <xdr:colOff>101600</xdr:colOff>
      <xdr:row>106</xdr:row>
      <xdr:rowOff>92710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49555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118745</xdr:rowOff>
    </xdr:from>
    <xdr:to>
      <xdr:col>10</xdr:col>
      <xdr:colOff>165100</xdr:colOff>
      <xdr:row>106</xdr:row>
      <xdr:rowOff>48895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7272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114935</xdr:rowOff>
    </xdr:from>
    <xdr:to>
      <xdr:col>6</xdr:col>
      <xdr:colOff>38100</xdr:colOff>
      <xdr:row>106</xdr:row>
      <xdr:rowOff>45085</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958850" y="1811718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0730" cy="259080"/>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8900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1610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730" cy="259080"/>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37998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6116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111</xdr:row>
      <xdr:rowOff>16510</xdr:rowOff>
    </xdr:from>
    <xdr:ext cx="762000" cy="259080"/>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8318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114935</xdr:rowOff>
    </xdr:from>
    <xdr:to>
      <xdr:col>24</xdr:col>
      <xdr:colOff>114300</xdr:colOff>
      <xdr:row>108</xdr:row>
      <xdr:rowOff>45085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005580" y="18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93345</xdr:rowOff>
    </xdr:from>
    <xdr:ext cx="405130" cy="259080"/>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094480" y="1843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86360</xdr:rowOff>
    </xdr:from>
    <xdr:to>
      <xdr:col>20</xdr:col>
      <xdr:colOff>38100</xdr:colOff>
      <xdr:row>108</xdr:row>
      <xdr:rowOff>15875</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288030" y="18431510"/>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107</xdr:row>
      <xdr:rowOff>136525</xdr:rowOff>
    </xdr:from>
    <xdr:to>
      <xdr:col>24</xdr:col>
      <xdr:colOff>63500</xdr:colOff>
      <xdr:row>107</xdr:row>
      <xdr:rowOff>166370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327400" y="18481675"/>
          <a:ext cx="7289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56515</xdr:rowOff>
    </xdr:from>
    <xdr:to>
      <xdr:col>15</xdr:col>
      <xdr:colOff>101600</xdr:colOff>
      <xdr:row>107</xdr:row>
      <xdr:rowOff>158115</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49555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107315</xdr:rowOff>
    </xdr:from>
    <xdr:to>
      <xdr:col>19</xdr:col>
      <xdr:colOff>166370</xdr:colOff>
      <xdr:row>107</xdr:row>
      <xdr:rowOff>136525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546350" y="18452465"/>
          <a:ext cx="7810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25400</xdr:rowOff>
    </xdr:from>
    <xdr:to>
      <xdr:col>10</xdr:col>
      <xdr:colOff>165100</xdr:colOff>
      <xdr:row>107</xdr:row>
      <xdr:rowOff>127000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7272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76200</xdr:rowOff>
    </xdr:from>
    <xdr:to>
      <xdr:col>15</xdr:col>
      <xdr:colOff>50800</xdr:colOff>
      <xdr:row>107</xdr:row>
      <xdr:rowOff>107315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778000" y="18421350"/>
          <a:ext cx="7683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167640</xdr:rowOff>
    </xdr:from>
    <xdr:to>
      <xdr:col>6</xdr:col>
      <xdr:colOff>38100</xdr:colOff>
      <xdr:row>107</xdr:row>
      <xdr:rowOff>97790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958850" y="183413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107</xdr:row>
      <xdr:rowOff>46990</xdr:rowOff>
    </xdr:from>
    <xdr:to>
      <xdr:col>10</xdr:col>
      <xdr:colOff>114300</xdr:colOff>
      <xdr:row>107</xdr:row>
      <xdr:rowOff>76200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998220" y="18392140"/>
          <a:ext cx="7797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102870</xdr:rowOff>
    </xdr:from>
    <xdr:ext cx="403860" cy="259080"/>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147695" y="17933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109220</xdr:rowOff>
    </xdr:from>
    <xdr:ext cx="403860" cy="257810"/>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367915" y="17940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65405</xdr:rowOff>
    </xdr:from>
    <xdr:ext cx="405130" cy="257810"/>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599565" y="178962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61595</xdr:rowOff>
    </xdr:from>
    <xdr:ext cx="403860" cy="259080"/>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831215" y="17892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6985</xdr:rowOff>
    </xdr:from>
    <xdr:ext cx="403860" cy="257810"/>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147695" y="18523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149225</xdr:rowOff>
    </xdr:from>
    <xdr:ext cx="403860" cy="259080"/>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367915" y="18494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118110</xdr:rowOff>
    </xdr:from>
    <xdr:ext cx="405130" cy="259080"/>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599565" y="1846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88900</xdr:rowOff>
    </xdr:from>
    <xdr:ext cx="403860" cy="257810"/>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831215" y="18434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578358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588645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88645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7818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7818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77800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7800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578358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85" cy="22542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74548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5783580" y="1905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783580" y="18723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64770</xdr:rowOff>
    </xdr:from>
    <xdr:ext cx="248920" cy="257810"/>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558790" y="1858137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783580" y="1839722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106</xdr:row>
      <xdr:rowOff>80645</xdr:rowOff>
    </xdr:from>
    <xdr:ext cx="595630" cy="259080"/>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260340" y="182543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783580" y="1807019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97790</xdr:rowOff>
    </xdr:from>
    <xdr:ext cx="595630" cy="257810"/>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260340" y="179285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783580" y="17743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102</xdr:row>
      <xdr:rowOff>113665</xdr:rowOff>
    </xdr:from>
    <xdr:ext cx="595630" cy="2584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260340" y="176015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783580" y="1741741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100</xdr:row>
      <xdr:rowOff>130175</xdr:rowOff>
    </xdr:from>
    <xdr:ext cx="595630" cy="259080"/>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260340" y="172751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783580" y="17090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98</xdr:row>
      <xdr:rowOff>146050</xdr:rowOff>
    </xdr:from>
    <xdr:ext cx="595630" cy="257810"/>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260340" y="1694815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5783580" y="1676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5630" cy="259080"/>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5260340" y="1662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00000000-0008-0000-0E00-0000D0010000}"/>
            </a:ext>
          </a:extLst>
        </xdr:cNvPr>
        <xdr:cNvSpPr/>
      </xdr:nvSpPr>
      <xdr:spPr>
        <a:xfrm>
          <a:off x="578358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100</xdr:row>
      <xdr:rowOff>158750</xdr:rowOff>
    </xdr:from>
    <xdr:to>
      <xdr:col>54</xdr:col>
      <xdr:colOff>166370</xdr:colOff>
      <xdr:row>109</xdr:row>
      <xdr:rowOff>35560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9150350" y="1730375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39370</xdr:rowOff>
    </xdr:from>
    <xdr:ext cx="312420" cy="259080"/>
    <xdr:sp macro="" textlink="">
      <xdr:nvSpPr>
        <xdr:cNvPr id="466" name="【港湾・漁港】&#10;一人当たり有形固定資産（償却資産）額最小値テキスト">
          <a:extLst>
            <a:ext uri="{FF2B5EF4-FFF2-40B4-BE49-F238E27FC236}">
              <a16:creationId xmlns:a16="http://schemas.microsoft.com/office/drawing/2014/main" id="{00000000-0008-0000-0E00-0000D2010000}"/>
            </a:ext>
          </a:extLst>
        </xdr:cNvPr>
        <xdr:cNvSpPr txBox="1"/>
      </xdr:nvSpPr>
      <xdr:spPr>
        <a:xfrm>
          <a:off x="9188450" y="1872742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35560</xdr:rowOff>
    </xdr:from>
    <xdr:to>
      <xdr:col>55</xdr:col>
      <xdr:colOff>88900</xdr:colOff>
      <xdr:row>109</xdr:row>
      <xdr:rowOff>35560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9085580" y="1872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105410</xdr:rowOff>
    </xdr:from>
    <xdr:ext cx="597535" cy="259080"/>
    <xdr:sp macro="" textlink="">
      <xdr:nvSpPr>
        <xdr:cNvPr id="468" name="【港湾・漁港】&#10;一人当たり有形固定資産（償却資産）額最大値テキスト">
          <a:extLst>
            <a:ext uri="{FF2B5EF4-FFF2-40B4-BE49-F238E27FC236}">
              <a16:creationId xmlns:a16="http://schemas.microsoft.com/office/drawing/2014/main" id="{00000000-0008-0000-0E00-0000D4010000}"/>
            </a:ext>
          </a:extLst>
        </xdr:cNvPr>
        <xdr:cNvSpPr txBox="1"/>
      </xdr:nvSpPr>
      <xdr:spPr>
        <a:xfrm>
          <a:off x="9188450" y="170789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434,662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158750</xdr:rowOff>
    </xdr:from>
    <xdr:to>
      <xdr:col>55</xdr:col>
      <xdr:colOff>88900</xdr:colOff>
      <xdr:row>100</xdr:row>
      <xdr:rowOff>158750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9085580" y="173037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149860</xdr:rowOff>
    </xdr:from>
    <xdr:ext cx="533400" cy="259080"/>
    <xdr:sp macro="" textlink="">
      <xdr:nvSpPr>
        <xdr:cNvPr id="470" name="【港湾・漁港】&#10;一人当たり有形固定資産（償却資産）額平均値テキスト">
          <a:extLst>
            <a:ext uri="{FF2B5EF4-FFF2-40B4-BE49-F238E27FC236}">
              <a16:creationId xmlns:a16="http://schemas.microsoft.com/office/drawing/2014/main" id="{00000000-0008-0000-0E00-0000D6010000}"/>
            </a:ext>
          </a:extLst>
        </xdr:cNvPr>
        <xdr:cNvSpPr txBox="1"/>
      </xdr:nvSpPr>
      <xdr:spPr>
        <a:xfrm>
          <a:off x="9188450" y="1832356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127000</xdr:rowOff>
    </xdr:from>
    <xdr:to>
      <xdr:col>55</xdr:col>
      <xdr:colOff>50800</xdr:colOff>
      <xdr:row>108</xdr:row>
      <xdr:rowOff>57150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9123680" y="184721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130175</xdr:rowOff>
    </xdr:from>
    <xdr:to>
      <xdr:col>50</xdr:col>
      <xdr:colOff>165100</xdr:colOff>
      <xdr:row>108</xdr:row>
      <xdr:rowOff>60325</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8382000" y="1847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114935</xdr:rowOff>
    </xdr:from>
    <xdr:to>
      <xdr:col>46</xdr:col>
      <xdr:colOff>38100</xdr:colOff>
      <xdr:row>108</xdr:row>
      <xdr:rowOff>45085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7613650" y="1846008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144145</xdr:rowOff>
    </xdr:from>
    <xdr:to>
      <xdr:col>41</xdr:col>
      <xdr:colOff>101600</xdr:colOff>
      <xdr:row>108</xdr:row>
      <xdr:rowOff>74930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682117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150495</xdr:rowOff>
    </xdr:from>
    <xdr:to>
      <xdr:col>36</xdr:col>
      <xdr:colOff>165100</xdr:colOff>
      <xdr:row>108</xdr:row>
      <xdr:rowOff>80645</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6052820" y="1849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89839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82664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111</xdr:row>
      <xdr:rowOff>16510</xdr:rowOff>
    </xdr:from>
    <xdr:ext cx="762000" cy="259080"/>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74866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730" cy="259080"/>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67056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59372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155575</xdr:rowOff>
    </xdr:from>
    <xdr:to>
      <xdr:col>55</xdr:col>
      <xdr:colOff>50800</xdr:colOff>
      <xdr:row>109</xdr:row>
      <xdr:rowOff>86360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9123680" y="1867217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70485</xdr:rowOff>
    </xdr:from>
    <xdr:ext cx="312420" cy="259080"/>
    <xdr:sp macro="" textlink="">
      <xdr:nvSpPr>
        <xdr:cNvPr id="482" name="【港湾・漁港】&#10;一人当たり有形固定資産（償却資産）額該当値テキスト">
          <a:extLst>
            <a:ext uri="{FF2B5EF4-FFF2-40B4-BE49-F238E27FC236}">
              <a16:creationId xmlns:a16="http://schemas.microsoft.com/office/drawing/2014/main" id="{00000000-0008-0000-0E00-0000E2010000}"/>
            </a:ext>
          </a:extLst>
        </xdr:cNvPr>
        <xdr:cNvSpPr txBox="1"/>
      </xdr:nvSpPr>
      <xdr:spPr>
        <a:xfrm>
          <a:off x="9188450" y="1858708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155575</xdr:rowOff>
    </xdr:from>
    <xdr:to>
      <xdr:col>50</xdr:col>
      <xdr:colOff>165100</xdr:colOff>
      <xdr:row>109</xdr:row>
      <xdr:rowOff>86360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83820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34925</xdr:rowOff>
    </xdr:from>
    <xdr:to>
      <xdr:col>55</xdr:col>
      <xdr:colOff>0</xdr:colOff>
      <xdr:row>109</xdr:row>
      <xdr:rowOff>34925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8432800" y="18722975"/>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155575</xdr:rowOff>
    </xdr:from>
    <xdr:to>
      <xdr:col>46</xdr:col>
      <xdr:colOff>38100</xdr:colOff>
      <xdr:row>109</xdr:row>
      <xdr:rowOff>86360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7613650" y="1867217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109</xdr:row>
      <xdr:rowOff>34925</xdr:rowOff>
    </xdr:from>
    <xdr:to>
      <xdr:col>50</xdr:col>
      <xdr:colOff>114300</xdr:colOff>
      <xdr:row>109</xdr:row>
      <xdr:rowOff>34925</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7653020" y="18722975"/>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155575</xdr:rowOff>
    </xdr:from>
    <xdr:to>
      <xdr:col>41</xdr:col>
      <xdr:colOff>101600</xdr:colOff>
      <xdr:row>109</xdr:row>
      <xdr:rowOff>86360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82117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34925</xdr:rowOff>
    </xdr:from>
    <xdr:to>
      <xdr:col>45</xdr:col>
      <xdr:colOff>166370</xdr:colOff>
      <xdr:row>109</xdr:row>
      <xdr:rowOff>34925</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6871970" y="1872297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155575</xdr:rowOff>
    </xdr:from>
    <xdr:to>
      <xdr:col>36</xdr:col>
      <xdr:colOff>165100</xdr:colOff>
      <xdr:row>109</xdr:row>
      <xdr:rowOff>86360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605282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34925</xdr:rowOff>
    </xdr:from>
    <xdr:to>
      <xdr:col>41</xdr:col>
      <xdr:colOff>50800</xdr:colOff>
      <xdr:row>109</xdr:row>
      <xdr:rowOff>34925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6103620" y="18722975"/>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106</xdr:row>
      <xdr:rowOff>76835</xdr:rowOff>
    </xdr:from>
    <xdr:ext cx="533400" cy="257810"/>
    <xdr:sp macro="" textlink="">
      <xdr:nvSpPr>
        <xdr:cNvPr id="491" name="n_1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176895" y="182505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106</xdr:row>
      <xdr:rowOff>61595</xdr:rowOff>
    </xdr:from>
    <xdr:ext cx="534670" cy="259080"/>
    <xdr:sp macro="" textlink="">
      <xdr:nvSpPr>
        <xdr:cNvPr id="492" name="n_2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421245" y="1823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65,051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106</xdr:row>
      <xdr:rowOff>90805</xdr:rowOff>
    </xdr:from>
    <xdr:ext cx="533400" cy="258445"/>
    <xdr:sp macro="" textlink="">
      <xdr:nvSpPr>
        <xdr:cNvPr id="493" name="n_3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52895" y="182645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106</xdr:row>
      <xdr:rowOff>97790</xdr:rowOff>
    </xdr:from>
    <xdr:ext cx="533400" cy="257810"/>
    <xdr:sp macro="" textlink="">
      <xdr:nvSpPr>
        <xdr:cNvPr id="494" name="n_4ave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5860415" y="18271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54,290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135255</xdr:colOff>
      <xdr:row>109</xdr:row>
      <xdr:rowOff>76835</xdr:rowOff>
    </xdr:from>
    <xdr:ext cx="313690" cy="257810"/>
    <xdr:sp macro="" textlink="">
      <xdr:nvSpPr>
        <xdr:cNvPr id="495" name="n_1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8287385" y="1876488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45</xdr:col>
      <xdr:colOff>20955</xdr:colOff>
      <xdr:row>109</xdr:row>
      <xdr:rowOff>76835</xdr:rowOff>
    </xdr:from>
    <xdr:ext cx="313690" cy="257810"/>
    <xdr:sp macro="" textlink="">
      <xdr:nvSpPr>
        <xdr:cNvPr id="496" name="n_2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7507605" y="1876488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84455</xdr:colOff>
      <xdr:row>109</xdr:row>
      <xdr:rowOff>76835</xdr:rowOff>
    </xdr:from>
    <xdr:ext cx="312420" cy="257810"/>
    <xdr:sp macro="" textlink="">
      <xdr:nvSpPr>
        <xdr:cNvPr id="497" name="n_3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6739255" y="18764885"/>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147955</xdr:colOff>
      <xdr:row>109</xdr:row>
      <xdr:rowOff>76835</xdr:rowOff>
    </xdr:from>
    <xdr:ext cx="313690" cy="257810"/>
    <xdr:sp macro="" textlink="">
      <xdr:nvSpPr>
        <xdr:cNvPr id="498" name="n_4mainValue【港湾・漁港】&#10;一人当たり有形固定資産（償却資産）額">
          <a:extLst>
            <a:ext uri="{FF2B5EF4-FFF2-40B4-BE49-F238E27FC236}">
              <a16:creationId xmlns:a16="http://schemas.microsoft.com/office/drawing/2014/main" id="{00000000-0008-0000-0E00-0000F2010000}"/>
            </a:ext>
          </a:extLst>
        </xdr:cNvPr>
        <xdr:cNvSpPr txBox="1"/>
      </xdr:nvSpPr>
      <xdr:spPr>
        <a:xfrm>
          <a:off x="5970905" y="1876488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087755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09804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09804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187577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187577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87399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87399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087755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83945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166370</xdr:colOff>
      <xdr:row>44</xdr:row>
      <xdr:rowOff>76200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877550" y="762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43</xdr:row>
      <xdr:rowOff>105410</xdr:rowOff>
    </xdr:from>
    <xdr:ext cx="467360" cy="259080"/>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48131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166370</xdr:colOff>
      <xdr:row>42</xdr:row>
      <xdr:rowOff>38100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877550" y="723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41</xdr:row>
      <xdr:rowOff>67310</xdr:rowOff>
    </xdr:from>
    <xdr:ext cx="467360" cy="259080"/>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48131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166370</xdr:colOff>
      <xdr:row>40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877550" y="685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52258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166370</xdr:colOff>
      <xdr:row>37</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877550" y="647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52258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166370</xdr:colOff>
      <xdr:row>35</xdr:row>
      <xdr:rowOff>95250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877550" y="609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52258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166370</xdr:colOff>
      <xdr:row>33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877550" y="571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52258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166370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877550" y="533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58672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E00-00000A020000}"/>
            </a:ext>
          </a:extLst>
        </xdr:cNvPr>
        <xdr:cNvSpPr/>
      </xdr:nvSpPr>
      <xdr:spPr>
        <a:xfrm>
          <a:off x="1087755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100965</xdr:rowOff>
    </xdr:from>
    <xdr:to>
      <xdr:col>85</xdr:col>
      <xdr:colOff>126365</xdr:colOff>
      <xdr:row>40</xdr:row>
      <xdr:rowOff>156210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4267815" y="593026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160020</xdr:rowOff>
    </xdr:from>
    <xdr:ext cx="403860" cy="259080"/>
    <xdr:sp macro="" textlink="">
      <xdr:nvSpPr>
        <xdr:cNvPr id="524" name="【認定こども園・幼稚園・保育所】&#10;有形固定資産減価償却率最小値テキスト">
          <a:extLst>
            <a:ext uri="{FF2B5EF4-FFF2-40B4-BE49-F238E27FC236}">
              <a16:creationId xmlns:a16="http://schemas.microsoft.com/office/drawing/2014/main" id="{00000000-0008-0000-0E00-00000C020000}"/>
            </a:ext>
          </a:extLst>
        </xdr:cNvPr>
        <xdr:cNvSpPr txBox="1"/>
      </xdr:nvSpPr>
      <xdr:spPr>
        <a:xfrm>
          <a:off x="14306550" y="7018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4179550" y="70142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47625</xdr:rowOff>
    </xdr:from>
    <xdr:ext cx="403860" cy="259080"/>
    <xdr:sp macro="" textlink="">
      <xdr:nvSpPr>
        <xdr:cNvPr id="526" name="【認定こども園・幼稚園・保育所】&#10;有形固定資産減価償却率最大値テキスト">
          <a:extLst>
            <a:ext uri="{FF2B5EF4-FFF2-40B4-BE49-F238E27FC236}">
              <a16:creationId xmlns:a16="http://schemas.microsoft.com/office/drawing/2014/main" id="{00000000-0008-0000-0E00-00000E020000}"/>
            </a:ext>
          </a:extLst>
        </xdr:cNvPr>
        <xdr:cNvSpPr txBox="1"/>
      </xdr:nvSpPr>
      <xdr:spPr>
        <a:xfrm>
          <a:off x="14306550" y="5705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4179550" y="59302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19050</xdr:rowOff>
    </xdr:from>
    <xdr:ext cx="403860" cy="257810"/>
    <xdr:sp macro="" textlink="">
      <xdr:nvSpPr>
        <xdr:cNvPr id="528" name="【認定こども園・幼稚園・保育所】&#10;有形固定資産減価償却率平均値テキスト">
          <a:extLst>
            <a:ext uri="{FF2B5EF4-FFF2-40B4-BE49-F238E27FC236}">
              <a16:creationId xmlns:a16="http://schemas.microsoft.com/office/drawing/2014/main" id="{00000000-0008-0000-0E00-000010020000}"/>
            </a:ext>
          </a:extLst>
        </xdr:cNvPr>
        <xdr:cNvSpPr txBox="1"/>
      </xdr:nvSpPr>
      <xdr:spPr>
        <a:xfrm>
          <a:off x="14306550" y="636270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40640</xdr:rowOff>
    </xdr:from>
    <xdr:to>
      <xdr:col>85</xdr:col>
      <xdr:colOff>166370</xdr:colOff>
      <xdr:row>37</xdr:row>
      <xdr:rowOff>142240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4217650" y="63842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347597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70762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1939270" y="63766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114679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41020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0730" cy="259080"/>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33604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592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44</xdr:row>
      <xdr:rowOff>73660</xdr:rowOff>
    </xdr:from>
    <xdr:ext cx="762000" cy="259080"/>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8122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0730" cy="259080"/>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03122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160655</xdr:rowOff>
    </xdr:from>
    <xdr:to>
      <xdr:col>85</xdr:col>
      <xdr:colOff>166370</xdr:colOff>
      <xdr:row>36</xdr:row>
      <xdr:rowOff>90805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217650" y="61614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12065</xdr:rowOff>
    </xdr:from>
    <xdr:ext cx="403860" cy="259080"/>
    <xdr:sp macro="" textlink="">
      <xdr:nvSpPr>
        <xdr:cNvPr id="540" name="【認定こども園・幼稚園・保育所】&#10;有形固定資産減価償却率該当値テキスト">
          <a:extLst>
            <a:ext uri="{FF2B5EF4-FFF2-40B4-BE49-F238E27FC236}">
              <a16:creationId xmlns:a16="http://schemas.microsoft.com/office/drawing/2014/main" id="{00000000-0008-0000-0E00-00001C020000}"/>
            </a:ext>
          </a:extLst>
        </xdr:cNvPr>
        <xdr:cNvSpPr txBox="1"/>
      </xdr:nvSpPr>
      <xdr:spPr>
        <a:xfrm>
          <a:off x="14306550" y="6012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47597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40640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526770" y="6202680"/>
          <a:ext cx="741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97790</xdr:rowOff>
    </xdr:from>
    <xdr:to>
      <xdr:col>76</xdr:col>
      <xdr:colOff>165100</xdr:colOff>
      <xdr:row>36</xdr:row>
      <xdr:rowOff>27940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0762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30480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758420" y="6149340"/>
          <a:ext cx="7683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44450</xdr:rowOff>
    </xdr:from>
    <xdr:to>
      <xdr:col>72</xdr:col>
      <xdr:colOff>38100</xdr:colOff>
      <xdr:row>35</xdr:row>
      <xdr:rowOff>146050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1939270" y="6045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35</xdr:row>
      <xdr:rowOff>95250</xdr:rowOff>
    </xdr:from>
    <xdr:to>
      <xdr:col>76</xdr:col>
      <xdr:colOff>114300</xdr:colOff>
      <xdr:row>35</xdr:row>
      <xdr:rowOff>148590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1978640" y="6096000"/>
          <a:ext cx="7797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168275</xdr:rowOff>
    </xdr:from>
    <xdr:to>
      <xdr:col>67</xdr:col>
      <xdr:colOff>101600</xdr:colOff>
      <xdr:row>35</xdr:row>
      <xdr:rowOff>98425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114679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47625</xdr:rowOff>
    </xdr:from>
    <xdr:to>
      <xdr:col>71</xdr:col>
      <xdr:colOff>166370</xdr:colOff>
      <xdr:row>35</xdr:row>
      <xdr:rowOff>95250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1197590" y="6048375"/>
          <a:ext cx="7810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116205</xdr:rowOff>
    </xdr:from>
    <xdr:ext cx="403860" cy="259080"/>
    <xdr:sp macro="" textlink="">
      <xdr:nvSpPr>
        <xdr:cNvPr id="549" name="n_1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335635" y="6459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127635</xdr:rowOff>
    </xdr:from>
    <xdr:ext cx="405130" cy="259080"/>
    <xdr:sp macro="" textlink="">
      <xdr:nvSpPr>
        <xdr:cNvPr id="550" name="n_2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57998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125730</xdr:rowOff>
    </xdr:from>
    <xdr:ext cx="403860" cy="259080"/>
    <xdr:sp macro="" textlink="">
      <xdr:nvSpPr>
        <xdr:cNvPr id="551" name="n_3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811635" y="6469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163830</xdr:rowOff>
    </xdr:from>
    <xdr:ext cx="403860" cy="259080"/>
    <xdr:sp macro="" textlink="">
      <xdr:nvSpPr>
        <xdr:cNvPr id="552" name="n_4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1019155" y="6507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97790</xdr:rowOff>
    </xdr:from>
    <xdr:ext cx="403860" cy="257810"/>
    <xdr:sp macro="" textlink="">
      <xdr:nvSpPr>
        <xdr:cNvPr id="553" name="n_1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3335635" y="59270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44450</xdr:rowOff>
    </xdr:from>
    <xdr:ext cx="405130" cy="259080"/>
    <xdr:sp macro="" textlink="">
      <xdr:nvSpPr>
        <xdr:cNvPr id="554" name="n_2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2579985" y="587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162560</xdr:rowOff>
    </xdr:from>
    <xdr:ext cx="403860" cy="259080"/>
    <xdr:sp macro="" textlink="">
      <xdr:nvSpPr>
        <xdr:cNvPr id="555" name="n_3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1811635" y="5820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114935</xdr:rowOff>
    </xdr:from>
    <xdr:ext cx="403860" cy="259080"/>
    <xdr:sp macro="" textlink="">
      <xdr:nvSpPr>
        <xdr:cNvPr id="556" name="n_4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1019155" y="5772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597152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0985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60985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696974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696974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796796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796796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597152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95755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97152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5971520" y="723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57655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5971520" y="685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557655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5971520" y="647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57655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5971520" y="609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57655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5971520" y="571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57655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597152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57655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E00-000043020000}"/>
            </a:ext>
          </a:extLst>
        </xdr:cNvPr>
        <xdr:cNvSpPr/>
      </xdr:nvSpPr>
      <xdr:spPr>
        <a:xfrm>
          <a:off x="1597152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80010</xdr:rowOff>
    </xdr:from>
    <xdr:to>
      <xdr:col>116</xdr:col>
      <xdr:colOff>62865</xdr:colOff>
      <xdr:row>41</xdr:row>
      <xdr:rowOff>163830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9361785" y="57378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167640</xdr:rowOff>
    </xdr:from>
    <xdr:ext cx="469900" cy="257810"/>
    <xdr:sp macro="" textlink="">
      <xdr:nvSpPr>
        <xdr:cNvPr id="581" name="【認定こども園・幼稚園・保育所】&#10;一人当たり面積最小値テキスト">
          <a:extLst>
            <a:ext uri="{FF2B5EF4-FFF2-40B4-BE49-F238E27FC236}">
              <a16:creationId xmlns:a16="http://schemas.microsoft.com/office/drawing/2014/main" id="{00000000-0008-0000-0E00-000045020000}"/>
            </a:ext>
          </a:extLst>
        </xdr:cNvPr>
        <xdr:cNvSpPr txBox="1"/>
      </xdr:nvSpPr>
      <xdr:spPr>
        <a:xfrm>
          <a:off x="19400520" y="7197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9297650" y="71932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26670</xdr:rowOff>
    </xdr:from>
    <xdr:ext cx="469900" cy="259080"/>
    <xdr:sp macro="" textlink="">
      <xdr:nvSpPr>
        <xdr:cNvPr id="583" name="【認定こども園・幼稚園・保育所】&#10;一人当たり面積最大値テキスト">
          <a:extLst>
            <a:ext uri="{FF2B5EF4-FFF2-40B4-BE49-F238E27FC236}">
              <a16:creationId xmlns:a16="http://schemas.microsoft.com/office/drawing/2014/main" id="{00000000-0008-0000-0E00-000047020000}"/>
            </a:ext>
          </a:extLst>
        </xdr:cNvPr>
        <xdr:cNvSpPr txBox="1"/>
      </xdr:nvSpPr>
      <xdr:spPr>
        <a:xfrm>
          <a:off x="19400520" y="551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9297650" y="57378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13970</xdr:rowOff>
    </xdr:from>
    <xdr:ext cx="469900" cy="259080"/>
    <xdr:sp macro="" textlink="">
      <xdr:nvSpPr>
        <xdr:cNvPr id="585" name="【認定こども園・幼稚園・保育所】&#10;一人当たり面積平均値テキスト">
          <a:extLst>
            <a:ext uri="{FF2B5EF4-FFF2-40B4-BE49-F238E27FC236}">
              <a16:creationId xmlns:a16="http://schemas.microsoft.com/office/drawing/2014/main" id="{00000000-0008-0000-0E00-000049020000}"/>
            </a:ext>
          </a:extLst>
        </xdr:cNvPr>
        <xdr:cNvSpPr txBox="1"/>
      </xdr:nvSpPr>
      <xdr:spPr>
        <a:xfrm>
          <a:off x="19400520" y="6529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31162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594070" y="66700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780159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703324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6264890" y="67081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0730" cy="259080"/>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19605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44</xdr:row>
      <xdr:rowOff>73660</xdr:rowOff>
    </xdr:from>
    <xdr:ext cx="762000" cy="259080"/>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4670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0730" cy="259080"/>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68602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69176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44</xdr:row>
      <xdr:rowOff>73660</xdr:rowOff>
    </xdr:from>
    <xdr:ext cx="762000" cy="259080"/>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61378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90170</xdr:rowOff>
    </xdr:from>
    <xdr:to>
      <xdr:col>116</xdr:col>
      <xdr:colOff>114300</xdr:colOff>
      <xdr:row>42</xdr:row>
      <xdr:rowOff>20320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31162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5080</xdr:rowOff>
    </xdr:from>
    <xdr:ext cx="469900" cy="259080"/>
    <xdr:sp macro="" textlink="">
      <xdr:nvSpPr>
        <xdr:cNvPr id="597" name="【認定こども園・幼稚園・保育所】&#10;一人当たり面積該当値テキスト">
          <a:extLst>
            <a:ext uri="{FF2B5EF4-FFF2-40B4-BE49-F238E27FC236}">
              <a16:creationId xmlns:a16="http://schemas.microsoft.com/office/drawing/2014/main" id="{00000000-0008-0000-0E00-000055020000}"/>
            </a:ext>
          </a:extLst>
        </xdr:cNvPr>
        <xdr:cNvSpPr txBox="1"/>
      </xdr:nvSpPr>
      <xdr:spPr>
        <a:xfrm>
          <a:off x="19400520" y="703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594070" y="71043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41</xdr:row>
      <xdr:rowOff>125730</xdr:rowOff>
    </xdr:from>
    <xdr:to>
      <xdr:col>116</xdr:col>
      <xdr:colOff>63500</xdr:colOff>
      <xdr:row>41</xdr:row>
      <xdr:rowOff>140970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633440" y="7155180"/>
          <a:ext cx="7289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82550</xdr:rowOff>
    </xdr:from>
    <xdr:to>
      <xdr:col>107</xdr:col>
      <xdr:colOff>101600</xdr:colOff>
      <xdr:row>42</xdr:row>
      <xdr:rowOff>12700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780159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125730</xdr:rowOff>
    </xdr:from>
    <xdr:to>
      <xdr:col>111</xdr:col>
      <xdr:colOff>166370</xdr:colOff>
      <xdr:row>41</xdr:row>
      <xdr:rowOff>133350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7852390" y="7155180"/>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703324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133350</xdr:rowOff>
    </xdr:from>
    <xdr:to>
      <xdr:col>107</xdr:col>
      <xdr:colOff>50800</xdr:colOff>
      <xdr:row>41</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7084040" y="71628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6264890" y="70967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41</xdr:row>
      <xdr:rowOff>118110</xdr:rowOff>
    </xdr:from>
    <xdr:to>
      <xdr:col>102</xdr:col>
      <xdr:colOff>114300</xdr:colOff>
      <xdr:row>41</xdr:row>
      <xdr:rowOff>133350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304260" y="7147560"/>
          <a:ext cx="7797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101600</xdr:rowOff>
    </xdr:from>
    <xdr:ext cx="469900" cy="259080"/>
    <xdr:sp macro="" textlink="">
      <xdr:nvSpPr>
        <xdr:cNvPr id="606" name="n_1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350" y="644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101600</xdr:rowOff>
    </xdr:from>
    <xdr:ext cx="468630" cy="259080"/>
    <xdr:sp macro="" textlink="">
      <xdr:nvSpPr>
        <xdr:cNvPr id="607" name="n_2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641570" y="6445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40640</xdr:rowOff>
    </xdr:from>
    <xdr:ext cx="469900" cy="257810"/>
    <xdr:sp macro="" textlink="">
      <xdr:nvSpPr>
        <xdr:cNvPr id="608" name="n_3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6873220" y="6384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139700</xdr:rowOff>
    </xdr:from>
    <xdr:ext cx="469900" cy="259080"/>
    <xdr:sp macro="" textlink="">
      <xdr:nvSpPr>
        <xdr:cNvPr id="609" name="n_4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6104870" y="648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167640</xdr:rowOff>
    </xdr:from>
    <xdr:ext cx="469900" cy="257810"/>
    <xdr:sp macro="" textlink="">
      <xdr:nvSpPr>
        <xdr:cNvPr id="610" name="n_1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421350" y="7197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3810</xdr:rowOff>
    </xdr:from>
    <xdr:ext cx="468630" cy="259080"/>
    <xdr:sp macro="" textlink="">
      <xdr:nvSpPr>
        <xdr:cNvPr id="611" name="n_2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7641570" y="7204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42</xdr:row>
      <xdr:rowOff>3810</xdr:rowOff>
    </xdr:from>
    <xdr:ext cx="469900" cy="259080"/>
    <xdr:sp macro="" textlink="">
      <xdr:nvSpPr>
        <xdr:cNvPr id="612" name="n_3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687322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160020</xdr:rowOff>
    </xdr:from>
    <xdr:ext cx="469900" cy="259080"/>
    <xdr:sp macro="" textlink="">
      <xdr:nvSpPr>
        <xdr:cNvPr id="613" name="n_4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6104870" y="718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087755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09804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09804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87577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187577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87399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87399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087755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83945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166370</xdr:colOff>
      <xdr:row>66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0877550" y="1143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65</xdr:row>
      <xdr:rowOff>143510</xdr:rowOff>
    </xdr:from>
    <xdr:ext cx="467360" cy="257810"/>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48131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166370</xdr:colOff>
      <xdr:row>64</xdr:row>
      <xdr:rowOff>130810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877550" y="1110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52258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166370</xdr:colOff>
      <xdr:row>62</xdr:row>
      <xdr:rowOff>146685</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0877550" y="10776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52258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166370</xdr:colOff>
      <xdr:row>60</xdr:row>
      <xdr:rowOff>163195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877550" y="1045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52258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166370</xdr:colOff>
      <xdr:row>59</xdr:row>
      <xdr:rowOff>8255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877550" y="1012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52258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166370</xdr:colOff>
      <xdr:row>57</xdr:row>
      <xdr:rowOff>24765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877550" y="9797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52258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166370</xdr:colOff>
      <xdr:row>55</xdr:row>
      <xdr:rowOff>40640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877550" y="947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52258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166370</xdr:colOff>
      <xdr:row>53</xdr:row>
      <xdr:rowOff>57150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877550" y="914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52258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00000000-0008-0000-0E00-00007F020000}"/>
            </a:ext>
          </a:extLst>
        </xdr:cNvPr>
        <xdr:cNvSpPr/>
      </xdr:nvSpPr>
      <xdr:spPr>
        <a:xfrm>
          <a:off x="1087755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66675</xdr:rowOff>
    </xdr:from>
    <xdr:to>
      <xdr:col>85</xdr:col>
      <xdr:colOff>126365</xdr:colOff>
      <xdr:row>63</xdr:row>
      <xdr:rowOff>145415</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4267815" y="9496425"/>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149225</xdr:rowOff>
    </xdr:from>
    <xdr:ext cx="403860" cy="259080"/>
    <xdr:sp macro="" textlink="">
      <xdr:nvSpPr>
        <xdr:cNvPr id="641" name="【学校施設】&#10;有形固定資産減価償却率最小値テキスト">
          <a:extLst>
            <a:ext uri="{FF2B5EF4-FFF2-40B4-BE49-F238E27FC236}">
              <a16:creationId xmlns:a16="http://schemas.microsoft.com/office/drawing/2014/main" id="{00000000-0008-0000-0E00-000081020000}"/>
            </a:ext>
          </a:extLst>
        </xdr:cNvPr>
        <xdr:cNvSpPr txBox="1"/>
      </xdr:nvSpPr>
      <xdr:spPr>
        <a:xfrm>
          <a:off x="14306550" y="10950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145415</xdr:rowOff>
    </xdr:from>
    <xdr:to>
      <xdr:col>86</xdr:col>
      <xdr:colOff>25400</xdr:colOff>
      <xdr:row>63</xdr:row>
      <xdr:rowOff>145415</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4179550" y="109467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13335</xdr:rowOff>
    </xdr:from>
    <xdr:ext cx="403860" cy="259080"/>
    <xdr:sp macro="" textlink="">
      <xdr:nvSpPr>
        <xdr:cNvPr id="643" name="【学校施設】&#10;有形固定資産減価償却率最大値テキスト">
          <a:extLst>
            <a:ext uri="{FF2B5EF4-FFF2-40B4-BE49-F238E27FC236}">
              <a16:creationId xmlns:a16="http://schemas.microsoft.com/office/drawing/2014/main" id="{00000000-0008-0000-0E00-000083020000}"/>
            </a:ext>
          </a:extLst>
        </xdr:cNvPr>
        <xdr:cNvSpPr txBox="1"/>
      </xdr:nvSpPr>
      <xdr:spPr>
        <a:xfrm>
          <a:off x="14306550" y="9271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66675</xdr:rowOff>
    </xdr:from>
    <xdr:to>
      <xdr:col>86</xdr:col>
      <xdr:colOff>25400</xdr:colOff>
      <xdr:row>55</xdr:row>
      <xdr:rowOff>66675</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179550" y="94964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4445</xdr:rowOff>
    </xdr:from>
    <xdr:ext cx="403860" cy="259080"/>
    <xdr:sp macro="" textlink="">
      <xdr:nvSpPr>
        <xdr:cNvPr id="645" name="【学校施設】&#10;有形固定資産減価償却率平均値テキスト">
          <a:extLst>
            <a:ext uri="{FF2B5EF4-FFF2-40B4-BE49-F238E27FC236}">
              <a16:creationId xmlns:a16="http://schemas.microsoft.com/office/drawing/2014/main" id="{00000000-0008-0000-0E00-000085020000}"/>
            </a:ext>
          </a:extLst>
        </xdr:cNvPr>
        <xdr:cNvSpPr txBox="1"/>
      </xdr:nvSpPr>
      <xdr:spPr>
        <a:xfrm>
          <a:off x="14306550" y="1011999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153035</xdr:rowOff>
    </xdr:from>
    <xdr:to>
      <xdr:col>85</xdr:col>
      <xdr:colOff>166370</xdr:colOff>
      <xdr:row>60</xdr:row>
      <xdr:rowOff>83185</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4217650" y="102685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47597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104140</xdr:rowOff>
    </xdr:from>
    <xdr:to>
      <xdr:col>76</xdr:col>
      <xdr:colOff>165100</xdr:colOff>
      <xdr:row>60</xdr:row>
      <xdr:rowOff>34290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70762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88265</xdr:rowOff>
    </xdr:from>
    <xdr:to>
      <xdr:col>72</xdr:col>
      <xdr:colOff>38100</xdr:colOff>
      <xdr:row>60</xdr:row>
      <xdr:rowOff>18415</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1939270" y="102038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91440</xdr:rowOff>
    </xdr:from>
    <xdr:to>
      <xdr:col>67</xdr:col>
      <xdr:colOff>101600</xdr:colOff>
      <xdr:row>60</xdr:row>
      <xdr:rowOff>21590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114679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41020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0730" cy="257810"/>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33604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5920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66</xdr:row>
      <xdr:rowOff>111760</xdr:rowOff>
    </xdr:from>
    <xdr:ext cx="762000" cy="257810"/>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8122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0730" cy="257810"/>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0312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88265</xdr:rowOff>
    </xdr:from>
    <xdr:to>
      <xdr:col>85</xdr:col>
      <xdr:colOff>166370</xdr:colOff>
      <xdr:row>62</xdr:row>
      <xdr:rowOff>18415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217650" y="105467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66675</xdr:rowOff>
    </xdr:from>
    <xdr:ext cx="403860" cy="257810"/>
    <xdr:sp macro="" textlink="">
      <xdr:nvSpPr>
        <xdr:cNvPr id="657" name="【学校施設】&#10;有形固定資産減価償却率該当値テキスト">
          <a:extLst>
            <a:ext uri="{FF2B5EF4-FFF2-40B4-BE49-F238E27FC236}">
              <a16:creationId xmlns:a16="http://schemas.microsoft.com/office/drawing/2014/main" id="{00000000-0008-0000-0E00-000091020000}"/>
            </a:ext>
          </a:extLst>
        </xdr:cNvPr>
        <xdr:cNvSpPr txBox="1"/>
      </xdr:nvSpPr>
      <xdr:spPr>
        <a:xfrm>
          <a:off x="14306550" y="10525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127000</xdr:rowOff>
    </xdr:from>
    <xdr:to>
      <xdr:col>81</xdr:col>
      <xdr:colOff>101600</xdr:colOff>
      <xdr:row>62</xdr:row>
      <xdr:rowOff>57150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347597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139065</xdr:rowOff>
    </xdr:from>
    <xdr:to>
      <xdr:col>85</xdr:col>
      <xdr:colOff>127000</xdr:colOff>
      <xdr:row>62</xdr:row>
      <xdr:rowOff>6350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3526770" y="10597515"/>
          <a:ext cx="741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140335</xdr:rowOff>
    </xdr:from>
    <xdr:to>
      <xdr:col>76</xdr:col>
      <xdr:colOff>165100</xdr:colOff>
      <xdr:row>62</xdr:row>
      <xdr:rowOff>70485</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2707620" y="10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6350</xdr:rowOff>
    </xdr:from>
    <xdr:to>
      <xdr:col>81</xdr:col>
      <xdr:colOff>50800</xdr:colOff>
      <xdr:row>62</xdr:row>
      <xdr:rowOff>19685</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2758420" y="10636250"/>
          <a:ext cx="7683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123825</xdr:rowOff>
    </xdr:from>
    <xdr:to>
      <xdr:col>72</xdr:col>
      <xdr:colOff>38100</xdr:colOff>
      <xdr:row>62</xdr:row>
      <xdr:rowOff>53975</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1939270" y="1058227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62</xdr:row>
      <xdr:rowOff>3175</xdr:rowOff>
    </xdr:from>
    <xdr:to>
      <xdr:col>76</xdr:col>
      <xdr:colOff>114300</xdr:colOff>
      <xdr:row>62</xdr:row>
      <xdr:rowOff>19685</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1978640" y="10633075"/>
          <a:ext cx="7797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111125</xdr:rowOff>
    </xdr:from>
    <xdr:to>
      <xdr:col>67</xdr:col>
      <xdr:colOff>101600</xdr:colOff>
      <xdr:row>62</xdr:row>
      <xdr:rowOff>41275</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114679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161925</xdr:rowOff>
    </xdr:from>
    <xdr:to>
      <xdr:col>71</xdr:col>
      <xdr:colOff>166370</xdr:colOff>
      <xdr:row>62</xdr:row>
      <xdr:rowOff>3175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1197590" y="10620375"/>
          <a:ext cx="7810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76835</xdr:rowOff>
    </xdr:from>
    <xdr:ext cx="403860" cy="257810"/>
    <xdr:sp macro="" textlink="">
      <xdr:nvSpPr>
        <xdr:cNvPr id="666" name="n_1aveValue【学校施設】&#10;有形固定資産減価償却率">
          <a:extLst>
            <a:ext uri="{FF2B5EF4-FFF2-40B4-BE49-F238E27FC236}">
              <a16:creationId xmlns:a16="http://schemas.microsoft.com/office/drawing/2014/main" id="{00000000-0008-0000-0E00-00009A020000}"/>
            </a:ext>
          </a:extLst>
        </xdr:cNvPr>
        <xdr:cNvSpPr txBox="1"/>
      </xdr:nvSpPr>
      <xdr:spPr>
        <a:xfrm>
          <a:off x="13335635" y="100209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50800</xdr:rowOff>
    </xdr:from>
    <xdr:ext cx="405130" cy="259080"/>
    <xdr:sp macro="" textlink="">
      <xdr:nvSpPr>
        <xdr:cNvPr id="667" name="n_2aveValue【学校施設】&#10;有形固定資産減価償却率">
          <a:extLst>
            <a:ext uri="{FF2B5EF4-FFF2-40B4-BE49-F238E27FC236}">
              <a16:creationId xmlns:a16="http://schemas.microsoft.com/office/drawing/2014/main" id="{00000000-0008-0000-0E00-00009B020000}"/>
            </a:ext>
          </a:extLst>
        </xdr:cNvPr>
        <xdr:cNvSpPr txBox="1"/>
      </xdr:nvSpPr>
      <xdr:spPr>
        <a:xfrm>
          <a:off x="1257998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34925</xdr:rowOff>
    </xdr:from>
    <xdr:ext cx="403860" cy="259080"/>
    <xdr:sp macro="" textlink="">
      <xdr:nvSpPr>
        <xdr:cNvPr id="668" name="n_3aveValue【学校施設】&#10;有形固定資産減価償却率">
          <a:extLst>
            <a:ext uri="{FF2B5EF4-FFF2-40B4-BE49-F238E27FC236}">
              <a16:creationId xmlns:a16="http://schemas.microsoft.com/office/drawing/2014/main" id="{00000000-0008-0000-0E00-00009C020000}"/>
            </a:ext>
          </a:extLst>
        </xdr:cNvPr>
        <xdr:cNvSpPr txBox="1"/>
      </xdr:nvSpPr>
      <xdr:spPr>
        <a:xfrm>
          <a:off x="11811635" y="99790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38100</xdr:rowOff>
    </xdr:from>
    <xdr:ext cx="403860" cy="259080"/>
    <xdr:sp macro="" textlink="">
      <xdr:nvSpPr>
        <xdr:cNvPr id="669" name="n_4aveValue【学校施設】&#10;有形固定資産減価償却率">
          <a:extLst>
            <a:ext uri="{FF2B5EF4-FFF2-40B4-BE49-F238E27FC236}">
              <a16:creationId xmlns:a16="http://schemas.microsoft.com/office/drawing/2014/main" id="{00000000-0008-0000-0E00-00009D020000}"/>
            </a:ext>
          </a:extLst>
        </xdr:cNvPr>
        <xdr:cNvSpPr txBox="1"/>
      </xdr:nvSpPr>
      <xdr:spPr>
        <a:xfrm>
          <a:off x="11019155" y="9982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48260</xdr:rowOff>
    </xdr:from>
    <xdr:ext cx="403860" cy="259080"/>
    <xdr:sp macro="" textlink="">
      <xdr:nvSpPr>
        <xdr:cNvPr id="670" name="n_1mainValue【学校施設】&#10;有形固定資産減価償却率">
          <a:extLst>
            <a:ext uri="{FF2B5EF4-FFF2-40B4-BE49-F238E27FC236}">
              <a16:creationId xmlns:a16="http://schemas.microsoft.com/office/drawing/2014/main" id="{00000000-0008-0000-0E00-00009E020000}"/>
            </a:ext>
          </a:extLst>
        </xdr:cNvPr>
        <xdr:cNvSpPr txBox="1"/>
      </xdr:nvSpPr>
      <xdr:spPr>
        <a:xfrm>
          <a:off x="13335635" y="10678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61595</xdr:rowOff>
    </xdr:from>
    <xdr:ext cx="405130" cy="259080"/>
    <xdr:sp macro="" textlink="">
      <xdr:nvSpPr>
        <xdr:cNvPr id="671" name="n_2mainValue【学校施設】&#10;有形固定資産減価償却率">
          <a:extLst>
            <a:ext uri="{FF2B5EF4-FFF2-40B4-BE49-F238E27FC236}">
              <a16:creationId xmlns:a16="http://schemas.microsoft.com/office/drawing/2014/main" id="{00000000-0008-0000-0E00-00009F020000}"/>
            </a:ext>
          </a:extLst>
        </xdr:cNvPr>
        <xdr:cNvSpPr txBox="1"/>
      </xdr:nvSpPr>
      <xdr:spPr>
        <a:xfrm>
          <a:off x="12579985" y="10691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45085</xdr:rowOff>
    </xdr:from>
    <xdr:ext cx="403860" cy="258445"/>
    <xdr:sp macro="" textlink="">
      <xdr:nvSpPr>
        <xdr:cNvPr id="672" name="n_3mainValue【学校施設】&#10;有形固定資産減価償却率">
          <a:extLst>
            <a:ext uri="{FF2B5EF4-FFF2-40B4-BE49-F238E27FC236}">
              <a16:creationId xmlns:a16="http://schemas.microsoft.com/office/drawing/2014/main" id="{00000000-0008-0000-0E00-0000A0020000}"/>
            </a:ext>
          </a:extLst>
        </xdr:cNvPr>
        <xdr:cNvSpPr txBox="1"/>
      </xdr:nvSpPr>
      <xdr:spPr>
        <a:xfrm>
          <a:off x="11811635" y="106749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32385</xdr:rowOff>
    </xdr:from>
    <xdr:ext cx="403860" cy="257810"/>
    <xdr:sp macro="" textlink="">
      <xdr:nvSpPr>
        <xdr:cNvPr id="673" name="n_4mainValue【学校施設】&#10;有形固定資産減価償却率">
          <a:extLst>
            <a:ext uri="{FF2B5EF4-FFF2-40B4-BE49-F238E27FC236}">
              <a16:creationId xmlns:a16="http://schemas.microsoft.com/office/drawing/2014/main" id="{00000000-0008-0000-0E00-0000A1020000}"/>
            </a:ext>
          </a:extLst>
        </xdr:cNvPr>
        <xdr:cNvSpPr txBox="1"/>
      </xdr:nvSpPr>
      <xdr:spPr>
        <a:xfrm>
          <a:off x="11019155" y="106622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597152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0985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60985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696974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696974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796796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796796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597152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595755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597152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57655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971520" y="1110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57655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971520" y="1077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57655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5971520" y="1045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57655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5971520" y="1012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57655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5971520" y="979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57655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5971520" y="947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57655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597152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57655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00000000-0008-0000-0E00-0000BB020000}"/>
            </a:ext>
          </a:extLst>
        </xdr:cNvPr>
        <xdr:cNvSpPr/>
      </xdr:nvSpPr>
      <xdr:spPr>
        <a:xfrm>
          <a:off x="1597152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73660</xdr:rowOff>
    </xdr:from>
    <xdr:to>
      <xdr:col>116</xdr:col>
      <xdr:colOff>62865</xdr:colOff>
      <xdr:row>63</xdr:row>
      <xdr:rowOff>93345</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361785" y="9503410"/>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97790</xdr:rowOff>
    </xdr:from>
    <xdr:ext cx="469900" cy="257810"/>
    <xdr:sp macro="" textlink="">
      <xdr:nvSpPr>
        <xdr:cNvPr id="701" name="【学校施設】&#10;一人当たり面積最小値テキスト">
          <a:extLst>
            <a:ext uri="{FF2B5EF4-FFF2-40B4-BE49-F238E27FC236}">
              <a16:creationId xmlns:a16="http://schemas.microsoft.com/office/drawing/2014/main" id="{00000000-0008-0000-0E00-0000BD020000}"/>
            </a:ext>
          </a:extLst>
        </xdr:cNvPr>
        <xdr:cNvSpPr txBox="1"/>
      </xdr:nvSpPr>
      <xdr:spPr>
        <a:xfrm>
          <a:off x="19400520" y="108991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93345</xdr:rowOff>
    </xdr:from>
    <xdr:to>
      <xdr:col>116</xdr:col>
      <xdr:colOff>152400</xdr:colOff>
      <xdr:row>63</xdr:row>
      <xdr:rowOff>93345</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9297650" y="108946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20320</xdr:rowOff>
    </xdr:from>
    <xdr:ext cx="469900" cy="257810"/>
    <xdr:sp macro="" textlink="">
      <xdr:nvSpPr>
        <xdr:cNvPr id="703" name="【学校施設】&#10;一人当たり面積最大値テキスト">
          <a:extLst>
            <a:ext uri="{FF2B5EF4-FFF2-40B4-BE49-F238E27FC236}">
              <a16:creationId xmlns:a16="http://schemas.microsoft.com/office/drawing/2014/main" id="{00000000-0008-0000-0E00-0000BF020000}"/>
            </a:ext>
          </a:extLst>
        </xdr:cNvPr>
        <xdr:cNvSpPr txBox="1"/>
      </xdr:nvSpPr>
      <xdr:spPr>
        <a:xfrm>
          <a:off x="19400520" y="9278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1.780</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73660</xdr:rowOff>
    </xdr:from>
    <xdr:to>
      <xdr:col>116</xdr:col>
      <xdr:colOff>152400</xdr:colOff>
      <xdr:row>55</xdr:row>
      <xdr:rowOff>73660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9297650" y="95034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114300</xdr:rowOff>
    </xdr:from>
    <xdr:ext cx="469900" cy="259080"/>
    <xdr:sp macro="" textlink="">
      <xdr:nvSpPr>
        <xdr:cNvPr id="705" name="【学校施設】&#10;一人当たり面積平均値テキスト">
          <a:extLst>
            <a:ext uri="{FF2B5EF4-FFF2-40B4-BE49-F238E27FC236}">
              <a16:creationId xmlns:a16="http://schemas.microsoft.com/office/drawing/2014/main" id="{00000000-0008-0000-0E00-0000C1020000}"/>
            </a:ext>
          </a:extLst>
        </xdr:cNvPr>
        <xdr:cNvSpPr txBox="1"/>
      </xdr:nvSpPr>
      <xdr:spPr>
        <a:xfrm>
          <a:off x="19400520" y="10058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91440</xdr:rowOff>
    </xdr:from>
    <xdr:to>
      <xdr:col>116</xdr:col>
      <xdr:colOff>114300</xdr:colOff>
      <xdr:row>60</xdr:row>
      <xdr:rowOff>21590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31162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88265</xdr:rowOff>
    </xdr:from>
    <xdr:to>
      <xdr:col>112</xdr:col>
      <xdr:colOff>38100</xdr:colOff>
      <xdr:row>60</xdr:row>
      <xdr:rowOff>18415</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594070" y="102038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102870</xdr:rowOff>
    </xdr:from>
    <xdr:to>
      <xdr:col>107</xdr:col>
      <xdr:colOff>101600</xdr:colOff>
      <xdr:row>60</xdr:row>
      <xdr:rowOff>33020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780159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164465</xdr:rowOff>
    </xdr:from>
    <xdr:to>
      <xdr:col>102</xdr:col>
      <xdr:colOff>165100</xdr:colOff>
      <xdr:row>59</xdr:row>
      <xdr:rowOff>94615</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703324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55245</xdr:rowOff>
    </xdr:from>
    <xdr:to>
      <xdr:col>98</xdr:col>
      <xdr:colOff>38100</xdr:colOff>
      <xdr:row>59</xdr:row>
      <xdr:rowOff>156845</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6264890" y="1017079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0730" cy="257810"/>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91960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66</xdr:row>
      <xdr:rowOff>111760</xdr:rowOff>
    </xdr:from>
    <xdr:ext cx="762000" cy="257810"/>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4670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0730" cy="257810"/>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6860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69176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66</xdr:row>
      <xdr:rowOff>111760</xdr:rowOff>
    </xdr:from>
    <xdr:ext cx="762000" cy="257810"/>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1378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60325</xdr:rowOff>
    </xdr:from>
    <xdr:to>
      <xdr:col>116</xdr:col>
      <xdr:colOff>114300</xdr:colOff>
      <xdr:row>61</xdr:row>
      <xdr:rowOff>161925</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31162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38735</xdr:rowOff>
    </xdr:from>
    <xdr:ext cx="469900" cy="259080"/>
    <xdr:sp macro="" textlink="">
      <xdr:nvSpPr>
        <xdr:cNvPr id="717" name="【学校施設】&#10;一人当たり面積該当値テキスト">
          <a:extLst>
            <a:ext uri="{FF2B5EF4-FFF2-40B4-BE49-F238E27FC236}">
              <a16:creationId xmlns:a16="http://schemas.microsoft.com/office/drawing/2014/main" id="{00000000-0008-0000-0E00-0000CD020000}"/>
            </a:ext>
          </a:extLst>
        </xdr:cNvPr>
        <xdr:cNvSpPr txBox="1"/>
      </xdr:nvSpPr>
      <xdr:spPr>
        <a:xfrm>
          <a:off x="19400520" y="1049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65405</xdr:rowOff>
    </xdr:from>
    <xdr:to>
      <xdr:col>112</xdr:col>
      <xdr:colOff>38100</xdr:colOff>
      <xdr:row>61</xdr:row>
      <xdr:rowOff>167005</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594070" y="105238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61</xdr:row>
      <xdr:rowOff>111125</xdr:rowOff>
    </xdr:from>
    <xdr:to>
      <xdr:col>116</xdr:col>
      <xdr:colOff>63500</xdr:colOff>
      <xdr:row>61</xdr:row>
      <xdr:rowOff>116205</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8633440" y="10569575"/>
          <a:ext cx="7289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94615</xdr:rowOff>
    </xdr:from>
    <xdr:to>
      <xdr:col>107</xdr:col>
      <xdr:colOff>101600</xdr:colOff>
      <xdr:row>62</xdr:row>
      <xdr:rowOff>24765</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780159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116205</xdr:rowOff>
    </xdr:from>
    <xdr:to>
      <xdr:col>111</xdr:col>
      <xdr:colOff>166370</xdr:colOff>
      <xdr:row>61</xdr:row>
      <xdr:rowOff>145415</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7852390" y="10574655"/>
          <a:ext cx="7810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99695</xdr:rowOff>
    </xdr:from>
    <xdr:to>
      <xdr:col>102</xdr:col>
      <xdr:colOff>165100</xdr:colOff>
      <xdr:row>62</xdr:row>
      <xdr:rowOff>29845</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703324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145415</xdr:rowOff>
    </xdr:from>
    <xdr:to>
      <xdr:col>107</xdr:col>
      <xdr:colOff>50800</xdr:colOff>
      <xdr:row>61</xdr:row>
      <xdr:rowOff>150495</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7084040" y="10603865"/>
          <a:ext cx="7683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125730</xdr:rowOff>
    </xdr:from>
    <xdr:to>
      <xdr:col>98</xdr:col>
      <xdr:colOff>38100</xdr:colOff>
      <xdr:row>61</xdr:row>
      <xdr:rowOff>55880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264890" y="104127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61</xdr:row>
      <xdr:rowOff>5080</xdr:rowOff>
    </xdr:from>
    <xdr:to>
      <xdr:col>102</xdr:col>
      <xdr:colOff>114300</xdr:colOff>
      <xdr:row>61</xdr:row>
      <xdr:rowOff>150495</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6304260" y="10463530"/>
          <a:ext cx="77978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34925</xdr:rowOff>
    </xdr:from>
    <xdr:ext cx="469900" cy="259080"/>
    <xdr:sp macro="" textlink="">
      <xdr:nvSpPr>
        <xdr:cNvPr id="726" name="n_1aveValue【学校施設】&#10;一人当たり面積">
          <a:extLst>
            <a:ext uri="{FF2B5EF4-FFF2-40B4-BE49-F238E27FC236}">
              <a16:creationId xmlns:a16="http://schemas.microsoft.com/office/drawing/2014/main" id="{00000000-0008-0000-0E00-0000D6020000}"/>
            </a:ext>
          </a:extLst>
        </xdr:cNvPr>
        <xdr:cNvSpPr txBox="1"/>
      </xdr:nvSpPr>
      <xdr:spPr>
        <a:xfrm>
          <a:off x="18421350" y="9979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49530</xdr:rowOff>
    </xdr:from>
    <xdr:ext cx="468630" cy="259080"/>
    <xdr:sp macro="" textlink="">
      <xdr:nvSpPr>
        <xdr:cNvPr id="727" name="n_2aveValue【学校施設】&#10;一人当たり面積">
          <a:extLst>
            <a:ext uri="{FF2B5EF4-FFF2-40B4-BE49-F238E27FC236}">
              <a16:creationId xmlns:a16="http://schemas.microsoft.com/office/drawing/2014/main" id="{00000000-0008-0000-0E00-0000D7020000}"/>
            </a:ext>
          </a:extLst>
        </xdr:cNvPr>
        <xdr:cNvSpPr txBox="1"/>
      </xdr:nvSpPr>
      <xdr:spPr>
        <a:xfrm>
          <a:off x="17641570" y="9993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57</xdr:row>
      <xdr:rowOff>111125</xdr:rowOff>
    </xdr:from>
    <xdr:ext cx="469900" cy="257810"/>
    <xdr:sp macro="" textlink="">
      <xdr:nvSpPr>
        <xdr:cNvPr id="728" name="n_3aveValue【学校施設】&#10;一人当たり面積">
          <a:extLst>
            <a:ext uri="{FF2B5EF4-FFF2-40B4-BE49-F238E27FC236}">
              <a16:creationId xmlns:a16="http://schemas.microsoft.com/office/drawing/2014/main" id="{00000000-0008-0000-0E00-0000D8020000}"/>
            </a:ext>
          </a:extLst>
        </xdr:cNvPr>
        <xdr:cNvSpPr txBox="1"/>
      </xdr:nvSpPr>
      <xdr:spPr>
        <a:xfrm>
          <a:off x="16873220" y="98837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1905</xdr:rowOff>
    </xdr:from>
    <xdr:ext cx="469900" cy="259080"/>
    <xdr:sp macro="" textlink="">
      <xdr:nvSpPr>
        <xdr:cNvPr id="729" name="n_4aveValue【学校施設】&#10;一人当たり面積">
          <a:extLst>
            <a:ext uri="{FF2B5EF4-FFF2-40B4-BE49-F238E27FC236}">
              <a16:creationId xmlns:a16="http://schemas.microsoft.com/office/drawing/2014/main" id="{00000000-0008-0000-0E00-0000D9020000}"/>
            </a:ext>
          </a:extLst>
        </xdr:cNvPr>
        <xdr:cNvSpPr txBox="1"/>
      </xdr:nvSpPr>
      <xdr:spPr>
        <a:xfrm>
          <a:off x="16104870" y="994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158115</xdr:rowOff>
    </xdr:from>
    <xdr:ext cx="469900" cy="257810"/>
    <xdr:sp macro="" textlink="">
      <xdr:nvSpPr>
        <xdr:cNvPr id="730" name="n_1mainValue【学校施設】&#10;一人当たり面積">
          <a:extLst>
            <a:ext uri="{FF2B5EF4-FFF2-40B4-BE49-F238E27FC236}">
              <a16:creationId xmlns:a16="http://schemas.microsoft.com/office/drawing/2014/main" id="{00000000-0008-0000-0E00-0000DA020000}"/>
            </a:ext>
          </a:extLst>
        </xdr:cNvPr>
        <xdr:cNvSpPr txBox="1"/>
      </xdr:nvSpPr>
      <xdr:spPr>
        <a:xfrm>
          <a:off x="18421350" y="10616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15875</xdr:rowOff>
    </xdr:from>
    <xdr:ext cx="468630" cy="259080"/>
    <xdr:sp macro="" textlink="">
      <xdr:nvSpPr>
        <xdr:cNvPr id="731" name="n_2mainValue【学校施設】&#10;一人当たり面積">
          <a:extLst>
            <a:ext uri="{FF2B5EF4-FFF2-40B4-BE49-F238E27FC236}">
              <a16:creationId xmlns:a16="http://schemas.microsoft.com/office/drawing/2014/main" id="{00000000-0008-0000-0E00-0000DB020000}"/>
            </a:ext>
          </a:extLst>
        </xdr:cNvPr>
        <xdr:cNvSpPr txBox="1"/>
      </xdr:nvSpPr>
      <xdr:spPr>
        <a:xfrm>
          <a:off x="17641570" y="10645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20955</xdr:rowOff>
    </xdr:from>
    <xdr:ext cx="469900" cy="257810"/>
    <xdr:sp macro="" textlink="">
      <xdr:nvSpPr>
        <xdr:cNvPr id="732" name="n_3mainValue【学校施設】&#10;一人当たり面積">
          <a:extLst>
            <a:ext uri="{FF2B5EF4-FFF2-40B4-BE49-F238E27FC236}">
              <a16:creationId xmlns:a16="http://schemas.microsoft.com/office/drawing/2014/main" id="{00000000-0008-0000-0E00-0000DC020000}"/>
            </a:ext>
          </a:extLst>
        </xdr:cNvPr>
        <xdr:cNvSpPr txBox="1"/>
      </xdr:nvSpPr>
      <xdr:spPr>
        <a:xfrm>
          <a:off x="16873220" y="106508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46990</xdr:rowOff>
    </xdr:from>
    <xdr:ext cx="469900" cy="259080"/>
    <xdr:sp macro="" textlink="">
      <xdr:nvSpPr>
        <xdr:cNvPr id="733" name="n_4mainValue【学校施設】&#10;一人当たり面積">
          <a:extLst>
            <a:ext uri="{FF2B5EF4-FFF2-40B4-BE49-F238E27FC236}">
              <a16:creationId xmlns:a16="http://schemas.microsoft.com/office/drawing/2014/main" id="{00000000-0008-0000-0E00-0000DD020000}"/>
            </a:ext>
          </a:extLst>
        </xdr:cNvPr>
        <xdr:cNvSpPr txBox="1"/>
      </xdr:nvSpPr>
      <xdr:spPr>
        <a:xfrm>
          <a:off x="16104870" y="10505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087755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09804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09804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87577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87577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87399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87399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87755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83945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166370</xdr:colOff>
      <xdr:row>88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877550" y="1524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88</xdr:row>
      <xdr:rowOff>10160</xdr:rowOff>
    </xdr:from>
    <xdr:ext cx="467360" cy="259080"/>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48131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166370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877550" y="1485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85</xdr:row>
      <xdr:rowOff>143510</xdr:rowOff>
    </xdr:from>
    <xdr:ext cx="467360" cy="257810"/>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48131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166370</xdr:colOff>
      <xdr:row>84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877550" y="1447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52258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166370</xdr:colOff>
      <xdr:row>82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877550" y="1409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52258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166370</xdr:colOff>
      <xdr:row>80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877550" y="1371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52258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166370</xdr:colOff>
      <xdr:row>77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877550" y="1333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52258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166370</xdr:colOff>
      <xdr:row>75</xdr:row>
      <xdr:rowOff>95250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877550" y="1295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58672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E00-0000F5020000}"/>
            </a:ext>
          </a:extLst>
        </xdr:cNvPr>
        <xdr:cNvSpPr/>
      </xdr:nvSpPr>
      <xdr:spPr>
        <a:xfrm>
          <a:off x="1087755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38100</xdr:rowOff>
    </xdr:from>
    <xdr:to>
      <xdr:col>85</xdr:col>
      <xdr:colOff>126365</xdr:colOff>
      <xdr:row>86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4267815" y="134112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8630" cy="259080"/>
    <xdr:sp macro="" textlink="">
      <xdr:nvSpPr>
        <xdr:cNvPr id="759" name="【児童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4306550" y="14862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179550" y="1485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156210</xdr:rowOff>
    </xdr:from>
    <xdr:ext cx="403860" cy="257810"/>
    <xdr:sp macro="" textlink="">
      <xdr:nvSpPr>
        <xdr:cNvPr id="761" name="【児童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4306550" y="13186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179550" y="134112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163830</xdr:rowOff>
    </xdr:from>
    <xdr:ext cx="403860" cy="259080"/>
    <xdr:sp macro="" textlink="">
      <xdr:nvSpPr>
        <xdr:cNvPr id="763" name="【児童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4306550" y="1405128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13970</xdr:rowOff>
    </xdr:from>
    <xdr:to>
      <xdr:col>85</xdr:col>
      <xdr:colOff>166370</xdr:colOff>
      <xdr:row>82</xdr:row>
      <xdr:rowOff>115570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217650" y="1407287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47597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0762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124460</xdr:rowOff>
    </xdr:from>
    <xdr:to>
      <xdr:col>72</xdr:col>
      <xdr:colOff>38100</xdr:colOff>
      <xdr:row>82</xdr:row>
      <xdr:rowOff>54610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1939270" y="140119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114679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1020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0730" cy="259080"/>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3604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592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88</xdr:row>
      <xdr:rowOff>149860</xdr:rowOff>
    </xdr:from>
    <xdr:ext cx="762000" cy="259080"/>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18122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0730" cy="259080"/>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03122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128270</xdr:rowOff>
    </xdr:from>
    <xdr:to>
      <xdr:col>85</xdr:col>
      <xdr:colOff>166370</xdr:colOff>
      <xdr:row>82</xdr:row>
      <xdr:rowOff>58420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217650" y="140157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151130</xdr:rowOff>
    </xdr:from>
    <xdr:ext cx="403860" cy="259080"/>
    <xdr:sp macro="" textlink="">
      <xdr:nvSpPr>
        <xdr:cNvPr id="775" name="【児童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4306550" y="13867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143510</xdr:rowOff>
    </xdr:from>
    <xdr:to>
      <xdr:col>81</xdr:col>
      <xdr:colOff>101600</xdr:colOff>
      <xdr:row>82</xdr:row>
      <xdr:rowOff>73660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47597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xdr:rowOff>
    </xdr:from>
    <xdr:to>
      <xdr:col>85</xdr:col>
      <xdr:colOff>127000</xdr:colOff>
      <xdr:row>82</xdr:row>
      <xdr:rowOff>22860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flipV="1">
          <a:off x="13526770" y="14066520"/>
          <a:ext cx="741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70762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22860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758420" y="14028420"/>
          <a:ext cx="7683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109220</xdr:rowOff>
    </xdr:from>
    <xdr:to>
      <xdr:col>72</xdr:col>
      <xdr:colOff>38100</xdr:colOff>
      <xdr:row>81</xdr:row>
      <xdr:rowOff>39370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1939270" y="138252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80</xdr:row>
      <xdr:rowOff>160020</xdr:rowOff>
    </xdr:from>
    <xdr:to>
      <xdr:col>76</xdr:col>
      <xdr:colOff>114300</xdr:colOff>
      <xdr:row>81</xdr:row>
      <xdr:rowOff>140970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1978640" y="13876020"/>
          <a:ext cx="77978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46355</xdr:rowOff>
    </xdr:from>
    <xdr:to>
      <xdr:col>67</xdr:col>
      <xdr:colOff>101600</xdr:colOff>
      <xdr:row>81</xdr:row>
      <xdr:rowOff>147955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114679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160020</xdr:rowOff>
    </xdr:from>
    <xdr:to>
      <xdr:col>71</xdr:col>
      <xdr:colOff>166370</xdr:colOff>
      <xdr:row>81</xdr:row>
      <xdr:rowOff>97790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1197590" y="13876020"/>
          <a:ext cx="7810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68580</xdr:rowOff>
    </xdr:from>
    <xdr:ext cx="403860" cy="259080"/>
    <xdr:sp macro="" textlink="">
      <xdr:nvSpPr>
        <xdr:cNvPr id="784" name="n_1aveValue【児童館】&#10;有形固定資産減価償却率">
          <a:extLst>
            <a:ext uri="{FF2B5EF4-FFF2-40B4-BE49-F238E27FC236}">
              <a16:creationId xmlns:a16="http://schemas.microsoft.com/office/drawing/2014/main" id="{00000000-0008-0000-0E00-000010030000}"/>
            </a:ext>
          </a:extLst>
        </xdr:cNvPr>
        <xdr:cNvSpPr txBox="1"/>
      </xdr:nvSpPr>
      <xdr:spPr>
        <a:xfrm>
          <a:off x="13335635" y="14127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72390</xdr:rowOff>
    </xdr:from>
    <xdr:ext cx="405130" cy="259080"/>
    <xdr:sp macro="" textlink="">
      <xdr:nvSpPr>
        <xdr:cNvPr id="785" name="n_2aveValue【児童館】&#10;有形固定資産減価償却率">
          <a:extLst>
            <a:ext uri="{FF2B5EF4-FFF2-40B4-BE49-F238E27FC236}">
              <a16:creationId xmlns:a16="http://schemas.microsoft.com/office/drawing/2014/main" id="{00000000-0008-0000-0E00-000011030000}"/>
            </a:ext>
          </a:extLst>
        </xdr:cNvPr>
        <xdr:cNvSpPr txBox="1"/>
      </xdr:nvSpPr>
      <xdr:spPr>
        <a:xfrm>
          <a:off x="1257998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45720</xdr:rowOff>
    </xdr:from>
    <xdr:ext cx="403860" cy="259080"/>
    <xdr:sp macro="" textlink="">
      <xdr:nvSpPr>
        <xdr:cNvPr id="786" name="n_3aveValue【児童館】&#10;有形固定資産減価償却率">
          <a:extLst>
            <a:ext uri="{FF2B5EF4-FFF2-40B4-BE49-F238E27FC236}">
              <a16:creationId xmlns:a16="http://schemas.microsoft.com/office/drawing/2014/main" id="{00000000-0008-0000-0E00-000012030000}"/>
            </a:ext>
          </a:extLst>
        </xdr:cNvPr>
        <xdr:cNvSpPr txBox="1"/>
      </xdr:nvSpPr>
      <xdr:spPr>
        <a:xfrm>
          <a:off x="11811635" y="141046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53340</xdr:rowOff>
    </xdr:from>
    <xdr:ext cx="403860" cy="257810"/>
    <xdr:sp macro="" textlink="">
      <xdr:nvSpPr>
        <xdr:cNvPr id="787" name="n_4aveValue【児童館】&#10;有形固定資産減価償却率">
          <a:extLst>
            <a:ext uri="{FF2B5EF4-FFF2-40B4-BE49-F238E27FC236}">
              <a16:creationId xmlns:a16="http://schemas.microsoft.com/office/drawing/2014/main" id="{00000000-0008-0000-0E00-000013030000}"/>
            </a:ext>
          </a:extLst>
        </xdr:cNvPr>
        <xdr:cNvSpPr txBox="1"/>
      </xdr:nvSpPr>
      <xdr:spPr>
        <a:xfrm>
          <a:off x="11019155" y="14112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90170</xdr:rowOff>
    </xdr:from>
    <xdr:ext cx="403860" cy="259080"/>
    <xdr:sp macro="" textlink="">
      <xdr:nvSpPr>
        <xdr:cNvPr id="788" name="n_1mainValue【児童館】&#10;有形固定資産減価償却率">
          <a:extLst>
            <a:ext uri="{FF2B5EF4-FFF2-40B4-BE49-F238E27FC236}">
              <a16:creationId xmlns:a16="http://schemas.microsoft.com/office/drawing/2014/main" id="{00000000-0008-0000-0E00-000014030000}"/>
            </a:ext>
          </a:extLst>
        </xdr:cNvPr>
        <xdr:cNvSpPr txBox="1"/>
      </xdr:nvSpPr>
      <xdr:spPr>
        <a:xfrm>
          <a:off x="13335635" y="13806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36830</xdr:rowOff>
    </xdr:from>
    <xdr:ext cx="405130" cy="259080"/>
    <xdr:sp macro="" textlink="">
      <xdr:nvSpPr>
        <xdr:cNvPr id="789" name="n_2mainValue【児童館】&#10;有形固定資産減価償却率">
          <a:extLst>
            <a:ext uri="{FF2B5EF4-FFF2-40B4-BE49-F238E27FC236}">
              <a16:creationId xmlns:a16="http://schemas.microsoft.com/office/drawing/2014/main" id="{00000000-0008-0000-0E00-000015030000}"/>
            </a:ext>
          </a:extLst>
        </xdr:cNvPr>
        <xdr:cNvSpPr txBox="1"/>
      </xdr:nvSpPr>
      <xdr:spPr>
        <a:xfrm>
          <a:off x="1257998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55880</xdr:rowOff>
    </xdr:from>
    <xdr:ext cx="403860" cy="259080"/>
    <xdr:sp macro="" textlink="">
      <xdr:nvSpPr>
        <xdr:cNvPr id="790" name="n_3mainValue【児童館】&#10;有形固定資産減価償却率">
          <a:extLst>
            <a:ext uri="{FF2B5EF4-FFF2-40B4-BE49-F238E27FC236}">
              <a16:creationId xmlns:a16="http://schemas.microsoft.com/office/drawing/2014/main" id="{00000000-0008-0000-0E00-000016030000}"/>
            </a:ext>
          </a:extLst>
        </xdr:cNvPr>
        <xdr:cNvSpPr txBox="1"/>
      </xdr:nvSpPr>
      <xdr:spPr>
        <a:xfrm>
          <a:off x="11811635" y="13600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164465</xdr:rowOff>
    </xdr:from>
    <xdr:ext cx="403860" cy="259080"/>
    <xdr:sp macro="" textlink="">
      <xdr:nvSpPr>
        <xdr:cNvPr id="791" name="n_4mainValue【児童館】&#10;有形固定資産減価償却率">
          <a:extLst>
            <a:ext uri="{FF2B5EF4-FFF2-40B4-BE49-F238E27FC236}">
              <a16:creationId xmlns:a16="http://schemas.microsoft.com/office/drawing/2014/main" id="{00000000-0008-0000-0E00-000017030000}"/>
            </a:ext>
          </a:extLst>
        </xdr:cNvPr>
        <xdr:cNvSpPr txBox="1"/>
      </xdr:nvSpPr>
      <xdr:spPr>
        <a:xfrm>
          <a:off x="11019155" y="13709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597152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0985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0985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696974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696974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796796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796796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597152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595755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597152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5971520" y="1478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57655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5971520" y="1432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57655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5971520" y="1386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57655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5971520" y="1341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57655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597152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57655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00000000-0008-0000-0E00-00002C030000}"/>
            </a:ext>
          </a:extLst>
        </xdr:cNvPr>
        <xdr:cNvSpPr/>
      </xdr:nvSpPr>
      <xdr:spPr>
        <a:xfrm>
          <a:off x="1597152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26670</xdr:rowOff>
    </xdr:from>
    <xdr:to>
      <xdr:col>116</xdr:col>
      <xdr:colOff>62865</xdr:colOff>
      <xdr:row>86</xdr:row>
      <xdr:rowOff>15240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19361785" y="135712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19050</xdr:rowOff>
    </xdr:from>
    <xdr:ext cx="469900" cy="257810"/>
    <xdr:sp macro="" textlink="">
      <xdr:nvSpPr>
        <xdr:cNvPr id="814" name="【児童館】&#10;一人当たり面積最小値テキスト">
          <a:extLst>
            <a:ext uri="{FF2B5EF4-FFF2-40B4-BE49-F238E27FC236}">
              <a16:creationId xmlns:a16="http://schemas.microsoft.com/office/drawing/2014/main" id="{00000000-0008-0000-0E00-00002E030000}"/>
            </a:ext>
          </a:extLst>
        </xdr:cNvPr>
        <xdr:cNvSpPr txBox="1"/>
      </xdr:nvSpPr>
      <xdr:spPr>
        <a:xfrm>
          <a:off x="19400520" y="14763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15240</xdr:rowOff>
    </xdr:from>
    <xdr:to>
      <xdr:col>116</xdr:col>
      <xdr:colOff>152400</xdr:colOff>
      <xdr:row>86</xdr:row>
      <xdr:rowOff>15240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297650" y="147599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144780</xdr:rowOff>
    </xdr:from>
    <xdr:ext cx="469900" cy="257810"/>
    <xdr:sp macro="" textlink="">
      <xdr:nvSpPr>
        <xdr:cNvPr id="816" name="【児童館】&#10;一人当たり面積最大値テキスト">
          <a:extLst>
            <a:ext uri="{FF2B5EF4-FFF2-40B4-BE49-F238E27FC236}">
              <a16:creationId xmlns:a16="http://schemas.microsoft.com/office/drawing/2014/main" id="{00000000-0008-0000-0E00-000030030000}"/>
            </a:ext>
          </a:extLst>
        </xdr:cNvPr>
        <xdr:cNvSpPr txBox="1"/>
      </xdr:nvSpPr>
      <xdr:spPr>
        <a:xfrm>
          <a:off x="19400520" y="133464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9297650" y="135712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11430</xdr:rowOff>
    </xdr:from>
    <xdr:ext cx="469900" cy="259080"/>
    <xdr:sp macro="" textlink="">
      <xdr:nvSpPr>
        <xdr:cNvPr id="818" name="【児童館】&#10;一人当たり面積平均値テキスト">
          <a:extLst>
            <a:ext uri="{FF2B5EF4-FFF2-40B4-BE49-F238E27FC236}">
              <a16:creationId xmlns:a16="http://schemas.microsoft.com/office/drawing/2014/main" id="{00000000-0008-0000-0E00-000032030000}"/>
            </a:ext>
          </a:extLst>
        </xdr:cNvPr>
        <xdr:cNvSpPr txBox="1"/>
      </xdr:nvSpPr>
      <xdr:spPr>
        <a:xfrm>
          <a:off x="1940052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931162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8594070" y="143891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780159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xdr:rowOff>
    </xdr:from>
    <xdr:to>
      <xdr:col>102</xdr:col>
      <xdr:colOff>165100</xdr:colOff>
      <xdr:row>84</xdr:row>
      <xdr:rowOff>111760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703324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6264890" y="144576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0730" cy="259080"/>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91960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88</xdr:row>
      <xdr:rowOff>149860</xdr:rowOff>
    </xdr:from>
    <xdr:ext cx="762000" cy="259080"/>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84670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0730" cy="259080"/>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768602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69176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88</xdr:row>
      <xdr:rowOff>149860</xdr:rowOff>
    </xdr:from>
    <xdr:ext cx="762000" cy="259080"/>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61378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124460</xdr:rowOff>
    </xdr:from>
    <xdr:to>
      <xdr:col>116</xdr:col>
      <xdr:colOff>114300</xdr:colOff>
      <xdr:row>83</xdr:row>
      <xdr:rowOff>54610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931162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147320</xdr:rowOff>
    </xdr:from>
    <xdr:ext cx="469900" cy="259080"/>
    <xdr:sp macro="" textlink="">
      <xdr:nvSpPr>
        <xdr:cNvPr id="830" name="【児童館】&#10;一人当たり面積該当値テキスト">
          <a:extLst>
            <a:ext uri="{FF2B5EF4-FFF2-40B4-BE49-F238E27FC236}">
              <a16:creationId xmlns:a16="http://schemas.microsoft.com/office/drawing/2014/main" id="{00000000-0008-0000-0E00-00003E030000}"/>
            </a:ext>
          </a:extLst>
        </xdr:cNvPr>
        <xdr:cNvSpPr txBox="1"/>
      </xdr:nvSpPr>
      <xdr:spPr>
        <a:xfrm>
          <a:off x="19400520" y="1403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8594070" y="141605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82</xdr:row>
      <xdr:rowOff>152400</xdr:rowOff>
    </xdr:from>
    <xdr:to>
      <xdr:col>116</xdr:col>
      <xdr:colOff>63500</xdr:colOff>
      <xdr:row>83</xdr:row>
      <xdr:rowOff>3810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633440" y="14211300"/>
          <a:ext cx="7289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124460</xdr:rowOff>
    </xdr:from>
    <xdr:to>
      <xdr:col>107</xdr:col>
      <xdr:colOff>101600</xdr:colOff>
      <xdr:row>83</xdr:row>
      <xdr:rowOff>54610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780159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166370</xdr:colOff>
      <xdr:row>83</xdr:row>
      <xdr:rowOff>3810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17852390" y="14211300"/>
          <a:ext cx="7810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124460</xdr:rowOff>
    </xdr:from>
    <xdr:to>
      <xdr:col>102</xdr:col>
      <xdr:colOff>165100</xdr:colOff>
      <xdr:row>83</xdr:row>
      <xdr:rowOff>54610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703324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xdr:rowOff>
    </xdr:from>
    <xdr:to>
      <xdr:col>107</xdr:col>
      <xdr:colOff>50800</xdr:colOff>
      <xdr:row>83</xdr:row>
      <xdr:rowOff>3810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7084040" y="1423416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6264890" y="141605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82</xdr:row>
      <xdr:rowOff>152400</xdr:rowOff>
    </xdr:from>
    <xdr:to>
      <xdr:col>102</xdr:col>
      <xdr:colOff>114300</xdr:colOff>
      <xdr:row>83</xdr:row>
      <xdr:rowOff>3810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6304260" y="14211300"/>
          <a:ext cx="7797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80010</xdr:rowOff>
    </xdr:from>
    <xdr:ext cx="469900" cy="259080"/>
    <xdr:sp macro="" textlink="">
      <xdr:nvSpPr>
        <xdr:cNvPr id="839" name="n_1aveValue【児童館】&#10;一人当たり面積">
          <a:extLst>
            <a:ext uri="{FF2B5EF4-FFF2-40B4-BE49-F238E27FC236}">
              <a16:creationId xmlns:a16="http://schemas.microsoft.com/office/drawing/2014/main" id="{00000000-0008-0000-0E00-000047030000}"/>
            </a:ext>
          </a:extLst>
        </xdr:cNvPr>
        <xdr:cNvSpPr txBox="1"/>
      </xdr:nvSpPr>
      <xdr:spPr>
        <a:xfrm>
          <a:off x="1842135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125730</xdr:rowOff>
    </xdr:from>
    <xdr:ext cx="468630" cy="259080"/>
    <xdr:sp macro="" textlink="">
      <xdr:nvSpPr>
        <xdr:cNvPr id="840" name="n_2aveValue【児童館】&#10;一人当たり面積">
          <a:extLst>
            <a:ext uri="{FF2B5EF4-FFF2-40B4-BE49-F238E27FC236}">
              <a16:creationId xmlns:a16="http://schemas.microsoft.com/office/drawing/2014/main" id="{00000000-0008-0000-0E00-000048030000}"/>
            </a:ext>
          </a:extLst>
        </xdr:cNvPr>
        <xdr:cNvSpPr txBox="1"/>
      </xdr:nvSpPr>
      <xdr:spPr>
        <a:xfrm>
          <a:off x="17641570" y="14527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102870</xdr:rowOff>
    </xdr:from>
    <xdr:ext cx="469900" cy="259080"/>
    <xdr:sp macro="" textlink="">
      <xdr:nvSpPr>
        <xdr:cNvPr id="841" name="n_3aveValue【児童館】&#10;一人当たり面積">
          <a:extLst>
            <a:ext uri="{FF2B5EF4-FFF2-40B4-BE49-F238E27FC236}">
              <a16:creationId xmlns:a16="http://schemas.microsoft.com/office/drawing/2014/main" id="{00000000-0008-0000-0E00-000049030000}"/>
            </a:ext>
          </a:extLst>
        </xdr:cNvPr>
        <xdr:cNvSpPr txBox="1"/>
      </xdr:nvSpPr>
      <xdr:spPr>
        <a:xfrm>
          <a:off x="16873220" y="1450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148590</xdr:rowOff>
    </xdr:from>
    <xdr:ext cx="469900" cy="259080"/>
    <xdr:sp macro="" textlink="">
      <xdr:nvSpPr>
        <xdr:cNvPr id="842" name="n_4aveValue【児童館】&#10;一人当たり面積">
          <a:extLst>
            <a:ext uri="{FF2B5EF4-FFF2-40B4-BE49-F238E27FC236}">
              <a16:creationId xmlns:a16="http://schemas.microsoft.com/office/drawing/2014/main" id="{00000000-0008-0000-0E00-00004A030000}"/>
            </a:ext>
          </a:extLst>
        </xdr:cNvPr>
        <xdr:cNvSpPr txBox="1"/>
      </xdr:nvSpPr>
      <xdr:spPr>
        <a:xfrm>
          <a:off x="1610487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48260</xdr:rowOff>
    </xdr:from>
    <xdr:ext cx="469900" cy="259080"/>
    <xdr:sp macro="" textlink="">
      <xdr:nvSpPr>
        <xdr:cNvPr id="843" name="n_1mainValue【児童館】&#10;一人当たり面積">
          <a:extLst>
            <a:ext uri="{FF2B5EF4-FFF2-40B4-BE49-F238E27FC236}">
              <a16:creationId xmlns:a16="http://schemas.microsoft.com/office/drawing/2014/main" id="{00000000-0008-0000-0E00-00004B030000}"/>
            </a:ext>
          </a:extLst>
        </xdr:cNvPr>
        <xdr:cNvSpPr txBox="1"/>
      </xdr:nvSpPr>
      <xdr:spPr>
        <a:xfrm>
          <a:off x="1842135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71120</xdr:rowOff>
    </xdr:from>
    <xdr:ext cx="468630" cy="259080"/>
    <xdr:sp macro="" textlink="">
      <xdr:nvSpPr>
        <xdr:cNvPr id="844" name="n_2mainValue【児童館】&#10;一人当たり面積">
          <a:extLst>
            <a:ext uri="{FF2B5EF4-FFF2-40B4-BE49-F238E27FC236}">
              <a16:creationId xmlns:a16="http://schemas.microsoft.com/office/drawing/2014/main" id="{00000000-0008-0000-0E00-00004C030000}"/>
            </a:ext>
          </a:extLst>
        </xdr:cNvPr>
        <xdr:cNvSpPr txBox="1"/>
      </xdr:nvSpPr>
      <xdr:spPr>
        <a:xfrm>
          <a:off x="17641570" y="13958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71120</xdr:rowOff>
    </xdr:from>
    <xdr:ext cx="469900" cy="259080"/>
    <xdr:sp macro="" textlink="">
      <xdr:nvSpPr>
        <xdr:cNvPr id="845" name="n_3mainValue【児童館】&#10;一人当たり面積">
          <a:extLst>
            <a:ext uri="{FF2B5EF4-FFF2-40B4-BE49-F238E27FC236}">
              <a16:creationId xmlns:a16="http://schemas.microsoft.com/office/drawing/2014/main" id="{00000000-0008-0000-0E00-00004D030000}"/>
            </a:ext>
          </a:extLst>
        </xdr:cNvPr>
        <xdr:cNvSpPr txBox="1"/>
      </xdr:nvSpPr>
      <xdr:spPr>
        <a:xfrm>
          <a:off x="16873220" y="1395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48260</xdr:rowOff>
    </xdr:from>
    <xdr:ext cx="469900" cy="259080"/>
    <xdr:sp macro="" textlink="">
      <xdr:nvSpPr>
        <xdr:cNvPr id="846" name="n_4mainValue【児童館】&#10;一人当たり面積">
          <a:extLst>
            <a:ext uri="{FF2B5EF4-FFF2-40B4-BE49-F238E27FC236}">
              <a16:creationId xmlns:a16="http://schemas.microsoft.com/office/drawing/2014/main" id="{00000000-0008-0000-0E00-00004E030000}"/>
            </a:ext>
          </a:extLst>
        </xdr:cNvPr>
        <xdr:cNvSpPr txBox="1"/>
      </xdr:nvSpPr>
      <xdr:spPr>
        <a:xfrm>
          <a:off x="1610487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087755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09804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09804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187577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187577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287399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287399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087755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083945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166370</xdr:colOff>
      <xdr:row>111</xdr:row>
      <xdr:rowOff>19050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0877550" y="190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110</xdr:row>
      <xdr:rowOff>48260</xdr:rowOff>
    </xdr:from>
    <xdr:ext cx="467360" cy="259080"/>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048131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166370</xdr:colOff>
      <xdr:row>108</xdr:row>
      <xdr:rowOff>152400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0877550" y="1866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108</xdr:row>
      <xdr:rowOff>10160</xdr:rowOff>
    </xdr:from>
    <xdr:ext cx="467360" cy="259080"/>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048131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166370</xdr:colOff>
      <xdr:row>106</xdr:row>
      <xdr:rowOff>114300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0877550" y="1828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052258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166370</xdr:colOff>
      <xdr:row>104</xdr:row>
      <xdr:rowOff>76200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0877550" y="1790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052258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166370</xdr:colOff>
      <xdr:row>102</xdr:row>
      <xdr:rowOff>38100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0877550" y="175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052258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166370</xdr:colOff>
      <xdr:row>100</xdr:row>
      <xdr:rowOff>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0877550" y="1714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052258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166370</xdr:colOff>
      <xdr:row>97</xdr:row>
      <xdr:rowOff>133350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0877550" y="1676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058672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00000000-0008-0000-0E00-000066030000}"/>
            </a:ext>
          </a:extLst>
        </xdr:cNvPr>
        <xdr:cNvSpPr/>
      </xdr:nvSpPr>
      <xdr:spPr>
        <a:xfrm>
          <a:off x="1087755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0</xdr:rowOff>
    </xdr:from>
    <xdr:to>
      <xdr:col>85</xdr:col>
      <xdr:colOff>126365</xdr:colOff>
      <xdr:row>108</xdr:row>
      <xdr:rowOff>114300</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14267815" y="173164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118110</xdr:rowOff>
    </xdr:from>
    <xdr:ext cx="403860" cy="259080"/>
    <xdr:sp macro="" textlink="">
      <xdr:nvSpPr>
        <xdr:cNvPr id="872" name="【公民館】&#10;有形固定資産減価償却率最小値テキスト">
          <a:extLst>
            <a:ext uri="{FF2B5EF4-FFF2-40B4-BE49-F238E27FC236}">
              <a16:creationId xmlns:a16="http://schemas.microsoft.com/office/drawing/2014/main" id="{00000000-0008-0000-0E00-000068030000}"/>
            </a:ext>
          </a:extLst>
        </xdr:cNvPr>
        <xdr:cNvSpPr txBox="1"/>
      </xdr:nvSpPr>
      <xdr:spPr>
        <a:xfrm>
          <a:off x="14306550" y="18634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4179550" y="186309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118110</xdr:rowOff>
    </xdr:from>
    <xdr:ext cx="403860" cy="259080"/>
    <xdr:sp macro="" textlink="">
      <xdr:nvSpPr>
        <xdr:cNvPr id="874" name="【公民館】&#10;有形固定資産減価償却率最大値テキスト">
          <a:extLst>
            <a:ext uri="{FF2B5EF4-FFF2-40B4-BE49-F238E27FC236}">
              <a16:creationId xmlns:a16="http://schemas.microsoft.com/office/drawing/2014/main" id="{00000000-0008-0000-0E00-00006A030000}"/>
            </a:ext>
          </a:extLst>
        </xdr:cNvPr>
        <xdr:cNvSpPr txBox="1"/>
      </xdr:nvSpPr>
      <xdr:spPr>
        <a:xfrm>
          <a:off x="14306550" y="17091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4179550" y="173164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147320</xdr:rowOff>
    </xdr:from>
    <xdr:ext cx="403860" cy="259080"/>
    <xdr:sp macro="" textlink="">
      <xdr:nvSpPr>
        <xdr:cNvPr id="876" name="【公民館】&#10;有形固定資産減価償却率平均値テキスト">
          <a:extLst>
            <a:ext uri="{FF2B5EF4-FFF2-40B4-BE49-F238E27FC236}">
              <a16:creationId xmlns:a16="http://schemas.microsoft.com/office/drawing/2014/main" id="{00000000-0008-0000-0E00-00006C030000}"/>
            </a:ext>
          </a:extLst>
        </xdr:cNvPr>
        <xdr:cNvSpPr txBox="1"/>
      </xdr:nvSpPr>
      <xdr:spPr>
        <a:xfrm>
          <a:off x="14306550" y="1763522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124460</xdr:rowOff>
    </xdr:from>
    <xdr:to>
      <xdr:col>85</xdr:col>
      <xdr:colOff>166370</xdr:colOff>
      <xdr:row>104</xdr:row>
      <xdr:rowOff>54610</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4217650" y="17783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114935</xdr:rowOff>
    </xdr:from>
    <xdr:to>
      <xdr:col>81</xdr:col>
      <xdr:colOff>101600</xdr:colOff>
      <xdr:row>104</xdr:row>
      <xdr:rowOff>45085</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347597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270762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78740</xdr:rowOff>
    </xdr:from>
    <xdr:to>
      <xdr:col>72</xdr:col>
      <xdr:colOff>38100</xdr:colOff>
      <xdr:row>104</xdr:row>
      <xdr:rowOff>8890</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1939270" y="177380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69215</xdr:rowOff>
    </xdr:from>
    <xdr:to>
      <xdr:col>67</xdr:col>
      <xdr:colOff>101600</xdr:colOff>
      <xdr:row>103</xdr:row>
      <xdr:rowOff>170815</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1146790" y="1772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4102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730" cy="259080"/>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33604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25920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111</xdr:row>
      <xdr:rowOff>16510</xdr:rowOff>
    </xdr:from>
    <xdr:ext cx="762000" cy="259080"/>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18122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730" cy="259080"/>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10312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143510</xdr:rowOff>
    </xdr:from>
    <xdr:to>
      <xdr:col>85</xdr:col>
      <xdr:colOff>166370</xdr:colOff>
      <xdr:row>106</xdr:row>
      <xdr:rowOff>73660</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4217650" y="181457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121920</xdr:rowOff>
    </xdr:from>
    <xdr:ext cx="403860" cy="257810"/>
    <xdr:sp macro="" textlink="">
      <xdr:nvSpPr>
        <xdr:cNvPr id="888" name="【公民館】&#10;有形固定資産減価償却率該当値テキスト">
          <a:extLst>
            <a:ext uri="{FF2B5EF4-FFF2-40B4-BE49-F238E27FC236}">
              <a16:creationId xmlns:a16="http://schemas.microsoft.com/office/drawing/2014/main" id="{00000000-0008-0000-0E00-000078030000}"/>
            </a:ext>
          </a:extLst>
        </xdr:cNvPr>
        <xdr:cNvSpPr txBox="1"/>
      </xdr:nvSpPr>
      <xdr:spPr>
        <a:xfrm>
          <a:off x="14306550" y="18124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347597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22860</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3526770" y="18194655"/>
          <a:ext cx="741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12065</xdr:rowOff>
    </xdr:from>
    <xdr:to>
      <xdr:col>76</xdr:col>
      <xdr:colOff>165100</xdr:colOff>
      <xdr:row>106</xdr:row>
      <xdr:rowOff>113665</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270762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63500</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flipV="1">
          <a:off x="12758420" y="18194655"/>
          <a:ext cx="7683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130175</xdr:rowOff>
    </xdr:from>
    <xdr:to>
      <xdr:col>72</xdr:col>
      <xdr:colOff>38100</xdr:colOff>
      <xdr:row>106</xdr:row>
      <xdr:rowOff>60325</xdr:rowOff>
    </xdr:to>
    <xdr:sp macro="" textlink="">
      <xdr:nvSpPr>
        <xdr:cNvPr id="893" name="楕円 892">
          <a:extLst>
            <a:ext uri="{FF2B5EF4-FFF2-40B4-BE49-F238E27FC236}">
              <a16:creationId xmlns:a16="http://schemas.microsoft.com/office/drawing/2014/main" id="{00000000-0008-0000-0E00-00007D030000}"/>
            </a:ext>
          </a:extLst>
        </xdr:cNvPr>
        <xdr:cNvSpPr/>
      </xdr:nvSpPr>
      <xdr:spPr>
        <a:xfrm>
          <a:off x="11939270" y="181324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106</xdr:row>
      <xdr:rowOff>9525</xdr:rowOff>
    </xdr:from>
    <xdr:to>
      <xdr:col>76</xdr:col>
      <xdr:colOff>114300</xdr:colOff>
      <xdr:row>106</xdr:row>
      <xdr:rowOff>63500</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1978640" y="18183225"/>
          <a:ext cx="7797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55880</xdr:rowOff>
    </xdr:from>
    <xdr:to>
      <xdr:col>67</xdr:col>
      <xdr:colOff>101600</xdr:colOff>
      <xdr:row>105</xdr:row>
      <xdr:rowOff>157480</xdr:rowOff>
    </xdr:to>
    <xdr:sp macro="" textlink="">
      <xdr:nvSpPr>
        <xdr:cNvPr id="895" name="楕円 894">
          <a:extLst>
            <a:ext uri="{FF2B5EF4-FFF2-40B4-BE49-F238E27FC236}">
              <a16:creationId xmlns:a16="http://schemas.microsoft.com/office/drawing/2014/main" id="{00000000-0008-0000-0E00-00007F030000}"/>
            </a:ext>
          </a:extLst>
        </xdr:cNvPr>
        <xdr:cNvSpPr/>
      </xdr:nvSpPr>
      <xdr:spPr>
        <a:xfrm>
          <a:off x="1114679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106680</xdr:rowOff>
    </xdr:from>
    <xdr:to>
      <xdr:col>71</xdr:col>
      <xdr:colOff>166370</xdr:colOff>
      <xdr:row>106</xdr:row>
      <xdr:rowOff>9525</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1197590" y="18108930"/>
          <a:ext cx="7810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61595</xdr:rowOff>
    </xdr:from>
    <xdr:ext cx="403860" cy="259080"/>
    <xdr:sp macro="" textlink="">
      <xdr:nvSpPr>
        <xdr:cNvPr id="897" name="n_1aveValue【公民館】&#10;有形固定資産減価償却率">
          <a:extLst>
            <a:ext uri="{FF2B5EF4-FFF2-40B4-BE49-F238E27FC236}">
              <a16:creationId xmlns:a16="http://schemas.microsoft.com/office/drawing/2014/main" id="{00000000-0008-0000-0E00-000081030000}"/>
            </a:ext>
          </a:extLst>
        </xdr:cNvPr>
        <xdr:cNvSpPr txBox="1"/>
      </xdr:nvSpPr>
      <xdr:spPr>
        <a:xfrm>
          <a:off x="13335635" y="17549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50165</xdr:rowOff>
    </xdr:from>
    <xdr:ext cx="405130" cy="259080"/>
    <xdr:sp macro="" textlink="">
      <xdr:nvSpPr>
        <xdr:cNvPr id="898" name="n_2aveValue【公民館】&#10;有形固定資産減価償却率">
          <a:extLst>
            <a:ext uri="{FF2B5EF4-FFF2-40B4-BE49-F238E27FC236}">
              <a16:creationId xmlns:a16="http://schemas.microsoft.com/office/drawing/2014/main" id="{00000000-0008-0000-0E00-000082030000}"/>
            </a:ext>
          </a:extLst>
        </xdr:cNvPr>
        <xdr:cNvSpPr txBox="1"/>
      </xdr:nvSpPr>
      <xdr:spPr>
        <a:xfrm>
          <a:off x="12579985" y="1753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25400</xdr:rowOff>
    </xdr:from>
    <xdr:ext cx="403860" cy="259080"/>
    <xdr:sp macro="" textlink="">
      <xdr:nvSpPr>
        <xdr:cNvPr id="899" name="n_3aveValue【公民館】&#10;有形固定資産減価償却率">
          <a:extLst>
            <a:ext uri="{FF2B5EF4-FFF2-40B4-BE49-F238E27FC236}">
              <a16:creationId xmlns:a16="http://schemas.microsoft.com/office/drawing/2014/main" id="{00000000-0008-0000-0E00-000083030000}"/>
            </a:ext>
          </a:extLst>
        </xdr:cNvPr>
        <xdr:cNvSpPr txBox="1"/>
      </xdr:nvSpPr>
      <xdr:spPr>
        <a:xfrm>
          <a:off x="11811635" y="17513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15875</xdr:rowOff>
    </xdr:from>
    <xdr:ext cx="403860" cy="259080"/>
    <xdr:sp macro="" textlink="">
      <xdr:nvSpPr>
        <xdr:cNvPr id="900" name="n_4aveValue【公民館】&#10;有形固定資産減価償却率">
          <a:extLst>
            <a:ext uri="{FF2B5EF4-FFF2-40B4-BE49-F238E27FC236}">
              <a16:creationId xmlns:a16="http://schemas.microsoft.com/office/drawing/2014/main" id="{00000000-0008-0000-0E00-000084030000}"/>
            </a:ext>
          </a:extLst>
        </xdr:cNvPr>
        <xdr:cNvSpPr txBox="1"/>
      </xdr:nvSpPr>
      <xdr:spPr>
        <a:xfrm>
          <a:off x="11019155" y="17503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63500</xdr:rowOff>
    </xdr:from>
    <xdr:ext cx="403860" cy="257810"/>
    <xdr:sp macro="" textlink="">
      <xdr:nvSpPr>
        <xdr:cNvPr id="901" name="n_1mainValue【公民館】&#10;有形固定資産減価償却率">
          <a:extLst>
            <a:ext uri="{FF2B5EF4-FFF2-40B4-BE49-F238E27FC236}">
              <a16:creationId xmlns:a16="http://schemas.microsoft.com/office/drawing/2014/main" id="{00000000-0008-0000-0E00-000085030000}"/>
            </a:ext>
          </a:extLst>
        </xdr:cNvPr>
        <xdr:cNvSpPr txBox="1"/>
      </xdr:nvSpPr>
      <xdr:spPr>
        <a:xfrm>
          <a:off x="13335635" y="18237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104775</xdr:rowOff>
    </xdr:from>
    <xdr:ext cx="405130" cy="259080"/>
    <xdr:sp macro="" textlink="">
      <xdr:nvSpPr>
        <xdr:cNvPr id="902" name="n_2mainValue【公民館】&#10;有形固定資産減価償却率">
          <a:extLst>
            <a:ext uri="{FF2B5EF4-FFF2-40B4-BE49-F238E27FC236}">
              <a16:creationId xmlns:a16="http://schemas.microsoft.com/office/drawing/2014/main" id="{00000000-0008-0000-0E00-000086030000}"/>
            </a:ext>
          </a:extLst>
        </xdr:cNvPr>
        <xdr:cNvSpPr txBox="1"/>
      </xdr:nvSpPr>
      <xdr:spPr>
        <a:xfrm>
          <a:off x="12579985" y="1827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52070</xdr:rowOff>
    </xdr:from>
    <xdr:ext cx="403860" cy="257810"/>
    <xdr:sp macro="" textlink="">
      <xdr:nvSpPr>
        <xdr:cNvPr id="903" name="n_3mainValue【公民館】&#10;有形固定資産減価償却率">
          <a:extLst>
            <a:ext uri="{FF2B5EF4-FFF2-40B4-BE49-F238E27FC236}">
              <a16:creationId xmlns:a16="http://schemas.microsoft.com/office/drawing/2014/main" id="{00000000-0008-0000-0E00-000087030000}"/>
            </a:ext>
          </a:extLst>
        </xdr:cNvPr>
        <xdr:cNvSpPr txBox="1"/>
      </xdr:nvSpPr>
      <xdr:spPr>
        <a:xfrm>
          <a:off x="11811635" y="18225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148590</xdr:rowOff>
    </xdr:from>
    <xdr:ext cx="403860" cy="259080"/>
    <xdr:sp macro="" textlink="">
      <xdr:nvSpPr>
        <xdr:cNvPr id="904" name="n_4mainValue【公民館】&#10;有形固定資産減価償却率">
          <a:extLst>
            <a:ext uri="{FF2B5EF4-FFF2-40B4-BE49-F238E27FC236}">
              <a16:creationId xmlns:a16="http://schemas.microsoft.com/office/drawing/2014/main" id="{00000000-0008-0000-0E00-000088030000}"/>
            </a:ext>
          </a:extLst>
        </xdr:cNvPr>
        <xdr:cNvSpPr txBox="1"/>
      </xdr:nvSpPr>
      <xdr:spPr>
        <a:xfrm>
          <a:off x="11019155" y="18150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597152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60985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60985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696974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696974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1796796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1796796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E00-000090030000}"/>
            </a:ext>
          </a:extLst>
        </xdr:cNvPr>
        <xdr:cNvSpPr/>
      </xdr:nvSpPr>
      <xdr:spPr>
        <a:xfrm>
          <a:off x="1597152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59575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597152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5971520" y="184785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6090" cy="259080"/>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557655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5971520" y="179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557655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5971520" y="173355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6090" cy="259080"/>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557655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597152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557655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597152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156210</xdr:rowOff>
    </xdr:from>
    <xdr:to>
      <xdr:col>116</xdr:col>
      <xdr:colOff>62865</xdr:colOff>
      <xdr:row>107</xdr:row>
      <xdr:rowOff>104775</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19361785" y="1730121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109220</xdr:rowOff>
    </xdr:from>
    <xdr:ext cx="469900" cy="257810"/>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19400520" y="18454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19297650" y="184499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102870</xdr:rowOff>
    </xdr:from>
    <xdr:ext cx="469900" cy="259080"/>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19400520" y="1707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156210</xdr:rowOff>
    </xdr:from>
    <xdr:to>
      <xdr:col>116</xdr:col>
      <xdr:colOff>152400</xdr:colOff>
      <xdr:row>100</xdr:row>
      <xdr:rowOff>156210</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19297650" y="173012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42545</xdr:rowOff>
    </xdr:from>
    <xdr:ext cx="469900" cy="257810"/>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19400520" y="178733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19685</xdr:rowOff>
    </xdr:from>
    <xdr:to>
      <xdr:col>116</xdr:col>
      <xdr:colOff>114300</xdr:colOff>
      <xdr:row>105</xdr:row>
      <xdr:rowOff>121285</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931162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18594070" y="180162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31115</xdr:rowOff>
    </xdr:from>
    <xdr:to>
      <xdr:col>107</xdr:col>
      <xdr:colOff>101600</xdr:colOff>
      <xdr:row>105</xdr:row>
      <xdr:rowOff>132715</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780159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19685</xdr:rowOff>
    </xdr:from>
    <xdr:to>
      <xdr:col>102</xdr:col>
      <xdr:colOff>165100</xdr:colOff>
      <xdr:row>105</xdr:row>
      <xdr:rowOff>121285</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703324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6264890" y="1804479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0730" cy="259080"/>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91960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184670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730" cy="259080"/>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76860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69176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111</xdr:row>
      <xdr:rowOff>16510</xdr:rowOff>
    </xdr:from>
    <xdr:ext cx="762000" cy="259080"/>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61378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116840</xdr:rowOff>
    </xdr:from>
    <xdr:to>
      <xdr:col>116</xdr:col>
      <xdr:colOff>114300</xdr:colOff>
      <xdr:row>106</xdr:row>
      <xdr:rowOff>46990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9311620" y="18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95250</xdr:rowOff>
    </xdr:from>
    <xdr:ext cx="469900" cy="259080"/>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19400520" y="1809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99695</xdr:rowOff>
    </xdr:from>
    <xdr:to>
      <xdr:col>112</xdr:col>
      <xdr:colOff>38100</xdr:colOff>
      <xdr:row>106</xdr:row>
      <xdr:rowOff>29845</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8594070" y="181019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105</xdr:row>
      <xdr:rowOff>150495</xdr:rowOff>
    </xdr:from>
    <xdr:to>
      <xdr:col>116</xdr:col>
      <xdr:colOff>63500</xdr:colOff>
      <xdr:row>105</xdr:row>
      <xdr:rowOff>167640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8633440" y="18152745"/>
          <a:ext cx="7289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53975</xdr:rowOff>
    </xdr:from>
    <xdr:to>
      <xdr:col>107</xdr:col>
      <xdr:colOff>101600</xdr:colOff>
      <xdr:row>106</xdr:row>
      <xdr:rowOff>155575</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780159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150495</xdr:rowOff>
    </xdr:from>
    <xdr:to>
      <xdr:col>111</xdr:col>
      <xdr:colOff>166370</xdr:colOff>
      <xdr:row>106</xdr:row>
      <xdr:rowOff>104775</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17852390" y="18152745"/>
          <a:ext cx="78105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703324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93345</xdr:rowOff>
    </xdr:from>
    <xdr:to>
      <xdr:col>107</xdr:col>
      <xdr:colOff>50800</xdr:colOff>
      <xdr:row>106</xdr:row>
      <xdr:rowOff>104775</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a:off x="17084040" y="18267045"/>
          <a:ext cx="7683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42545</xdr:rowOff>
    </xdr:from>
    <xdr:to>
      <xdr:col>98</xdr:col>
      <xdr:colOff>38100</xdr:colOff>
      <xdr:row>106</xdr:row>
      <xdr:rowOff>144145</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6264890" y="182162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106</xdr:row>
      <xdr:rowOff>93345</xdr:rowOff>
    </xdr:from>
    <xdr:to>
      <xdr:col>102</xdr:col>
      <xdr:colOff>114300</xdr:colOff>
      <xdr:row>106</xdr:row>
      <xdr:rowOff>93345</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a:off x="16304260" y="18267045"/>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132080</xdr:rowOff>
    </xdr:from>
    <xdr:ext cx="469900" cy="257810"/>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18421350" y="177914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149225</xdr:rowOff>
    </xdr:from>
    <xdr:ext cx="468630" cy="259080"/>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17641570" y="17808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137795</xdr:rowOff>
    </xdr:from>
    <xdr:ext cx="469900" cy="259080"/>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6873220" y="1779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160655</xdr:rowOff>
    </xdr:from>
    <xdr:ext cx="469900" cy="259080"/>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6104870" y="17820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20955</xdr:rowOff>
    </xdr:from>
    <xdr:ext cx="469900" cy="257810"/>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18421350" y="18194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146685</xdr:rowOff>
    </xdr:from>
    <xdr:ext cx="468630" cy="257810"/>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17641570" y="18320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135255</xdr:rowOff>
    </xdr:from>
    <xdr:ext cx="469900" cy="257810"/>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6873220" y="18308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135255</xdr:rowOff>
    </xdr:from>
    <xdr:ext cx="469900" cy="257810"/>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6104870" y="18308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665480" y="19431000"/>
          <a:ext cx="194513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665480" y="19494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741680" y="19748500"/>
          <a:ext cx="192862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類似団体と比較して特に有形固定資産減価償却率が高くなっている施設は、港湾・漁港、学校施設、公民館である。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漁港・港湾については、平成２年度取得の幼稚仔育成施設が該当施設であり、施設評価にて「処分」の評価となっている施設</a:t>
          </a:r>
          <a:r>
            <a:rPr kumimoji="1" lang="ja-JP" altLang="en-US" sz="1100">
              <a:solidFill>
                <a:sysClr val="windowText" lastClr="000000"/>
              </a:solidFill>
              <a:effectLst/>
              <a:latin typeface="+mn-lt"/>
              <a:ea typeface="+mn-ea"/>
              <a:cs typeface="+mn-cs"/>
            </a:rPr>
            <a:t>である。なお、処分の方法については検討中である。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学校施設については、小学校の減価償却率が7</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a:t>
          </a:r>
          <a:r>
            <a:rPr kumimoji="1" lang="ja-JP" altLang="ja-JP" sz="1100">
              <a:solidFill>
                <a:sysClr val="windowText" lastClr="000000"/>
              </a:solidFill>
              <a:effectLst/>
              <a:latin typeface="+mn-lt"/>
              <a:ea typeface="+mn-ea"/>
              <a:cs typeface="+mn-cs"/>
            </a:rPr>
            <a:t>％、中学校の減価償却率は7</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％となっており、中学校</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が高くなっている</a:t>
          </a:r>
          <a:r>
            <a:rPr kumimoji="1" lang="ja-JP" altLang="ja-JP" sz="1100">
              <a:solidFill>
                <a:sysClr val="windowText" lastClr="000000"/>
              </a:solidFill>
              <a:effectLst/>
              <a:latin typeface="+mn-lt"/>
              <a:ea typeface="+mn-ea"/>
              <a:cs typeface="+mn-cs"/>
            </a:rPr>
            <a:t>。平成30年度に策定した個別施設計画により改修工事を行うことで施設の長寿命化を進めている。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公民館については、旧町との合併による合併特例事業に基づく新市建設計画・新市基本計画により旧町施設の改修や整備を行った。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、個別施設計画に基づき、複合化による公民館整備及び施設の長寿命化を図ることとしており、有形固定資産減価償却率は今後、下がることが見込まれる。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今後、計画的な取組みを実施する公共施設については、個別施設計画に基づき適切な維持管理を推進する。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637000" y="190500"/>
          <a:ext cx="3479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656050" y="215900"/>
          <a:ext cx="3435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681450" y="241300"/>
          <a:ext cx="3378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57070" y="920750"/>
          <a:ext cx="11645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402,038
399,504
643.67
226,180,440
220,049,373
3,172,896
89,059,220
179,439,703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282690" y="1714500"/>
          <a:ext cx="29946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674860" y="889000"/>
          <a:ext cx="13309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11080" y="9525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11080" y="12192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757410" y="10414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11385" y="990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11385" y="1257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8317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8317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61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61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611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611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6548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248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248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637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637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619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619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548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151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6548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051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65480" y="723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051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65480" y="685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39</xdr:row>
      <xdr:rowOff>29210</xdr:rowOff>
    </xdr:from>
    <xdr:ext cx="403225" cy="25781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2740"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65480" y="647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274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65480" y="609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2740"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65480" y="571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32</xdr:row>
      <xdr:rowOff>86360</xdr:rowOff>
    </xdr:from>
    <xdr:ext cx="403225" cy="25781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2740"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6548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909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4650" y="519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66548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055745" y="563118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38100</xdr:rowOff>
    </xdr:from>
    <xdr:ext cx="405130" cy="259080"/>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09448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3991610" y="72351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91440</xdr:rowOff>
    </xdr:from>
    <xdr:ext cx="405130" cy="259080"/>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09448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3991610" y="56311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23495</xdr:rowOff>
    </xdr:from>
    <xdr:ext cx="405130" cy="259080"/>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094480" y="6024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00558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288030" y="61385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49555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272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58850" y="61023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073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8900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1610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073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37998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116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318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00558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3810</xdr:rowOff>
    </xdr:from>
    <xdr:ext cx="405130" cy="259080"/>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094480" y="6176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156845</xdr:rowOff>
    </xdr:from>
    <xdr:to>
      <xdr:col>20</xdr:col>
      <xdr:colOff>38100</xdr:colOff>
      <xdr:row>36</xdr:row>
      <xdr:rowOff>86995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288030" y="61575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36</xdr:row>
      <xdr:rowOff>36195</xdr:rowOff>
    </xdr:from>
    <xdr:to>
      <xdr:col>24</xdr:col>
      <xdr:colOff>63500</xdr:colOff>
      <xdr:row>36</xdr:row>
      <xdr:rowOff>76200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327400" y="6208395"/>
          <a:ext cx="7289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49555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166370</xdr:colOff>
      <xdr:row>36</xdr:row>
      <xdr:rowOff>36195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546350" y="6179820"/>
          <a:ext cx="7810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90170</xdr:rowOff>
    </xdr:from>
    <xdr:to>
      <xdr:col>10</xdr:col>
      <xdr:colOff>165100</xdr:colOff>
      <xdr:row>36</xdr:row>
      <xdr:rowOff>20320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272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140970</xdr:rowOff>
    </xdr:from>
    <xdr:to>
      <xdr:col>15</xdr:col>
      <xdr:colOff>50800</xdr:colOff>
      <xdr:row>36</xdr:row>
      <xdr:rowOff>7620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778000" y="6141720"/>
          <a:ext cx="7683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52070</xdr:rowOff>
    </xdr:from>
    <xdr:to>
      <xdr:col>6</xdr:col>
      <xdr:colOff>38100</xdr:colOff>
      <xdr:row>35</xdr:row>
      <xdr:rowOff>153670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58850" y="60528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35</xdr:row>
      <xdr:rowOff>102870</xdr:rowOff>
    </xdr:from>
    <xdr:to>
      <xdr:col>10</xdr:col>
      <xdr:colOff>114300</xdr:colOff>
      <xdr:row>35</xdr:row>
      <xdr:rowOff>140970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998220" y="6103620"/>
          <a:ext cx="7797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84455</xdr:rowOff>
    </xdr:from>
    <xdr:ext cx="403860" cy="259080"/>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147695" y="5913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57785</xdr:rowOff>
    </xdr:from>
    <xdr:ext cx="403860" cy="259080"/>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367915" y="5887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27305</xdr:rowOff>
    </xdr:from>
    <xdr:ext cx="405130" cy="259080"/>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599565" y="5856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22860</xdr:rowOff>
    </xdr:from>
    <xdr:ext cx="403860" cy="259080"/>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831215" y="6195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78105</xdr:rowOff>
    </xdr:from>
    <xdr:ext cx="403860" cy="257810"/>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147695" y="6250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49530</xdr:rowOff>
    </xdr:from>
    <xdr:ext cx="403860" cy="259080"/>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367915" y="6221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11430</xdr:rowOff>
    </xdr:from>
    <xdr:ext cx="405130" cy="259080"/>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599565"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170180</xdr:rowOff>
    </xdr:from>
    <xdr:ext cx="403860" cy="259080"/>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831215" y="5828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78358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8645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88645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818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818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800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800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78358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85"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74548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783580" y="762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783580" y="716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7360"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36448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783580" y="670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7360"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364480"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783580" y="624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7360"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364480"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783580" y="579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7360"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36448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783580" y="533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7360"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36448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78358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33</xdr:row>
      <xdr:rowOff>156210</xdr:rowOff>
    </xdr:from>
    <xdr:to>
      <xdr:col>54</xdr:col>
      <xdr:colOff>166370</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150350" y="58140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0</xdr:rowOff>
    </xdr:from>
    <xdr:ext cx="468630" cy="259080"/>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188450" y="7029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085580" y="70256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102870</xdr:rowOff>
    </xdr:from>
    <xdr:ext cx="468630" cy="259080"/>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188450" y="5589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085580" y="58140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25400</xdr:rowOff>
    </xdr:from>
    <xdr:ext cx="468630" cy="259080"/>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188450" y="636905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123680" y="65176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382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613650" y="65405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82117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05282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9839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2664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486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073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056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937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123680" y="66548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118110</xdr:rowOff>
    </xdr:from>
    <xdr:ext cx="468630" cy="259080"/>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9188450" y="663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382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432800" y="6705600"/>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613650" y="66548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39</xdr:row>
      <xdr:rowOff>19050</xdr:rowOff>
    </xdr:from>
    <xdr:to>
      <xdr:col>50</xdr:col>
      <xdr:colOff>114300</xdr:colOff>
      <xdr:row>39</xdr:row>
      <xdr:rowOff>19050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53020" y="67056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82117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166370</xdr:colOff>
      <xdr:row>39</xdr:row>
      <xdr:rowOff>19050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871970" y="67056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05282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103620" y="67056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143510</xdr:rowOff>
    </xdr:from>
    <xdr:ext cx="468630" cy="257810"/>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8209280" y="6315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143510</xdr:rowOff>
    </xdr:from>
    <xdr:ext cx="469900" cy="257810"/>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453630" y="6315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120650</xdr:rowOff>
    </xdr:from>
    <xdr:ext cx="468630" cy="257810"/>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6661150" y="6292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166370</xdr:rowOff>
    </xdr:from>
    <xdr:ext cx="469900" cy="257810"/>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5892800" y="6338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60960</xdr:rowOff>
    </xdr:from>
    <xdr:ext cx="468630" cy="259080"/>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8209280" y="674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60960</xdr:rowOff>
    </xdr:from>
    <xdr:ext cx="469900" cy="259080"/>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45363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60960</xdr:rowOff>
    </xdr:from>
    <xdr:ext cx="468630" cy="259080"/>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6661150" y="674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60960</xdr:rowOff>
    </xdr:from>
    <xdr:ext cx="469900" cy="259080"/>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589280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66548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9248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248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637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637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6619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619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66548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65151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6548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7051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65480" y="1104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051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65480" y="1066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61</xdr:row>
      <xdr:rowOff>67310</xdr:rowOff>
    </xdr:from>
    <xdr:ext cx="40322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3274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65480" y="1028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59</xdr:row>
      <xdr:rowOff>29210</xdr:rowOff>
    </xdr:from>
    <xdr:ext cx="403225" cy="25781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2740"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65480" y="990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56</xdr:row>
      <xdr:rowOff>162560</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274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65480" y="952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54</xdr:row>
      <xdr:rowOff>124460</xdr:rowOff>
    </xdr:from>
    <xdr:ext cx="403225" cy="25908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2740"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6548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9090" cy="25781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74650" y="90017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66548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055745" y="961263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118110</xdr:rowOff>
    </xdr:from>
    <xdr:ext cx="405130" cy="259080"/>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09448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3991610" y="109156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129540</xdr:rowOff>
    </xdr:from>
    <xdr:ext cx="405130" cy="259080"/>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094480" y="938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3991610" y="96126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10160</xdr:rowOff>
    </xdr:from>
    <xdr:ext cx="405130" cy="259080"/>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094480" y="9954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00558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288030" y="100895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4955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7272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958850" y="1004760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0730" cy="257810"/>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8900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66</xdr:row>
      <xdr:rowOff>111760</xdr:rowOff>
    </xdr:from>
    <xdr:ext cx="762000" cy="25781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1610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0730" cy="25781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37998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6116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8318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170180</xdr:rowOff>
    </xdr:from>
    <xdr:to>
      <xdr:col>24</xdr:col>
      <xdr:colOff>114300</xdr:colOff>
      <xdr:row>59</xdr:row>
      <xdr:rowOff>100330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00558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148590</xdr:rowOff>
    </xdr:from>
    <xdr:ext cx="405130" cy="259080"/>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094480" y="10092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288030" y="100666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59</xdr:row>
      <xdr:rowOff>1905</xdr:rowOff>
    </xdr:from>
    <xdr:to>
      <xdr:col>24</xdr:col>
      <xdr:colOff>63500</xdr:colOff>
      <xdr:row>59</xdr:row>
      <xdr:rowOff>49530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327400" y="10117455"/>
          <a:ext cx="7289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71120</xdr:rowOff>
    </xdr:from>
    <xdr:to>
      <xdr:col>15</xdr:col>
      <xdr:colOff>101600</xdr:colOff>
      <xdr:row>59</xdr:row>
      <xdr:rowOff>1270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49555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121920</xdr:rowOff>
    </xdr:from>
    <xdr:to>
      <xdr:col>19</xdr:col>
      <xdr:colOff>166370</xdr:colOff>
      <xdr:row>59</xdr:row>
      <xdr:rowOff>1905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546350" y="10066020"/>
          <a:ext cx="7810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7272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121920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778000" y="10037445"/>
          <a:ext cx="7683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4445</xdr:rowOff>
    </xdr:from>
    <xdr:to>
      <xdr:col>6</xdr:col>
      <xdr:colOff>38100</xdr:colOff>
      <xdr:row>58</xdr:row>
      <xdr:rowOff>106045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958850" y="99485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58</xdr:row>
      <xdr:rowOff>55245</xdr:rowOff>
    </xdr:from>
    <xdr:to>
      <xdr:col>10</xdr:col>
      <xdr:colOff>114300</xdr:colOff>
      <xdr:row>58</xdr:row>
      <xdr:rowOff>93345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998220" y="9999345"/>
          <a:ext cx="7797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66675</xdr:rowOff>
    </xdr:from>
    <xdr:ext cx="403860" cy="257810"/>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147695" y="10182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60960</xdr:rowOff>
    </xdr:from>
    <xdr:ext cx="403860" cy="259080"/>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367915" y="10176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22860</xdr:rowOff>
    </xdr:from>
    <xdr:ext cx="405130" cy="259080"/>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599565" y="10138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24765</xdr:rowOff>
    </xdr:from>
    <xdr:ext cx="403860" cy="259080"/>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831215" y="10140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69215</xdr:rowOff>
    </xdr:from>
    <xdr:ext cx="403860" cy="259080"/>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47695" y="9841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17780</xdr:rowOff>
    </xdr:from>
    <xdr:ext cx="403860" cy="257810"/>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67915" y="9790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160655</xdr:rowOff>
    </xdr:from>
    <xdr:ext cx="405130" cy="259080"/>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599565" y="976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122555</xdr:rowOff>
    </xdr:from>
    <xdr:ext cx="403860" cy="257810"/>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1215" y="9723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578358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8645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88645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818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818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800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800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78358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85" cy="22542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57454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5783580" y="1143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783580" y="1097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7360" cy="257810"/>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364480" y="108305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783580" y="1051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7360" cy="257810"/>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364480" y="10373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783580" y="1005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7360" cy="25781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364480" y="99161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783580" y="960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7360" cy="25781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364480" y="94589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783580" y="914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7360" cy="25781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36448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578358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56</xdr:row>
      <xdr:rowOff>146050</xdr:rowOff>
    </xdr:from>
    <xdr:to>
      <xdr:col>54</xdr:col>
      <xdr:colOff>166370</xdr:colOff>
      <xdr:row>63</xdr:row>
      <xdr:rowOff>157480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9150350" y="974725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161290</xdr:rowOff>
    </xdr:from>
    <xdr:ext cx="468630" cy="259080"/>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9188450" y="10962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157480</xdr:rowOff>
    </xdr:from>
    <xdr:to>
      <xdr:col>55</xdr:col>
      <xdr:colOff>88900</xdr:colOff>
      <xdr:row>63</xdr:row>
      <xdr:rowOff>157480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9085580" y="109588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92710</xdr:rowOff>
    </xdr:from>
    <xdr:ext cx="468630" cy="259080"/>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9188450" y="9522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146050</xdr:rowOff>
    </xdr:from>
    <xdr:to>
      <xdr:col>55</xdr:col>
      <xdr:colOff>88900</xdr:colOff>
      <xdr:row>56</xdr:row>
      <xdr:rowOff>146050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9085580" y="97472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12065</xdr:rowOff>
    </xdr:from>
    <xdr:ext cx="468630" cy="259080"/>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9188450" y="1064196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33655</xdr:rowOff>
    </xdr:from>
    <xdr:to>
      <xdr:col>55</xdr:col>
      <xdr:colOff>50800</xdr:colOff>
      <xdr:row>62</xdr:row>
      <xdr:rowOff>135255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123680" y="1066355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36195</xdr:rowOff>
    </xdr:from>
    <xdr:to>
      <xdr:col>50</xdr:col>
      <xdr:colOff>165100</xdr:colOff>
      <xdr:row>62</xdr:row>
      <xdr:rowOff>137795</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3820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36195</xdr:rowOff>
    </xdr:from>
    <xdr:to>
      <xdr:col>46</xdr:col>
      <xdr:colOff>38100</xdr:colOff>
      <xdr:row>62</xdr:row>
      <xdr:rowOff>137795</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7613650" y="1066609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170815</xdr:rowOff>
    </xdr:from>
    <xdr:to>
      <xdr:col>41</xdr:col>
      <xdr:colOff>101600</xdr:colOff>
      <xdr:row>62</xdr:row>
      <xdr:rowOff>100965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82117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60960</xdr:rowOff>
    </xdr:from>
    <xdr:to>
      <xdr:col>36</xdr:col>
      <xdr:colOff>165100</xdr:colOff>
      <xdr:row>62</xdr:row>
      <xdr:rowOff>162560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05282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9839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2664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66</xdr:row>
      <xdr:rowOff>111760</xdr:rowOff>
    </xdr:from>
    <xdr:ext cx="762000" cy="257810"/>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4866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0730" cy="25781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705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59372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38100</xdr:rowOff>
    </xdr:from>
    <xdr:to>
      <xdr:col>55</xdr:col>
      <xdr:colOff>50800</xdr:colOff>
      <xdr:row>61</xdr:row>
      <xdr:rowOff>139700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123680" y="104965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60960</xdr:rowOff>
    </xdr:from>
    <xdr:ext cx="468630" cy="259080"/>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9188450" y="10347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49530</xdr:rowOff>
    </xdr:from>
    <xdr:to>
      <xdr:col>50</xdr:col>
      <xdr:colOff>165100</xdr:colOff>
      <xdr:row>61</xdr:row>
      <xdr:rowOff>151130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382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88900</xdr:rowOff>
    </xdr:from>
    <xdr:to>
      <xdr:col>55</xdr:col>
      <xdr:colOff>0</xdr:colOff>
      <xdr:row>61</xdr:row>
      <xdr:rowOff>100330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432800" y="10547350"/>
          <a:ext cx="7175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60960</xdr:rowOff>
    </xdr:from>
    <xdr:to>
      <xdr:col>46</xdr:col>
      <xdr:colOff>38100</xdr:colOff>
      <xdr:row>61</xdr:row>
      <xdr:rowOff>162560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613650" y="105194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61</xdr:row>
      <xdr:rowOff>100330</xdr:rowOff>
    </xdr:from>
    <xdr:to>
      <xdr:col>50</xdr:col>
      <xdr:colOff>114300</xdr:colOff>
      <xdr:row>61</xdr:row>
      <xdr:rowOff>111760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7653020" y="10558780"/>
          <a:ext cx="7797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682117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111760</xdr:rowOff>
    </xdr:from>
    <xdr:to>
      <xdr:col>45</xdr:col>
      <xdr:colOff>166370</xdr:colOff>
      <xdr:row>62</xdr:row>
      <xdr:rowOff>11430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6871970" y="10570210"/>
          <a:ext cx="7810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05282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11430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103620" y="1064133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128905</xdr:rowOff>
    </xdr:from>
    <xdr:ext cx="468630" cy="259080"/>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8209280" y="107588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128905</xdr:rowOff>
    </xdr:from>
    <xdr:ext cx="469900" cy="259080"/>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7453630" y="1075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92075</xdr:rowOff>
    </xdr:from>
    <xdr:ext cx="468630" cy="259080"/>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6661150" y="107219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153670</xdr:rowOff>
    </xdr:from>
    <xdr:ext cx="469900" cy="259080"/>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5892800" y="1078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167640</xdr:rowOff>
    </xdr:from>
    <xdr:ext cx="468630" cy="257810"/>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8209280" y="10283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7620</xdr:rowOff>
    </xdr:from>
    <xdr:ext cx="469900" cy="257810"/>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7453630" y="10294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78740</xdr:rowOff>
    </xdr:from>
    <xdr:ext cx="468630" cy="259080"/>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6661150" y="10365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78740</xdr:rowOff>
    </xdr:from>
    <xdr:ext cx="469900" cy="259080"/>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5892800" y="10365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6548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9248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9248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6637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6637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26619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6619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6548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5151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548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7051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5480" y="1478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090" cy="259080"/>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7051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5480" y="1432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82</xdr:row>
      <xdr:rowOff>124460</xdr:rowOff>
    </xdr:from>
    <xdr:ext cx="403225"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32740"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65480" y="1386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80</xdr:row>
      <xdr:rowOff>10160</xdr:rowOff>
    </xdr:from>
    <xdr:ext cx="403225" cy="25908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32740"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5480" y="1341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77</xdr:row>
      <xdr:rowOff>67310</xdr:rowOff>
    </xdr:from>
    <xdr:ext cx="403225"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2740"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548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74</xdr:row>
      <xdr:rowOff>124460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2740"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66548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1270</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055745" y="13374370"/>
          <a:ext cx="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144780</xdr:rowOff>
    </xdr:from>
    <xdr:ext cx="405130" cy="257810"/>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094480" y="14546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3991610" y="145427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119380</xdr:rowOff>
    </xdr:from>
    <xdr:ext cx="405130" cy="259080"/>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094480" y="1314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1270</xdr:rowOff>
    </xdr:from>
    <xdr:to>
      <xdr:col>24</xdr:col>
      <xdr:colOff>152400</xdr:colOff>
      <xdr:row>78</xdr:row>
      <xdr:rowOff>1270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3991610" y="133743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125730</xdr:rowOff>
    </xdr:from>
    <xdr:ext cx="405130" cy="259080"/>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094480" y="13670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00558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110490</xdr:rowOff>
    </xdr:from>
    <xdr:to>
      <xdr:col>20</xdr:col>
      <xdr:colOff>38100</xdr:colOff>
      <xdr:row>80</xdr:row>
      <xdr:rowOff>40640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288030" y="136550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49555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52070</xdr:rowOff>
    </xdr:from>
    <xdr:to>
      <xdr:col>10</xdr:col>
      <xdr:colOff>165100</xdr:colOff>
      <xdr:row>79</xdr:row>
      <xdr:rowOff>153035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727200" y="13596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48895</xdr:rowOff>
    </xdr:from>
    <xdr:to>
      <xdr:col>6</xdr:col>
      <xdr:colOff>38100</xdr:colOff>
      <xdr:row>79</xdr:row>
      <xdr:rowOff>150495</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958850" y="135934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0730" cy="259080"/>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8900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88</xdr:row>
      <xdr:rowOff>149860</xdr:rowOff>
    </xdr:from>
    <xdr:ext cx="762000" cy="259080"/>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1610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0730" cy="259080"/>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37998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6116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8318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135890</xdr:rowOff>
    </xdr:from>
    <xdr:to>
      <xdr:col>24</xdr:col>
      <xdr:colOff>114300</xdr:colOff>
      <xdr:row>79</xdr:row>
      <xdr:rowOff>66040</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00558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158750</xdr:rowOff>
    </xdr:from>
    <xdr:ext cx="405130" cy="259080"/>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094480" y="1336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1270</xdr:rowOff>
    </xdr:from>
    <xdr:to>
      <xdr:col>20</xdr:col>
      <xdr:colOff>38100</xdr:colOff>
      <xdr:row>79</xdr:row>
      <xdr:rowOff>102870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288030" y="135458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79</xdr:row>
      <xdr:rowOff>15240</xdr:rowOff>
    </xdr:from>
    <xdr:to>
      <xdr:col>24</xdr:col>
      <xdr:colOff>63500</xdr:colOff>
      <xdr:row>79</xdr:row>
      <xdr:rowOff>52070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flipV="1">
          <a:off x="3327400" y="13559790"/>
          <a:ext cx="7289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106045</xdr:rowOff>
    </xdr:from>
    <xdr:to>
      <xdr:col>15</xdr:col>
      <xdr:colOff>101600</xdr:colOff>
      <xdr:row>79</xdr:row>
      <xdr:rowOff>36195</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49555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156845</xdr:rowOff>
    </xdr:from>
    <xdr:to>
      <xdr:col>19</xdr:col>
      <xdr:colOff>166370</xdr:colOff>
      <xdr:row>79</xdr:row>
      <xdr:rowOff>52070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546350" y="13529945"/>
          <a:ext cx="7810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81280</xdr:rowOff>
    </xdr:from>
    <xdr:to>
      <xdr:col>10</xdr:col>
      <xdr:colOff>165100</xdr:colOff>
      <xdr:row>79</xdr:row>
      <xdr:rowOff>11430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7272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132080</xdr:rowOff>
    </xdr:from>
    <xdr:to>
      <xdr:col>15</xdr:col>
      <xdr:colOff>50800</xdr:colOff>
      <xdr:row>78</xdr:row>
      <xdr:rowOff>156845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778000" y="13505180"/>
          <a:ext cx="7683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41910</xdr:rowOff>
    </xdr:from>
    <xdr:to>
      <xdr:col>6</xdr:col>
      <xdr:colOff>38100</xdr:colOff>
      <xdr:row>78</xdr:row>
      <xdr:rowOff>143510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958850" y="134150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78</xdr:row>
      <xdr:rowOff>92710</xdr:rowOff>
    </xdr:from>
    <xdr:to>
      <xdr:col>10</xdr:col>
      <xdr:colOff>114300</xdr:colOff>
      <xdr:row>78</xdr:row>
      <xdr:rowOff>132080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998220" y="13465810"/>
          <a:ext cx="7797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31750</xdr:rowOff>
    </xdr:from>
    <xdr:ext cx="403860" cy="257810"/>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147695" y="13747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11430</xdr:rowOff>
    </xdr:from>
    <xdr:ext cx="403860" cy="259080"/>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367915" y="13727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144145</xdr:rowOff>
    </xdr:from>
    <xdr:ext cx="405130" cy="257810"/>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599565" y="136886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141605</xdr:rowOff>
    </xdr:from>
    <xdr:ext cx="403860" cy="259080"/>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831215" y="13686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119380</xdr:rowOff>
    </xdr:from>
    <xdr:ext cx="403860" cy="259080"/>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147695" y="13321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52705</xdr:rowOff>
    </xdr:from>
    <xdr:ext cx="403860" cy="257810"/>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367915" y="132543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27940</xdr:rowOff>
    </xdr:from>
    <xdr:ext cx="405130" cy="259080"/>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599565" y="13229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76</xdr:row>
      <xdr:rowOff>160020</xdr:rowOff>
    </xdr:from>
    <xdr:ext cx="403860" cy="259080"/>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831215" y="13190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578358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588645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588645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818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818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800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800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78358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85" cy="22415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74548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783580" y="1524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5783580" y="14913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7360" cy="259080"/>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36448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783580" y="1458658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7360" cy="257810"/>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364480"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783580" y="1426019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7360" cy="259080"/>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36448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783580" y="13933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7360" cy="25781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364480"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783580" y="1360805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7360"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36448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783580" y="13280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7360"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36448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783580" y="1295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7360" cy="25908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36448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578358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77</xdr:row>
      <xdr:rowOff>144145</xdr:rowOff>
    </xdr:from>
    <xdr:to>
      <xdr:col>54</xdr:col>
      <xdr:colOff>166370</xdr:colOff>
      <xdr:row>86</xdr:row>
      <xdr:rowOff>125095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9150350" y="133457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128905</xdr:rowOff>
    </xdr:from>
    <xdr:ext cx="468630" cy="259080"/>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9188450" y="148736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125095</xdr:rowOff>
    </xdr:from>
    <xdr:to>
      <xdr:col>55</xdr:col>
      <xdr:colOff>88900</xdr:colOff>
      <xdr:row>86</xdr:row>
      <xdr:rowOff>125095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9085580" y="148697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90805</xdr:rowOff>
    </xdr:from>
    <xdr:ext cx="468630" cy="2584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9188450" y="131210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0.144</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144145</xdr:rowOff>
    </xdr:from>
    <xdr:to>
      <xdr:col>55</xdr:col>
      <xdr:colOff>88900</xdr:colOff>
      <xdr:row>77</xdr:row>
      <xdr:rowOff>144145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9085580" y="133457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66675</xdr:rowOff>
    </xdr:from>
    <xdr:ext cx="468630" cy="257810"/>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9188450" y="1429702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88265</xdr:rowOff>
    </xdr:from>
    <xdr:to>
      <xdr:col>55</xdr:col>
      <xdr:colOff>50800</xdr:colOff>
      <xdr:row>84</xdr:row>
      <xdr:rowOff>18415</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123680" y="143186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88265</xdr:rowOff>
    </xdr:from>
    <xdr:to>
      <xdr:col>50</xdr:col>
      <xdr:colOff>165100</xdr:colOff>
      <xdr:row>84</xdr:row>
      <xdr:rowOff>18415</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3820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88265</xdr:rowOff>
    </xdr:from>
    <xdr:to>
      <xdr:col>46</xdr:col>
      <xdr:colOff>38100</xdr:colOff>
      <xdr:row>84</xdr:row>
      <xdr:rowOff>18415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613650" y="143186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82117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99060</xdr:rowOff>
    </xdr:from>
    <xdr:to>
      <xdr:col>36</xdr:col>
      <xdr:colOff>165100</xdr:colOff>
      <xdr:row>84</xdr:row>
      <xdr:rowOff>29210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05282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9839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2664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486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073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056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5937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123680" y="141224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86360</xdr:rowOff>
    </xdr:from>
    <xdr:ext cx="468630" cy="257810"/>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9188450" y="13973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31115</xdr:rowOff>
    </xdr:from>
    <xdr:to>
      <xdr:col>50</xdr:col>
      <xdr:colOff>165100</xdr:colOff>
      <xdr:row>82</xdr:row>
      <xdr:rowOff>132715</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3820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81915</xdr:rowOff>
    </xdr:from>
    <xdr:to>
      <xdr:col>55</xdr:col>
      <xdr:colOff>0</xdr:colOff>
      <xdr:row>82</xdr:row>
      <xdr:rowOff>114300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8432800" y="14140815"/>
          <a:ext cx="7175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169545</xdr:rowOff>
    </xdr:from>
    <xdr:to>
      <xdr:col>46</xdr:col>
      <xdr:colOff>38100</xdr:colOff>
      <xdr:row>82</xdr:row>
      <xdr:rowOff>99695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613650" y="140569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82</xdr:row>
      <xdr:rowOff>48895</xdr:rowOff>
    </xdr:from>
    <xdr:to>
      <xdr:col>50</xdr:col>
      <xdr:colOff>114300</xdr:colOff>
      <xdr:row>82</xdr:row>
      <xdr:rowOff>81915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53020" y="14107795"/>
          <a:ext cx="7797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19685</xdr:rowOff>
    </xdr:from>
    <xdr:to>
      <xdr:col>41</xdr:col>
      <xdr:colOff>101600</xdr:colOff>
      <xdr:row>82</xdr:row>
      <xdr:rowOff>121285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82117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48895</xdr:rowOff>
    </xdr:from>
    <xdr:to>
      <xdr:col>45</xdr:col>
      <xdr:colOff>166370</xdr:colOff>
      <xdr:row>82</xdr:row>
      <xdr:rowOff>70485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6871970" y="14107795"/>
          <a:ext cx="7810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52705</xdr:rowOff>
    </xdr:from>
    <xdr:to>
      <xdr:col>36</xdr:col>
      <xdr:colOff>165100</xdr:colOff>
      <xdr:row>82</xdr:row>
      <xdr:rowOff>154940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05282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70485</xdr:rowOff>
    </xdr:from>
    <xdr:to>
      <xdr:col>41</xdr:col>
      <xdr:colOff>50800</xdr:colOff>
      <xdr:row>82</xdr:row>
      <xdr:rowOff>103505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6103620" y="14129385"/>
          <a:ext cx="7683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9525</xdr:rowOff>
    </xdr:from>
    <xdr:ext cx="468630" cy="257810"/>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8209280" y="14411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9525</xdr:rowOff>
    </xdr:from>
    <xdr:ext cx="469900" cy="257810"/>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7453630" y="14411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137160</xdr:rowOff>
    </xdr:from>
    <xdr:ext cx="468630" cy="259080"/>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6661150" y="1436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20320</xdr:rowOff>
    </xdr:from>
    <xdr:ext cx="469900" cy="257810"/>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5892800" y="144221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149225</xdr:rowOff>
    </xdr:from>
    <xdr:ext cx="468630" cy="259080"/>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8209280" y="13865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116205</xdr:rowOff>
    </xdr:from>
    <xdr:ext cx="469900" cy="259080"/>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7453630" y="13832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137795</xdr:rowOff>
    </xdr:from>
    <xdr:ext cx="468630" cy="259080"/>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6661150" y="138537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170815</xdr:rowOff>
    </xdr:from>
    <xdr:ext cx="469900" cy="2584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5892800" y="13886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66548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9248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9248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6637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6637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26619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6619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6548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5151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548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7051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5480" y="186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7051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5480" y="182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105</xdr:row>
      <xdr:rowOff>143510</xdr:rowOff>
    </xdr:from>
    <xdr:ext cx="403225" cy="257810"/>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32740"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5480" y="179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103</xdr:row>
      <xdr:rowOff>105410</xdr:rowOff>
    </xdr:from>
    <xdr:ext cx="403225" cy="259080"/>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32740"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5480" y="175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101</xdr:row>
      <xdr:rowOff>67310</xdr:rowOff>
    </xdr:from>
    <xdr:ext cx="403225" cy="259080"/>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32740"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5480" y="1714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99</xdr:row>
      <xdr:rowOff>29210</xdr:rowOff>
    </xdr:from>
    <xdr:ext cx="403225" cy="257810"/>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2740"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548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9090" cy="259080"/>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74650" y="1662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66548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05574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7810"/>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094480" y="1867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3991610" y="1866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41910</xdr:rowOff>
    </xdr:from>
    <xdr:ext cx="405130" cy="257810"/>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094480" y="16844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3991610" y="170688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169545</xdr:rowOff>
    </xdr:from>
    <xdr:ext cx="405130" cy="257810"/>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094480" y="176574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19685</xdr:rowOff>
    </xdr:from>
    <xdr:to>
      <xdr:col>24</xdr:col>
      <xdr:colOff>114300</xdr:colOff>
      <xdr:row>103</xdr:row>
      <xdr:rowOff>121285</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005580" y="1767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288030" y="176580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49555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7272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143510</xdr:rowOff>
    </xdr:from>
    <xdr:to>
      <xdr:col>6</xdr:col>
      <xdr:colOff>38100</xdr:colOff>
      <xdr:row>103</xdr:row>
      <xdr:rowOff>73660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958850" y="176314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0730"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8900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111</xdr:row>
      <xdr:rowOff>16510</xdr:rowOff>
    </xdr:from>
    <xdr:ext cx="762000" cy="259080"/>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1610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730"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37998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6116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8318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145415</xdr:rowOff>
    </xdr:from>
    <xdr:to>
      <xdr:col>24</xdr:col>
      <xdr:colOff>114300</xdr:colOff>
      <xdr:row>103</xdr:row>
      <xdr:rowOff>75565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005580" y="176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168275</xdr:rowOff>
    </xdr:from>
    <xdr:ext cx="405130" cy="257810"/>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094480" y="174847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111125</xdr:rowOff>
    </xdr:from>
    <xdr:to>
      <xdr:col>20</xdr:col>
      <xdr:colOff>38100</xdr:colOff>
      <xdr:row>103</xdr:row>
      <xdr:rowOff>41275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288030" y="175990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102</xdr:row>
      <xdr:rowOff>161925</xdr:rowOff>
    </xdr:from>
    <xdr:to>
      <xdr:col>24</xdr:col>
      <xdr:colOff>63500</xdr:colOff>
      <xdr:row>103</xdr:row>
      <xdr:rowOff>24765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327400" y="17649825"/>
          <a:ext cx="7289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49555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161925</xdr:rowOff>
    </xdr:from>
    <xdr:to>
      <xdr:col>19</xdr:col>
      <xdr:colOff>166370</xdr:colOff>
      <xdr:row>103</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546350" y="17649825"/>
          <a:ext cx="7810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84455</xdr:rowOff>
    </xdr:from>
    <xdr:to>
      <xdr:col>10</xdr:col>
      <xdr:colOff>165100</xdr:colOff>
      <xdr:row>103</xdr:row>
      <xdr:rowOff>14605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7272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135255</xdr:rowOff>
    </xdr:from>
    <xdr:to>
      <xdr:col>15</xdr:col>
      <xdr:colOff>50800</xdr:colOff>
      <xdr:row>103</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778000" y="17623155"/>
          <a:ext cx="7683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88265</xdr:rowOff>
    </xdr:from>
    <xdr:to>
      <xdr:col>6</xdr:col>
      <xdr:colOff>38100</xdr:colOff>
      <xdr:row>103</xdr:row>
      <xdr:rowOff>18415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958850" y="1757616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102</xdr:row>
      <xdr:rowOff>135255</xdr:rowOff>
    </xdr:from>
    <xdr:to>
      <xdr:col>10</xdr:col>
      <xdr:colOff>114300</xdr:colOff>
      <xdr:row>102</xdr:row>
      <xdr:rowOff>139065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998220" y="17623155"/>
          <a:ext cx="7797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91440</xdr:rowOff>
    </xdr:from>
    <xdr:ext cx="403860" cy="259080"/>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147695" y="17750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144780</xdr:rowOff>
    </xdr:from>
    <xdr:ext cx="403860" cy="257810"/>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367915" y="17804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100965</xdr:rowOff>
    </xdr:from>
    <xdr:ext cx="405130" cy="257810"/>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599565" y="177603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64770</xdr:rowOff>
    </xdr:from>
    <xdr:ext cx="403860" cy="257810"/>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831215" y="17724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57785</xdr:rowOff>
    </xdr:from>
    <xdr:ext cx="403860" cy="259080"/>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147695" y="17374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86360</xdr:rowOff>
    </xdr:from>
    <xdr:ext cx="403860" cy="257810"/>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367915" y="17402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31115</xdr:rowOff>
    </xdr:from>
    <xdr:ext cx="405130" cy="257810"/>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599565" y="17347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34925</xdr:rowOff>
    </xdr:from>
    <xdr:ext cx="403860" cy="259080"/>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831215" y="17351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578358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588645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588645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818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818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800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800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78358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85" cy="22542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574548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5783580" y="1905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5783580" y="184785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162560</xdr:rowOff>
    </xdr:from>
    <xdr:ext cx="467360" cy="25908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5364480" y="1833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5783580" y="1790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7360" cy="25908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36448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783580" y="173355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48260</xdr:rowOff>
    </xdr:from>
    <xdr:ext cx="467360" cy="25908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364480" y="1719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783580" y="1676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7360"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36448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578358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100</xdr:row>
      <xdr:rowOff>121920</xdr:rowOff>
    </xdr:from>
    <xdr:to>
      <xdr:col>54</xdr:col>
      <xdr:colOff>166370</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9150350" y="17266920"/>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109220</xdr:rowOff>
    </xdr:from>
    <xdr:ext cx="468630" cy="257810"/>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9188450" y="18454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9085580" y="184499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68580</xdr:rowOff>
    </xdr:from>
    <xdr:ext cx="468630" cy="259080"/>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9188450" y="17042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9085580" y="172669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163830</xdr:rowOff>
    </xdr:from>
    <xdr:ext cx="468630" cy="259080"/>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9188450" y="1799463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9123680" y="180162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83820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19685</xdr:rowOff>
    </xdr:from>
    <xdr:to>
      <xdr:col>46</xdr:col>
      <xdr:colOff>38100</xdr:colOff>
      <xdr:row>105</xdr:row>
      <xdr:rowOff>121285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7613650" y="180219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682117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05282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89839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82664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111</xdr:row>
      <xdr:rowOff>16510</xdr:rowOff>
    </xdr:from>
    <xdr:ext cx="762000" cy="259080"/>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74866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730" cy="259080"/>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7056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59372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102</xdr:row>
      <xdr:rowOff>128270</xdr:rowOff>
    </xdr:from>
    <xdr:to>
      <xdr:col>55</xdr:col>
      <xdr:colOff>50800</xdr:colOff>
      <xdr:row>103</xdr:row>
      <xdr:rowOff>58420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9123680" y="176161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151130</xdr:rowOff>
    </xdr:from>
    <xdr:ext cx="468630" cy="259080"/>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9188450" y="17467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102</xdr:row>
      <xdr:rowOff>122555</xdr:rowOff>
    </xdr:from>
    <xdr:to>
      <xdr:col>50</xdr:col>
      <xdr:colOff>165100</xdr:colOff>
      <xdr:row>103</xdr:row>
      <xdr:rowOff>52705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83820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xdr:rowOff>
    </xdr:from>
    <xdr:to>
      <xdr:col>55</xdr:col>
      <xdr:colOff>0</xdr:colOff>
      <xdr:row>103</xdr:row>
      <xdr:rowOff>7620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8432800" y="17661255"/>
          <a:ext cx="7175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128270</xdr:rowOff>
    </xdr:from>
    <xdr:to>
      <xdr:col>46</xdr:col>
      <xdr:colOff>38100</xdr:colOff>
      <xdr:row>103</xdr:row>
      <xdr:rowOff>58420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7613650" y="176161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103</xdr:row>
      <xdr:rowOff>1905</xdr:rowOff>
    </xdr:from>
    <xdr:to>
      <xdr:col>50</xdr:col>
      <xdr:colOff>114300</xdr:colOff>
      <xdr:row>103</xdr:row>
      <xdr:rowOff>7620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7653020" y="17661255"/>
          <a:ext cx="7797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59690</xdr:rowOff>
    </xdr:from>
    <xdr:to>
      <xdr:col>41</xdr:col>
      <xdr:colOff>101600</xdr:colOff>
      <xdr:row>102</xdr:row>
      <xdr:rowOff>161290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682117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110490</xdr:rowOff>
    </xdr:from>
    <xdr:to>
      <xdr:col>45</xdr:col>
      <xdr:colOff>166370</xdr:colOff>
      <xdr:row>103</xdr:row>
      <xdr:rowOff>7620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6871970" y="17598390"/>
          <a:ext cx="7810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116840</xdr:rowOff>
    </xdr:from>
    <xdr:to>
      <xdr:col>36</xdr:col>
      <xdr:colOff>165100</xdr:colOff>
      <xdr:row>103</xdr:row>
      <xdr:rowOff>46990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052820"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110490</xdr:rowOff>
    </xdr:from>
    <xdr:to>
      <xdr:col>41</xdr:col>
      <xdr:colOff>50800</xdr:colOff>
      <xdr:row>102</xdr:row>
      <xdr:rowOff>167640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6103620" y="17598390"/>
          <a:ext cx="7683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106680</xdr:rowOff>
    </xdr:from>
    <xdr:ext cx="468630" cy="259080"/>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8209280" y="18108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112395</xdr:rowOff>
    </xdr:from>
    <xdr:ext cx="469900" cy="257810"/>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7453630" y="18114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100965</xdr:rowOff>
    </xdr:from>
    <xdr:ext cx="468630" cy="257810"/>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6661150" y="181032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100965</xdr:rowOff>
    </xdr:from>
    <xdr:ext cx="469900" cy="257810"/>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5892800" y="181032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101</xdr:row>
      <xdr:rowOff>69215</xdr:rowOff>
    </xdr:from>
    <xdr:ext cx="468630" cy="259080"/>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8209280" y="17385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101</xdr:row>
      <xdr:rowOff>74930</xdr:rowOff>
    </xdr:from>
    <xdr:ext cx="469900" cy="257810"/>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7453630" y="17391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101</xdr:row>
      <xdr:rowOff>6350</xdr:rowOff>
    </xdr:from>
    <xdr:ext cx="468630" cy="257810"/>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6661150" y="17322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101</xdr:row>
      <xdr:rowOff>63500</xdr:rowOff>
    </xdr:from>
    <xdr:ext cx="469900" cy="257810"/>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5892800" y="17379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087755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09804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09804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187577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187577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87399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87399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0877550" y="5334000"/>
          <a:ext cx="4121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597152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60985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60985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696974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696974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796796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796796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5971520" y="5334000"/>
          <a:ext cx="4145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087755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09804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09804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187577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187577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87399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87399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087755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83945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166370</xdr:colOff>
      <xdr:row>66</xdr:row>
      <xdr:rowOff>114300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877550" y="1143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65</xdr:row>
      <xdr:rowOff>143510</xdr:rowOff>
    </xdr:from>
    <xdr:ext cx="467360" cy="257810"/>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48131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166370</xdr:colOff>
      <xdr:row>64</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877550" y="1104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52258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166370</xdr:colOff>
      <xdr:row>62</xdr:row>
      <xdr:rowOff>38100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877550" y="1066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52258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166370</xdr:colOff>
      <xdr:row>60</xdr:row>
      <xdr:rowOff>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877550" y="1028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52258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166370</xdr:colOff>
      <xdr:row>57</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877550" y="990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52258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166370</xdr:colOff>
      <xdr:row>55</xdr:row>
      <xdr:rowOff>95250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877550" y="952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7820" cy="259080"/>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586720" y="9382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166370</xdr:colOff>
      <xdr:row>53</xdr:row>
      <xdr:rowOff>57150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0877550" y="914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00000000-0008-0000-0F00-00000B020000}"/>
            </a:ext>
          </a:extLst>
        </xdr:cNvPr>
        <xdr:cNvSpPr/>
      </xdr:nvSpPr>
      <xdr:spPr>
        <a:xfrm>
          <a:off x="1087755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63</xdr:row>
      <xdr:rowOff>86360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4267815" y="9525000"/>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89535</xdr:rowOff>
    </xdr:from>
    <xdr:ext cx="403860" cy="257810"/>
    <xdr:sp macro="" textlink="">
      <xdr:nvSpPr>
        <xdr:cNvPr id="525" name="【保健センター・保健所】&#10;有形固定資産減価償却率最小値テキスト">
          <a:extLst>
            <a:ext uri="{FF2B5EF4-FFF2-40B4-BE49-F238E27FC236}">
              <a16:creationId xmlns:a16="http://schemas.microsoft.com/office/drawing/2014/main" id="{00000000-0008-0000-0F00-00000D020000}"/>
            </a:ext>
          </a:extLst>
        </xdr:cNvPr>
        <xdr:cNvSpPr txBox="1"/>
      </xdr:nvSpPr>
      <xdr:spPr>
        <a:xfrm>
          <a:off x="14306550" y="108908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86360</xdr:rowOff>
    </xdr:from>
    <xdr:to>
      <xdr:col>86</xdr:col>
      <xdr:colOff>25400</xdr:colOff>
      <xdr:row>63</xdr:row>
      <xdr:rowOff>86360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4179550" y="108877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339090" cy="257810"/>
    <xdr:sp macro="" textlink="">
      <xdr:nvSpPr>
        <xdr:cNvPr id="527" name="【保健センター・保健所】&#10;有形固定資産減価償却率最大値テキスト">
          <a:extLst>
            <a:ext uri="{FF2B5EF4-FFF2-40B4-BE49-F238E27FC236}">
              <a16:creationId xmlns:a16="http://schemas.microsoft.com/office/drawing/2014/main" id="{00000000-0008-0000-0F00-00000F020000}"/>
            </a:ext>
          </a:extLst>
        </xdr:cNvPr>
        <xdr:cNvSpPr txBox="1"/>
      </xdr:nvSpPr>
      <xdr:spPr>
        <a:xfrm>
          <a:off x="14306550" y="930021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4179550" y="9525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162560</xdr:rowOff>
    </xdr:from>
    <xdr:ext cx="403860" cy="259080"/>
    <xdr:sp macro="" textlink="">
      <xdr:nvSpPr>
        <xdr:cNvPr id="529" name="【保健センター・保健所】&#10;有形固定資産減価償却率平均値テキスト">
          <a:extLst>
            <a:ext uri="{FF2B5EF4-FFF2-40B4-BE49-F238E27FC236}">
              <a16:creationId xmlns:a16="http://schemas.microsoft.com/office/drawing/2014/main" id="{00000000-0008-0000-0F00-000011020000}"/>
            </a:ext>
          </a:extLst>
        </xdr:cNvPr>
        <xdr:cNvSpPr txBox="1"/>
      </xdr:nvSpPr>
      <xdr:spPr>
        <a:xfrm>
          <a:off x="14306550" y="1010666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139700</xdr:rowOff>
    </xdr:from>
    <xdr:to>
      <xdr:col>85</xdr:col>
      <xdr:colOff>166370</xdr:colOff>
      <xdr:row>60</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4217650" y="102552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347597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270762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1939270" y="1018857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114679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41020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0730" cy="25781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33604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5920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66</xdr:row>
      <xdr:rowOff>111760</xdr:rowOff>
    </xdr:from>
    <xdr:ext cx="762000" cy="257810"/>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18122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0730" cy="257810"/>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0312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82550</xdr:rowOff>
    </xdr:from>
    <xdr:to>
      <xdr:col>85</xdr:col>
      <xdr:colOff>166370</xdr:colOff>
      <xdr:row>62</xdr:row>
      <xdr:rowOff>12700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217650" y="105410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60960</xdr:rowOff>
    </xdr:from>
    <xdr:ext cx="403860" cy="259080"/>
    <xdr:sp macro="" textlink="">
      <xdr:nvSpPr>
        <xdr:cNvPr id="541" name="【保健センター・保健所】&#10;有形固定資産減価償却率該当値テキスト">
          <a:extLst>
            <a:ext uri="{FF2B5EF4-FFF2-40B4-BE49-F238E27FC236}">
              <a16:creationId xmlns:a16="http://schemas.microsoft.com/office/drawing/2014/main" id="{00000000-0008-0000-0F00-00001D020000}"/>
            </a:ext>
          </a:extLst>
        </xdr:cNvPr>
        <xdr:cNvSpPr txBox="1"/>
      </xdr:nvSpPr>
      <xdr:spPr>
        <a:xfrm>
          <a:off x="14306550" y="10519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47597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104775</xdr:rowOff>
    </xdr:from>
    <xdr:to>
      <xdr:col>85</xdr:col>
      <xdr:colOff>127000</xdr:colOff>
      <xdr:row>61</xdr:row>
      <xdr:rowOff>133350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526770" y="10563225"/>
          <a:ext cx="741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0762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29210</xdr:rowOff>
    </xdr:from>
    <xdr:to>
      <xdr:col>81</xdr:col>
      <xdr:colOff>50800</xdr:colOff>
      <xdr:row>61</xdr:row>
      <xdr:rowOff>104775</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758420" y="10487660"/>
          <a:ext cx="7683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xdr:rowOff>
    </xdr:from>
    <xdr:to>
      <xdr:col>72</xdr:col>
      <xdr:colOff>38100</xdr:colOff>
      <xdr:row>61</xdr:row>
      <xdr:rowOff>102235</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1939270" y="1045908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61</xdr:row>
      <xdr:rowOff>29210</xdr:rowOff>
    </xdr:from>
    <xdr:to>
      <xdr:col>76</xdr:col>
      <xdr:colOff>114300</xdr:colOff>
      <xdr:row>61</xdr:row>
      <xdr:rowOff>52070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1978640" y="10487660"/>
          <a:ext cx="7797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149225</xdr:rowOff>
    </xdr:from>
    <xdr:to>
      <xdr:col>67</xdr:col>
      <xdr:colOff>101600</xdr:colOff>
      <xdr:row>61</xdr:row>
      <xdr:rowOff>79375</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114679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29210</xdr:rowOff>
    </xdr:from>
    <xdr:to>
      <xdr:col>71</xdr:col>
      <xdr:colOff>166370</xdr:colOff>
      <xdr:row>61</xdr:row>
      <xdr:rowOff>52070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1197590" y="10487660"/>
          <a:ext cx="7810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86360</xdr:rowOff>
    </xdr:from>
    <xdr:ext cx="403860" cy="257810"/>
    <xdr:sp macro="" textlink="">
      <xdr:nvSpPr>
        <xdr:cNvPr id="550" name="n_1ave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3335635" y="10030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44450</xdr:rowOff>
    </xdr:from>
    <xdr:ext cx="405130" cy="259080"/>
    <xdr:sp macro="" textlink="">
      <xdr:nvSpPr>
        <xdr:cNvPr id="551" name="n_2ave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2579985" y="998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19685</xdr:rowOff>
    </xdr:from>
    <xdr:ext cx="403860" cy="257810"/>
    <xdr:sp macro="" textlink="">
      <xdr:nvSpPr>
        <xdr:cNvPr id="552" name="n_3ave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1811635" y="99637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164465</xdr:rowOff>
    </xdr:from>
    <xdr:ext cx="403860" cy="259080"/>
    <xdr:sp macro="" textlink="">
      <xdr:nvSpPr>
        <xdr:cNvPr id="553" name="n_4ave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1019155" y="99371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146685</xdr:rowOff>
    </xdr:from>
    <xdr:ext cx="403860" cy="257810"/>
    <xdr:sp macro="" textlink="">
      <xdr:nvSpPr>
        <xdr:cNvPr id="554" name="n_1main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3335635" y="10605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70485</xdr:rowOff>
    </xdr:from>
    <xdr:ext cx="405130" cy="259080"/>
    <xdr:sp macro="" textlink="">
      <xdr:nvSpPr>
        <xdr:cNvPr id="555" name="n_2main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2579985" y="10528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93345</xdr:rowOff>
    </xdr:from>
    <xdr:ext cx="403860" cy="259080"/>
    <xdr:sp macro="" textlink="">
      <xdr:nvSpPr>
        <xdr:cNvPr id="556" name="n_3main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1811635" y="10551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70485</xdr:rowOff>
    </xdr:from>
    <xdr:ext cx="403860" cy="259080"/>
    <xdr:sp macro="" textlink="">
      <xdr:nvSpPr>
        <xdr:cNvPr id="557" name="n_4main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1019155" y="10528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597152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60985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60985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696974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696974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796796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796796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597152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95755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597152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5971520" y="1097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57655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5971520" y="1051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57655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5971520" y="1005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57655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5971520" y="960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57655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597152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57655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a:extLst>
            <a:ext uri="{FF2B5EF4-FFF2-40B4-BE49-F238E27FC236}">
              <a16:creationId xmlns:a16="http://schemas.microsoft.com/office/drawing/2014/main" id="{00000000-0008-0000-0F00-000042020000}"/>
            </a:ext>
          </a:extLst>
        </xdr:cNvPr>
        <xdr:cNvSpPr/>
      </xdr:nvSpPr>
      <xdr:spPr>
        <a:xfrm>
          <a:off x="1597152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88900</xdr:rowOff>
    </xdr:from>
    <xdr:to>
      <xdr:col>116</xdr:col>
      <xdr:colOff>62865</xdr:colOff>
      <xdr:row>63</xdr:row>
      <xdr:rowOff>153035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9361785" y="9518650"/>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156845</xdr:rowOff>
    </xdr:from>
    <xdr:ext cx="469900" cy="257810"/>
    <xdr:sp macro="" textlink="">
      <xdr:nvSpPr>
        <xdr:cNvPr id="580" name="【保健センター・保健所】&#10;一人当たり面積最小値テキスト">
          <a:extLst>
            <a:ext uri="{FF2B5EF4-FFF2-40B4-BE49-F238E27FC236}">
              <a16:creationId xmlns:a16="http://schemas.microsoft.com/office/drawing/2014/main" id="{00000000-0008-0000-0F00-000044020000}"/>
            </a:ext>
          </a:extLst>
        </xdr:cNvPr>
        <xdr:cNvSpPr txBox="1"/>
      </xdr:nvSpPr>
      <xdr:spPr>
        <a:xfrm>
          <a:off x="19400520" y="109581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153035</xdr:rowOff>
    </xdr:from>
    <xdr:to>
      <xdr:col>116</xdr:col>
      <xdr:colOff>152400</xdr:colOff>
      <xdr:row>63</xdr:row>
      <xdr:rowOff>153035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297650" y="109543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35560</xdr:rowOff>
    </xdr:from>
    <xdr:ext cx="469900" cy="259080"/>
    <xdr:sp macro="" textlink="">
      <xdr:nvSpPr>
        <xdr:cNvPr id="582" name="【保健センター・保健所】&#10;一人当たり面積最大値テキスト">
          <a:extLst>
            <a:ext uri="{FF2B5EF4-FFF2-40B4-BE49-F238E27FC236}">
              <a16:creationId xmlns:a16="http://schemas.microsoft.com/office/drawing/2014/main" id="{00000000-0008-0000-0F00-000046020000}"/>
            </a:ext>
          </a:extLst>
        </xdr:cNvPr>
        <xdr:cNvSpPr txBox="1"/>
      </xdr:nvSpPr>
      <xdr:spPr>
        <a:xfrm>
          <a:off x="19400520" y="929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88900</xdr:rowOff>
    </xdr:from>
    <xdr:to>
      <xdr:col>116</xdr:col>
      <xdr:colOff>152400</xdr:colOff>
      <xdr:row>55</xdr:row>
      <xdr:rowOff>88900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9297650" y="95186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33020</xdr:rowOff>
    </xdr:from>
    <xdr:ext cx="469900" cy="259080"/>
    <xdr:sp macro="" textlink="">
      <xdr:nvSpPr>
        <xdr:cNvPr id="584" name="【保健センター・保健所】&#10;一人当たり面積平均値テキスト">
          <a:extLst>
            <a:ext uri="{FF2B5EF4-FFF2-40B4-BE49-F238E27FC236}">
              <a16:creationId xmlns:a16="http://schemas.microsoft.com/office/drawing/2014/main" id="{00000000-0008-0000-0F00-000048020000}"/>
            </a:ext>
          </a:extLst>
        </xdr:cNvPr>
        <xdr:cNvSpPr txBox="1"/>
      </xdr:nvSpPr>
      <xdr:spPr>
        <a:xfrm>
          <a:off x="19400520" y="1066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54610</xdr:rowOff>
    </xdr:from>
    <xdr:to>
      <xdr:col>116</xdr:col>
      <xdr:colOff>114300</xdr:colOff>
      <xdr:row>62</xdr:row>
      <xdr:rowOff>156210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31162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594070" y="106934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54610</xdr:rowOff>
    </xdr:from>
    <xdr:to>
      <xdr:col>107</xdr:col>
      <xdr:colOff>101600</xdr:colOff>
      <xdr:row>62</xdr:row>
      <xdr:rowOff>156210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780159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45085</xdr:rowOff>
    </xdr:from>
    <xdr:to>
      <xdr:col>102</xdr:col>
      <xdr:colOff>165100</xdr:colOff>
      <xdr:row>62</xdr:row>
      <xdr:rowOff>146685</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703324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72390</xdr:rowOff>
    </xdr:from>
    <xdr:to>
      <xdr:col>98</xdr:col>
      <xdr:colOff>38100</xdr:colOff>
      <xdr:row>63</xdr:row>
      <xdr:rowOff>2540</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6264890" y="107022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0730" cy="25781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1960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66</xdr:row>
      <xdr:rowOff>111760</xdr:rowOff>
    </xdr:from>
    <xdr:ext cx="762000" cy="25781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70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0730" cy="257810"/>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6860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9176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66</xdr:row>
      <xdr:rowOff>111760</xdr:rowOff>
    </xdr:from>
    <xdr:ext cx="762000" cy="257810"/>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61378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152400</xdr:rowOff>
    </xdr:from>
    <xdr:to>
      <xdr:col>116</xdr:col>
      <xdr:colOff>114300</xdr:colOff>
      <xdr:row>62</xdr:row>
      <xdr:rowOff>82550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31162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3810</xdr:rowOff>
    </xdr:from>
    <xdr:ext cx="469900" cy="259080"/>
    <xdr:sp macro="" textlink="">
      <xdr:nvSpPr>
        <xdr:cNvPr id="596" name="【保健センター・保健所】&#10;一人当たり面積該当値テキスト">
          <a:extLst>
            <a:ext uri="{FF2B5EF4-FFF2-40B4-BE49-F238E27FC236}">
              <a16:creationId xmlns:a16="http://schemas.microsoft.com/office/drawing/2014/main" id="{00000000-0008-0000-0F00-000054020000}"/>
            </a:ext>
          </a:extLst>
        </xdr:cNvPr>
        <xdr:cNvSpPr txBox="1"/>
      </xdr:nvSpPr>
      <xdr:spPr>
        <a:xfrm>
          <a:off x="19400520" y="1046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152400</xdr:rowOff>
    </xdr:from>
    <xdr:to>
      <xdr:col>112</xdr:col>
      <xdr:colOff>38100</xdr:colOff>
      <xdr:row>62</xdr:row>
      <xdr:rowOff>82550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594070" y="106108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62</xdr:row>
      <xdr:rowOff>31750</xdr:rowOff>
    </xdr:from>
    <xdr:to>
      <xdr:col>116</xdr:col>
      <xdr:colOff>63500</xdr:colOff>
      <xdr:row>62</xdr:row>
      <xdr:rowOff>31750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633440" y="1066165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43180</xdr:rowOff>
    </xdr:from>
    <xdr:to>
      <xdr:col>107</xdr:col>
      <xdr:colOff>101600</xdr:colOff>
      <xdr:row>61</xdr:row>
      <xdr:rowOff>144780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780159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93980</xdr:rowOff>
    </xdr:from>
    <xdr:to>
      <xdr:col>111</xdr:col>
      <xdr:colOff>166370</xdr:colOff>
      <xdr:row>62</xdr:row>
      <xdr:rowOff>31750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7852390" y="10552430"/>
          <a:ext cx="7810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152400</xdr:rowOff>
    </xdr:from>
    <xdr:to>
      <xdr:col>102</xdr:col>
      <xdr:colOff>165100</xdr:colOff>
      <xdr:row>62</xdr:row>
      <xdr:rowOff>82550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703324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93980</xdr:rowOff>
    </xdr:from>
    <xdr:to>
      <xdr:col>107</xdr:col>
      <xdr:colOff>50800</xdr:colOff>
      <xdr:row>62</xdr:row>
      <xdr:rowOff>31750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7084040" y="10552430"/>
          <a:ext cx="7683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152400</xdr:rowOff>
    </xdr:from>
    <xdr:to>
      <xdr:col>98</xdr:col>
      <xdr:colOff>38100</xdr:colOff>
      <xdr:row>62</xdr:row>
      <xdr:rowOff>82550</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6264890" y="106108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62</xdr:row>
      <xdr:rowOff>31750</xdr:rowOff>
    </xdr:from>
    <xdr:to>
      <xdr:col>102</xdr:col>
      <xdr:colOff>114300</xdr:colOff>
      <xdr:row>62</xdr:row>
      <xdr:rowOff>31750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304260" y="1066165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156210</xdr:rowOff>
    </xdr:from>
    <xdr:ext cx="469900" cy="257810"/>
    <xdr:sp macro="" textlink="">
      <xdr:nvSpPr>
        <xdr:cNvPr id="605" name="n_1aveValue【保健センター・保健所】&#10;一人当たり面積">
          <a:extLst>
            <a:ext uri="{FF2B5EF4-FFF2-40B4-BE49-F238E27FC236}">
              <a16:creationId xmlns:a16="http://schemas.microsoft.com/office/drawing/2014/main" id="{00000000-0008-0000-0F00-00005D020000}"/>
            </a:ext>
          </a:extLst>
        </xdr:cNvPr>
        <xdr:cNvSpPr txBox="1"/>
      </xdr:nvSpPr>
      <xdr:spPr>
        <a:xfrm>
          <a:off x="18421350" y="10786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147320</xdr:rowOff>
    </xdr:from>
    <xdr:ext cx="468630" cy="259080"/>
    <xdr:sp macro="" textlink="">
      <xdr:nvSpPr>
        <xdr:cNvPr id="606" name="n_2aveValue【保健センター・保健所】&#10;一人当たり面積">
          <a:extLst>
            <a:ext uri="{FF2B5EF4-FFF2-40B4-BE49-F238E27FC236}">
              <a16:creationId xmlns:a16="http://schemas.microsoft.com/office/drawing/2014/main" id="{00000000-0008-0000-0F00-00005E020000}"/>
            </a:ext>
          </a:extLst>
        </xdr:cNvPr>
        <xdr:cNvSpPr txBox="1"/>
      </xdr:nvSpPr>
      <xdr:spPr>
        <a:xfrm>
          <a:off x="17641570" y="10777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137795</xdr:rowOff>
    </xdr:from>
    <xdr:ext cx="469900" cy="259080"/>
    <xdr:sp macro="" textlink="">
      <xdr:nvSpPr>
        <xdr:cNvPr id="607" name="n_3aveValue【保健センター・保健所】&#10;一人当たり面積">
          <a:extLst>
            <a:ext uri="{FF2B5EF4-FFF2-40B4-BE49-F238E27FC236}">
              <a16:creationId xmlns:a16="http://schemas.microsoft.com/office/drawing/2014/main" id="{00000000-0008-0000-0F00-00005F020000}"/>
            </a:ext>
          </a:extLst>
        </xdr:cNvPr>
        <xdr:cNvSpPr txBox="1"/>
      </xdr:nvSpPr>
      <xdr:spPr>
        <a:xfrm>
          <a:off x="1687322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165100</xdr:rowOff>
    </xdr:from>
    <xdr:ext cx="469900" cy="259080"/>
    <xdr:sp macro="" textlink="">
      <xdr:nvSpPr>
        <xdr:cNvPr id="608" name="n_4aveValue【保健センター・保健所】&#10;一人当たり面積">
          <a:extLst>
            <a:ext uri="{FF2B5EF4-FFF2-40B4-BE49-F238E27FC236}">
              <a16:creationId xmlns:a16="http://schemas.microsoft.com/office/drawing/2014/main" id="{00000000-0008-0000-0F00-000060020000}"/>
            </a:ext>
          </a:extLst>
        </xdr:cNvPr>
        <xdr:cNvSpPr txBox="1"/>
      </xdr:nvSpPr>
      <xdr:spPr>
        <a:xfrm>
          <a:off x="1610487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99060</xdr:rowOff>
    </xdr:from>
    <xdr:ext cx="469900" cy="257810"/>
    <xdr:sp macro="" textlink="">
      <xdr:nvSpPr>
        <xdr:cNvPr id="609" name="n_1mainValue【保健センター・保健所】&#10;一人当たり面積">
          <a:extLst>
            <a:ext uri="{FF2B5EF4-FFF2-40B4-BE49-F238E27FC236}">
              <a16:creationId xmlns:a16="http://schemas.microsoft.com/office/drawing/2014/main" id="{00000000-0008-0000-0F00-000061020000}"/>
            </a:ext>
          </a:extLst>
        </xdr:cNvPr>
        <xdr:cNvSpPr txBox="1"/>
      </xdr:nvSpPr>
      <xdr:spPr>
        <a:xfrm>
          <a:off x="18421350" y="10386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161290</xdr:rowOff>
    </xdr:from>
    <xdr:ext cx="468630" cy="259080"/>
    <xdr:sp macro="" textlink="">
      <xdr:nvSpPr>
        <xdr:cNvPr id="610" name="n_2mainValue【保健センター・保健所】&#10;一人当たり面積">
          <a:extLst>
            <a:ext uri="{FF2B5EF4-FFF2-40B4-BE49-F238E27FC236}">
              <a16:creationId xmlns:a16="http://schemas.microsoft.com/office/drawing/2014/main" id="{00000000-0008-0000-0F00-000062020000}"/>
            </a:ext>
          </a:extLst>
        </xdr:cNvPr>
        <xdr:cNvSpPr txBox="1"/>
      </xdr:nvSpPr>
      <xdr:spPr>
        <a:xfrm>
          <a:off x="17641570" y="10276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99060</xdr:rowOff>
    </xdr:from>
    <xdr:ext cx="469900" cy="257810"/>
    <xdr:sp macro="" textlink="">
      <xdr:nvSpPr>
        <xdr:cNvPr id="611" name="n_3mainValue【保健センター・保健所】&#10;一人当たり面積">
          <a:extLst>
            <a:ext uri="{FF2B5EF4-FFF2-40B4-BE49-F238E27FC236}">
              <a16:creationId xmlns:a16="http://schemas.microsoft.com/office/drawing/2014/main" id="{00000000-0008-0000-0F00-000063020000}"/>
            </a:ext>
          </a:extLst>
        </xdr:cNvPr>
        <xdr:cNvSpPr txBox="1"/>
      </xdr:nvSpPr>
      <xdr:spPr>
        <a:xfrm>
          <a:off x="16873220" y="10386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99060</xdr:rowOff>
    </xdr:from>
    <xdr:ext cx="469900" cy="257810"/>
    <xdr:sp macro="" textlink="">
      <xdr:nvSpPr>
        <xdr:cNvPr id="612" name="n_4mainValue【保健センター・保健所】&#10;一人当たり面積">
          <a:extLst>
            <a:ext uri="{FF2B5EF4-FFF2-40B4-BE49-F238E27FC236}">
              <a16:creationId xmlns:a16="http://schemas.microsoft.com/office/drawing/2014/main" id="{00000000-0008-0000-0F00-000064020000}"/>
            </a:ext>
          </a:extLst>
        </xdr:cNvPr>
        <xdr:cNvSpPr txBox="1"/>
      </xdr:nvSpPr>
      <xdr:spPr>
        <a:xfrm>
          <a:off x="16104870" y="10386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087755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09804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09804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187577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187577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87399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87399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087755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83945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166370</xdr:colOff>
      <xdr:row>88</xdr:row>
      <xdr:rowOff>152400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877550" y="1524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88</xdr:row>
      <xdr:rowOff>10160</xdr:rowOff>
    </xdr:from>
    <xdr:ext cx="467360" cy="259080"/>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48131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166370</xdr:colOff>
      <xdr:row>86</xdr:row>
      <xdr:rowOff>114300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877550" y="1485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85</xdr:row>
      <xdr:rowOff>143510</xdr:rowOff>
    </xdr:from>
    <xdr:ext cx="467360" cy="257810"/>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48131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166370</xdr:colOff>
      <xdr:row>84</xdr:row>
      <xdr:rowOff>76200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877550" y="1447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52258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166370</xdr:colOff>
      <xdr:row>82</xdr:row>
      <xdr:rowOff>38100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877550" y="1409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52258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166370</xdr:colOff>
      <xdr:row>80</xdr:row>
      <xdr:rowOff>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0877550" y="1371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52258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166370</xdr:colOff>
      <xdr:row>77</xdr:row>
      <xdr:rowOff>133350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877550" y="1333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52258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166370</xdr:colOff>
      <xdr:row>75</xdr:row>
      <xdr:rowOff>95250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0877550" y="1295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058672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00000000-0008-0000-0F00-00007C020000}"/>
            </a:ext>
          </a:extLst>
        </xdr:cNvPr>
        <xdr:cNvSpPr/>
      </xdr:nvSpPr>
      <xdr:spPr>
        <a:xfrm>
          <a:off x="1087755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161925</xdr:rowOff>
    </xdr:from>
    <xdr:to>
      <xdr:col>85</xdr:col>
      <xdr:colOff>126365</xdr:colOff>
      <xdr:row>85</xdr:row>
      <xdr:rowOff>139065</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4267815" y="1353502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143510</xdr:rowOff>
    </xdr:from>
    <xdr:ext cx="403860" cy="257810"/>
    <xdr:sp macro="" textlink="">
      <xdr:nvSpPr>
        <xdr:cNvPr id="638" name="【消防施設】&#10;有形固定資産減価償却率最小値テキスト">
          <a:extLst>
            <a:ext uri="{FF2B5EF4-FFF2-40B4-BE49-F238E27FC236}">
              <a16:creationId xmlns:a16="http://schemas.microsoft.com/office/drawing/2014/main" id="{00000000-0008-0000-0F00-00007E020000}"/>
            </a:ext>
          </a:extLst>
        </xdr:cNvPr>
        <xdr:cNvSpPr txBox="1"/>
      </xdr:nvSpPr>
      <xdr:spPr>
        <a:xfrm>
          <a:off x="14306550" y="14716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139065</xdr:rowOff>
    </xdr:from>
    <xdr:to>
      <xdr:col>86</xdr:col>
      <xdr:colOff>25400</xdr:colOff>
      <xdr:row>85</xdr:row>
      <xdr:rowOff>139065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4179550" y="1471231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109220</xdr:rowOff>
    </xdr:from>
    <xdr:ext cx="403860" cy="257810"/>
    <xdr:sp macro="" textlink="">
      <xdr:nvSpPr>
        <xdr:cNvPr id="640" name="【消防施設】&#10;有形固定資産減価償却率最大値テキスト">
          <a:extLst>
            <a:ext uri="{FF2B5EF4-FFF2-40B4-BE49-F238E27FC236}">
              <a16:creationId xmlns:a16="http://schemas.microsoft.com/office/drawing/2014/main" id="{00000000-0008-0000-0F00-000080020000}"/>
            </a:ext>
          </a:extLst>
        </xdr:cNvPr>
        <xdr:cNvSpPr txBox="1"/>
      </xdr:nvSpPr>
      <xdr:spPr>
        <a:xfrm>
          <a:off x="14306550" y="133108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4179550" y="135350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113030</xdr:rowOff>
    </xdr:from>
    <xdr:ext cx="403860" cy="259080"/>
    <xdr:sp macro="" textlink="">
      <xdr:nvSpPr>
        <xdr:cNvPr id="642" name="【消防施設】&#10;有形固定資産減価償却率平均値テキスト">
          <a:extLst>
            <a:ext uri="{FF2B5EF4-FFF2-40B4-BE49-F238E27FC236}">
              <a16:creationId xmlns:a16="http://schemas.microsoft.com/office/drawing/2014/main" id="{00000000-0008-0000-0F00-000082020000}"/>
            </a:ext>
          </a:extLst>
        </xdr:cNvPr>
        <xdr:cNvSpPr txBox="1"/>
      </xdr:nvSpPr>
      <xdr:spPr>
        <a:xfrm>
          <a:off x="14306550" y="1382903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90170</xdr:rowOff>
    </xdr:from>
    <xdr:to>
      <xdr:col>85</xdr:col>
      <xdr:colOff>166370</xdr:colOff>
      <xdr:row>82</xdr:row>
      <xdr:rowOff>20320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217650" y="139776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47597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0762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1939270" y="139109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114679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1020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0730" cy="259080"/>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3604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592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88</xdr:row>
      <xdr:rowOff>149860</xdr:rowOff>
    </xdr:from>
    <xdr:ext cx="762000" cy="259080"/>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8122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0730" cy="259080"/>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103122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166370</xdr:rowOff>
    </xdr:from>
    <xdr:to>
      <xdr:col>85</xdr:col>
      <xdr:colOff>166370</xdr:colOff>
      <xdr:row>82</xdr:row>
      <xdr:rowOff>96520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217650" y="140538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144780</xdr:rowOff>
    </xdr:from>
    <xdr:ext cx="403860" cy="257810"/>
    <xdr:sp macro="" textlink="">
      <xdr:nvSpPr>
        <xdr:cNvPr id="654" name="【消防施設】&#10;有形固定資産減価償却率該当値テキスト">
          <a:extLst>
            <a:ext uri="{FF2B5EF4-FFF2-40B4-BE49-F238E27FC236}">
              <a16:creationId xmlns:a16="http://schemas.microsoft.com/office/drawing/2014/main" id="{00000000-0008-0000-0F00-00008E020000}"/>
            </a:ext>
          </a:extLst>
        </xdr:cNvPr>
        <xdr:cNvSpPr txBox="1"/>
      </xdr:nvSpPr>
      <xdr:spPr>
        <a:xfrm>
          <a:off x="14306550" y="14032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6350</xdr:rowOff>
    </xdr:from>
    <xdr:to>
      <xdr:col>81</xdr:col>
      <xdr:colOff>101600</xdr:colOff>
      <xdr:row>82</xdr:row>
      <xdr:rowOff>107950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47597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57150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13526770" y="14104620"/>
          <a:ext cx="741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160655</xdr:rowOff>
    </xdr:from>
    <xdr:to>
      <xdr:col>76</xdr:col>
      <xdr:colOff>165100</xdr:colOff>
      <xdr:row>82</xdr:row>
      <xdr:rowOff>90805</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70762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40640</xdr:rowOff>
    </xdr:from>
    <xdr:to>
      <xdr:col>81</xdr:col>
      <xdr:colOff>50800</xdr:colOff>
      <xdr:row>82</xdr:row>
      <xdr:rowOff>57150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758420" y="14099540"/>
          <a:ext cx="7683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1939270" y="140347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82</xdr:row>
      <xdr:rowOff>26670</xdr:rowOff>
    </xdr:from>
    <xdr:to>
      <xdr:col>76</xdr:col>
      <xdr:colOff>114300</xdr:colOff>
      <xdr:row>82</xdr:row>
      <xdr:rowOff>40640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1978640" y="14085570"/>
          <a:ext cx="7797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118745</xdr:rowOff>
    </xdr:from>
    <xdr:to>
      <xdr:col>67</xdr:col>
      <xdr:colOff>101600</xdr:colOff>
      <xdr:row>82</xdr:row>
      <xdr:rowOff>48895</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114679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169545</xdr:rowOff>
    </xdr:from>
    <xdr:to>
      <xdr:col>71</xdr:col>
      <xdr:colOff>166370</xdr:colOff>
      <xdr:row>82</xdr:row>
      <xdr:rowOff>26670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1197590" y="14056995"/>
          <a:ext cx="7810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8255</xdr:rowOff>
    </xdr:from>
    <xdr:ext cx="403860" cy="257810"/>
    <xdr:sp macro="" textlink="">
      <xdr:nvSpPr>
        <xdr:cNvPr id="663" name="n_1aveValue【消防施設】&#10;有形固定資産減価償却率">
          <a:extLst>
            <a:ext uri="{FF2B5EF4-FFF2-40B4-BE49-F238E27FC236}">
              <a16:creationId xmlns:a16="http://schemas.microsoft.com/office/drawing/2014/main" id="{00000000-0008-0000-0F00-000097020000}"/>
            </a:ext>
          </a:extLst>
        </xdr:cNvPr>
        <xdr:cNvSpPr txBox="1"/>
      </xdr:nvSpPr>
      <xdr:spPr>
        <a:xfrm>
          <a:off x="13335635" y="137242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164465</xdr:rowOff>
    </xdr:from>
    <xdr:ext cx="405130" cy="259080"/>
    <xdr:sp macro="" textlink="">
      <xdr:nvSpPr>
        <xdr:cNvPr id="664" name="n_2aveValue【消防施設】&#10;有形固定資産減価償却率">
          <a:extLst>
            <a:ext uri="{FF2B5EF4-FFF2-40B4-BE49-F238E27FC236}">
              <a16:creationId xmlns:a16="http://schemas.microsoft.com/office/drawing/2014/main" id="{00000000-0008-0000-0F00-000098020000}"/>
            </a:ext>
          </a:extLst>
        </xdr:cNvPr>
        <xdr:cNvSpPr txBox="1"/>
      </xdr:nvSpPr>
      <xdr:spPr>
        <a:xfrm>
          <a:off x="12579985" y="1370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141605</xdr:rowOff>
    </xdr:from>
    <xdr:ext cx="403860" cy="259080"/>
    <xdr:sp macro="" textlink="">
      <xdr:nvSpPr>
        <xdr:cNvPr id="665" name="n_3aveValue【消防施設】&#10;有形固定資産減価償却率">
          <a:extLst>
            <a:ext uri="{FF2B5EF4-FFF2-40B4-BE49-F238E27FC236}">
              <a16:creationId xmlns:a16="http://schemas.microsoft.com/office/drawing/2014/main" id="{00000000-0008-0000-0F00-000099020000}"/>
            </a:ext>
          </a:extLst>
        </xdr:cNvPr>
        <xdr:cNvSpPr txBox="1"/>
      </xdr:nvSpPr>
      <xdr:spPr>
        <a:xfrm>
          <a:off x="11811635" y="13686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124460</xdr:rowOff>
    </xdr:from>
    <xdr:ext cx="403860" cy="259080"/>
    <xdr:sp macro="" textlink="">
      <xdr:nvSpPr>
        <xdr:cNvPr id="666" name="n_4aveValue【消防施設】&#10;有形固定資産減価償却率">
          <a:extLst>
            <a:ext uri="{FF2B5EF4-FFF2-40B4-BE49-F238E27FC236}">
              <a16:creationId xmlns:a16="http://schemas.microsoft.com/office/drawing/2014/main" id="{00000000-0008-0000-0F00-00009A020000}"/>
            </a:ext>
          </a:extLst>
        </xdr:cNvPr>
        <xdr:cNvSpPr txBox="1"/>
      </xdr:nvSpPr>
      <xdr:spPr>
        <a:xfrm>
          <a:off x="11019155" y="13669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99060</xdr:rowOff>
    </xdr:from>
    <xdr:ext cx="403860" cy="257810"/>
    <xdr:sp macro="" textlink="">
      <xdr:nvSpPr>
        <xdr:cNvPr id="667" name="n_1mainValue【消防施設】&#10;有形固定資産減価償却率">
          <a:extLst>
            <a:ext uri="{FF2B5EF4-FFF2-40B4-BE49-F238E27FC236}">
              <a16:creationId xmlns:a16="http://schemas.microsoft.com/office/drawing/2014/main" id="{00000000-0008-0000-0F00-00009B020000}"/>
            </a:ext>
          </a:extLst>
        </xdr:cNvPr>
        <xdr:cNvSpPr txBox="1"/>
      </xdr:nvSpPr>
      <xdr:spPr>
        <a:xfrm>
          <a:off x="13335635" y="14157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81915</xdr:rowOff>
    </xdr:from>
    <xdr:ext cx="405130" cy="259080"/>
    <xdr:sp macro="" textlink="">
      <xdr:nvSpPr>
        <xdr:cNvPr id="668" name="n_2mainValue【消防施設】&#10;有形固定資産減価償却率">
          <a:extLst>
            <a:ext uri="{FF2B5EF4-FFF2-40B4-BE49-F238E27FC236}">
              <a16:creationId xmlns:a16="http://schemas.microsoft.com/office/drawing/2014/main" id="{00000000-0008-0000-0F00-00009C020000}"/>
            </a:ext>
          </a:extLst>
        </xdr:cNvPr>
        <xdr:cNvSpPr txBox="1"/>
      </xdr:nvSpPr>
      <xdr:spPr>
        <a:xfrm>
          <a:off x="12579985" y="14140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68580</xdr:rowOff>
    </xdr:from>
    <xdr:ext cx="403860" cy="259080"/>
    <xdr:sp macro="" textlink="">
      <xdr:nvSpPr>
        <xdr:cNvPr id="669" name="n_3mainValue【消防施設】&#10;有形固定資産減価償却率">
          <a:extLst>
            <a:ext uri="{FF2B5EF4-FFF2-40B4-BE49-F238E27FC236}">
              <a16:creationId xmlns:a16="http://schemas.microsoft.com/office/drawing/2014/main" id="{00000000-0008-0000-0F00-00009D020000}"/>
            </a:ext>
          </a:extLst>
        </xdr:cNvPr>
        <xdr:cNvSpPr txBox="1"/>
      </xdr:nvSpPr>
      <xdr:spPr>
        <a:xfrm>
          <a:off x="11811635" y="14127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40640</xdr:rowOff>
    </xdr:from>
    <xdr:ext cx="403860" cy="257810"/>
    <xdr:sp macro="" textlink="">
      <xdr:nvSpPr>
        <xdr:cNvPr id="670" name="n_4mainValue【消防施設】&#10;有形固定資産減価償却率">
          <a:extLst>
            <a:ext uri="{FF2B5EF4-FFF2-40B4-BE49-F238E27FC236}">
              <a16:creationId xmlns:a16="http://schemas.microsoft.com/office/drawing/2014/main" id="{00000000-0008-0000-0F00-00009E020000}"/>
            </a:ext>
          </a:extLst>
        </xdr:cNvPr>
        <xdr:cNvSpPr txBox="1"/>
      </xdr:nvSpPr>
      <xdr:spPr>
        <a:xfrm>
          <a:off x="11019155" y="14099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597152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60985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0985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696974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696974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796796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796796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597152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95755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597152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5971520" y="1485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557655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5971520" y="1447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557655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5971520" y="1409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557655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971520" y="1371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57655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5971520" y="1333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57655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597152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57655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F00-0000B5020000}"/>
            </a:ext>
          </a:extLst>
        </xdr:cNvPr>
        <xdr:cNvSpPr/>
      </xdr:nvSpPr>
      <xdr:spPr>
        <a:xfrm>
          <a:off x="1597152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146050</xdr:rowOff>
    </xdr:from>
    <xdr:to>
      <xdr:col>116</xdr:col>
      <xdr:colOff>62865</xdr:colOff>
      <xdr:row>86</xdr:row>
      <xdr:rowOff>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19361785" y="133477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3810</xdr:rowOff>
    </xdr:from>
    <xdr:ext cx="469900" cy="259080"/>
    <xdr:sp macro="" textlink="">
      <xdr:nvSpPr>
        <xdr:cNvPr id="695" name="【消防施設】&#10;一人当たり面積最小値テキスト">
          <a:extLst>
            <a:ext uri="{FF2B5EF4-FFF2-40B4-BE49-F238E27FC236}">
              <a16:creationId xmlns:a16="http://schemas.microsoft.com/office/drawing/2014/main" id="{00000000-0008-0000-0F00-0000B7020000}"/>
            </a:ext>
          </a:extLst>
        </xdr:cNvPr>
        <xdr:cNvSpPr txBox="1"/>
      </xdr:nvSpPr>
      <xdr:spPr>
        <a:xfrm>
          <a:off x="1940052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9297650" y="147447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92710</xdr:rowOff>
    </xdr:from>
    <xdr:ext cx="469900" cy="259080"/>
    <xdr:sp macro="" textlink="">
      <xdr:nvSpPr>
        <xdr:cNvPr id="697" name="【消防施設】&#10;一人当たり面積最大値テキスト">
          <a:extLst>
            <a:ext uri="{FF2B5EF4-FFF2-40B4-BE49-F238E27FC236}">
              <a16:creationId xmlns:a16="http://schemas.microsoft.com/office/drawing/2014/main" id="{00000000-0008-0000-0F00-0000B9020000}"/>
            </a:ext>
          </a:extLst>
        </xdr:cNvPr>
        <xdr:cNvSpPr txBox="1"/>
      </xdr:nvSpPr>
      <xdr:spPr>
        <a:xfrm>
          <a:off x="19400520" y="1312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9297650" y="133477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105410</xdr:rowOff>
    </xdr:from>
    <xdr:ext cx="469900" cy="259080"/>
    <xdr:sp macro="" textlink="">
      <xdr:nvSpPr>
        <xdr:cNvPr id="699" name="【消防施設】&#10;一人当たり面積平均値テキスト">
          <a:extLst>
            <a:ext uri="{FF2B5EF4-FFF2-40B4-BE49-F238E27FC236}">
              <a16:creationId xmlns:a16="http://schemas.microsoft.com/office/drawing/2014/main" id="{00000000-0008-0000-0F00-0000BB020000}"/>
            </a:ext>
          </a:extLst>
        </xdr:cNvPr>
        <xdr:cNvSpPr txBox="1"/>
      </xdr:nvSpPr>
      <xdr:spPr>
        <a:xfrm>
          <a:off x="19400520" y="14164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31162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594070" y="141859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780159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703324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6264890" y="142240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0730" cy="259080"/>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1960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88</xdr:row>
      <xdr:rowOff>149860</xdr:rowOff>
    </xdr:from>
    <xdr:ext cx="762000" cy="25908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70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0730" cy="259080"/>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68602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9176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61378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931162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10160</xdr:rowOff>
    </xdr:from>
    <xdr:ext cx="469900" cy="259080"/>
    <xdr:sp macro="" textlink="">
      <xdr:nvSpPr>
        <xdr:cNvPr id="711" name="【消防施設】&#10;一人当たり面積該当値テキスト">
          <a:extLst>
            <a:ext uri="{FF2B5EF4-FFF2-40B4-BE49-F238E27FC236}">
              <a16:creationId xmlns:a16="http://schemas.microsoft.com/office/drawing/2014/main" id="{00000000-0008-0000-0F00-0000C7020000}"/>
            </a:ext>
          </a:extLst>
        </xdr:cNvPr>
        <xdr:cNvSpPr txBox="1"/>
      </xdr:nvSpPr>
      <xdr:spPr>
        <a:xfrm>
          <a:off x="1940052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8594070" y="14046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82</xdr:row>
      <xdr:rowOff>38100</xdr:rowOff>
    </xdr:from>
    <xdr:to>
      <xdr:col>116</xdr:col>
      <xdr:colOff>63500</xdr:colOff>
      <xdr:row>82</xdr:row>
      <xdr:rowOff>38100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633440" y="140970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780159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166370</xdr:colOff>
      <xdr:row>82</xdr:row>
      <xdr:rowOff>101600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7852390" y="14097000"/>
          <a:ext cx="7810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703324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7084040" y="141605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6264890" y="141097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82</xdr:row>
      <xdr:rowOff>101600</xdr:rowOff>
    </xdr:from>
    <xdr:to>
      <xdr:col>102</xdr:col>
      <xdr:colOff>114300</xdr:colOff>
      <xdr:row>82</xdr:row>
      <xdr:rowOff>101600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6304260" y="141605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48260</xdr:rowOff>
    </xdr:from>
    <xdr:ext cx="469900" cy="259080"/>
    <xdr:sp macro="" textlink="">
      <xdr:nvSpPr>
        <xdr:cNvPr id="720" name="n_1aveValue【消防施設】&#10;一人当たり面積">
          <a:extLst>
            <a:ext uri="{FF2B5EF4-FFF2-40B4-BE49-F238E27FC236}">
              <a16:creationId xmlns:a16="http://schemas.microsoft.com/office/drawing/2014/main" id="{00000000-0008-0000-0F00-0000D0020000}"/>
            </a:ext>
          </a:extLst>
        </xdr:cNvPr>
        <xdr:cNvSpPr txBox="1"/>
      </xdr:nvSpPr>
      <xdr:spPr>
        <a:xfrm>
          <a:off x="18421350" y="1427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60960</xdr:rowOff>
    </xdr:from>
    <xdr:ext cx="468630" cy="259080"/>
    <xdr:sp macro="" textlink="">
      <xdr:nvSpPr>
        <xdr:cNvPr id="721" name="n_2aveValue【消防施設】&#10;一人当たり面積">
          <a:extLst>
            <a:ext uri="{FF2B5EF4-FFF2-40B4-BE49-F238E27FC236}">
              <a16:creationId xmlns:a16="http://schemas.microsoft.com/office/drawing/2014/main" id="{00000000-0008-0000-0F00-0000D1020000}"/>
            </a:ext>
          </a:extLst>
        </xdr:cNvPr>
        <xdr:cNvSpPr txBox="1"/>
      </xdr:nvSpPr>
      <xdr:spPr>
        <a:xfrm>
          <a:off x="17641570" y="14291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22860</xdr:rowOff>
    </xdr:from>
    <xdr:ext cx="469900" cy="259080"/>
    <xdr:sp macro="" textlink="">
      <xdr:nvSpPr>
        <xdr:cNvPr id="722" name="n_3aveValue【消防施設】&#10;一人当たり面積">
          <a:extLst>
            <a:ext uri="{FF2B5EF4-FFF2-40B4-BE49-F238E27FC236}">
              <a16:creationId xmlns:a16="http://schemas.microsoft.com/office/drawing/2014/main" id="{00000000-0008-0000-0F00-0000D2020000}"/>
            </a:ext>
          </a:extLst>
        </xdr:cNvPr>
        <xdr:cNvSpPr txBox="1"/>
      </xdr:nvSpPr>
      <xdr:spPr>
        <a:xfrm>
          <a:off x="16873220" y="1425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86360</xdr:rowOff>
    </xdr:from>
    <xdr:ext cx="469900" cy="257810"/>
    <xdr:sp macro="" textlink="">
      <xdr:nvSpPr>
        <xdr:cNvPr id="723" name="n_4aveValue【消防施設】&#10;一人当たり面積">
          <a:extLst>
            <a:ext uri="{FF2B5EF4-FFF2-40B4-BE49-F238E27FC236}">
              <a16:creationId xmlns:a16="http://schemas.microsoft.com/office/drawing/2014/main" id="{00000000-0008-0000-0F00-0000D3020000}"/>
            </a:ext>
          </a:extLst>
        </xdr:cNvPr>
        <xdr:cNvSpPr txBox="1"/>
      </xdr:nvSpPr>
      <xdr:spPr>
        <a:xfrm>
          <a:off x="16104870" y="14316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105410</xdr:rowOff>
    </xdr:from>
    <xdr:ext cx="469900" cy="259080"/>
    <xdr:sp macro="" textlink="">
      <xdr:nvSpPr>
        <xdr:cNvPr id="724" name="n_1mainValue【消防施設】&#10;一人当たり面積">
          <a:extLst>
            <a:ext uri="{FF2B5EF4-FFF2-40B4-BE49-F238E27FC236}">
              <a16:creationId xmlns:a16="http://schemas.microsoft.com/office/drawing/2014/main" id="{00000000-0008-0000-0F00-0000D4020000}"/>
            </a:ext>
          </a:extLst>
        </xdr:cNvPr>
        <xdr:cNvSpPr txBox="1"/>
      </xdr:nvSpPr>
      <xdr:spPr>
        <a:xfrm>
          <a:off x="184213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168910</xdr:rowOff>
    </xdr:from>
    <xdr:ext cx="468630" cy="257810"/>
    <xdr:sp macro="" textlink="">
      <xdr:nvSpPr>
        <xdr:cNvPr id="725" name="n_2mainValue【消防施設】&#10;一人当たり面積">
          <a:extLst>
            <a:ext uri="{FF2B5EF4-FFF2-40B4-BE49-F238E27FC236}">
              <a16:creationId xmlns:a16="http://schemas.microsoft.com/office/drawing/2014/main" id="{00000000-0008-0000-0F00-0000D5020000}"/>
            </a:ext>
          </a:extLst>
        </xdr:cNvPr>
        <xdr:cNvSpPr txBox="1"/>
      </xdr:nvSpPr>
      <xdr:spPr>
        <a:xfrm>
          <a:off x="17641570" y="13884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168910</xdr:rowOff>
    </xdr:from>
    <xdr:ext cx="469900" cy="257810"/>
    <xdr:sp macro="" textlink="">
      <xdr:nvSpPr>
        <xdr:cNvPr id="726" name="n_3mainValue【消防施設】&#10;一人当たり面積">
          <a:extLst>
            <a:ext uri="{FF2B5EF4-FFF2-40B4-BE49-F238E27FC236}">
              <a16:creationId xmlns:a16="http://schemas.microsoft.com/office/drawing/2014/main" id="{00000000-0008-0000-0F00-0000D6020000}"/>
            </a:ext>
          </a:extLst>
        </xdr:cNvPr>
        <xdr:cNvSpPr txBox="1"/>
      </xdr:nvSpPr>
      <xdr:spPr>
        <a:xfrm>
          <a:off x="16873220" y="13884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168910</xdr:rowOff>
    </xdr:from>
    <xdr:ext cx="469900" cy="257810"/>
    <xdr:sp macro="" textlink="">
      <xdr:nvSpPr>
        <xdr:cNvPr id="727" name="n_4mainValue【消防施設】&#10;一人当たり面積">
          <a:extLst>
            <a:ext uri="{FF2B5EF4-FFF2-40B4-BE49-F238E27FC236}">
              <a16:creationId xmlns:a16="http://schemas.microsoft.com/office/drawing/2014/main" id="{00000000-0008-0000-0F00-0000D7020000}"/>
            </a:ext>
          </a:extLst>
        </xdr:cNvPr>
        <xdr:cNvSpPr txBox="1"/>
      </xdr:nvSpPr>
      <xdr:spPr>
        <a:xfrm>
          <a:off x="16104870" y="13884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087755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09804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09804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187577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187577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87399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87399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087755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83945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166370</xdr:colOff>
      <xdr:row>111</xdr:row>
      <xdr:rowOff>19050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0877550" y="190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110</xdr:row>
      <xdr:rowOff>48260</xdr:rowOff>
    </xdr:from>
    <xdr:ext cx="467360" cy="259080"/>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48131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166370</xdr:colOff>
      <xdr:row>108</xdr:row>
      <xdr:rowOff>152400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0877550" y="1866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52258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166370</xdr:colOff>
      <xdr:row>106</xdr:row>
      <xdr:rowOff>114300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0877550" y="1828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52258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166370</xdr:colOff>
      <xdr:row>104</xdr:row>
      <xdr:rowOff>76200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0877550" y="1790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52258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166370</xdr:colOff>
      <xdr:row>102</xdr:row>
      <xdr:rowOff>38100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0877550" y="175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052258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166370</xdr:colOff>
      <xdr:row>100</xdr:row>
      <xdr:rowOff>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0877550" y="1714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7820" cy="257810"/>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058672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166370</xdr:colOff>
      <xdr:row>97</xdr:row>
      <xdr:rowOff>133350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0877550" y="1676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00000000-0008-0000-0F00-0000EE020000}"/>
            </a:ext>
          </a:extLst>
        </xdr:cNvPr>
        <xdr:cNvSpPr/>
      </xdr:nvSpPr>
      <xdr:spPr>
        <a:xfrm>
          <a:off x="1087755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76200</xdr:rowOff>
    </xdr:from>
    <xdr:to>
      <xdr:col>85</xdr:col>
      <xdr:colOff>126365</xdr:colOff>
      <xdr:row>109</xdr:row>
      <xdr:rowOff>34290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4267815" y="1739265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38100</xdr:rowOff>
    </xdr:from>
    <xdr:ext cx="403860" cy="259080"/>
    <xdr:sp macro="" textlink="">
      <xdr:nvSpPr>
        <xdr:cNvPr id="752" name="【庁舎】&#10;有形固定資産減価償却率最小値テキスト">
          <a:extLst>
            <a:ext uri="{FF2B5EF4-FFF2-40B4-BE49-F238E27FC236}">
              <a16:creationId xmlns:a16="http://schemas.microsoft.com/office/drawing/2014/main" id="{00000000-0008-0000-0F00-0000F0020000}"/>
            </a:ext>
          </a:extLst>
        </xdr:cNvPr>
        <xdr:cNvSpPr txBox="1"/>
      </xdr:nvSpPr>
      <xdr:spPr>
        <a:xfrm>
          <a:off x="14306550" y="18726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34290</xdr:rowOff>
    </xdr:from>
    <xdr:to>
      <xdr:col>86</xdr:col>
      <xdr:colOff>25400</xdr:colOff>
      <xdr:row>109</xdr:row>
      <xdr:rowOff>34290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4179550" y="187223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22860</xdr:rowOff>
    </xdr:from>
    <xdr:ext cx="403860" cy="259080"/>
    <xdr:sp macro="" textlink="">
      <xdr:nvSpPr>
        <xdr:cNvPr id="754" name="【庁舎】&#10;有形固定資産減価償却率最大値テキスト">
          <a:extLst>
            <a:ext uri="{FF2B5EF4-FFF2-40B4-BE49-F238E27FC236}">
              <a16:creationId xmlns:a16="http://schemas.microsoft.com/office/drawing/2014/main" id="{00000000-0008-0000-0F00-0000F2020000}"/>
            </a:ext>
          </a:extLst>
        </xdr:cNvPr>
        <xdr:cNvSpPr txBox="1"/>
      </xdr:nvSpPr>
      <xdr:spPr>
        <a:xfrm>
          <a:off x="14306550" y="17167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4179550" y="173926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103505</xdr:rowOff>
    </xdr:from>
    <xdr:ext cx="403860" cy="259080"/>
    <xdr:sp macro="" textlink="">
      <xdr:nvSpPr>
        <xdr:cNvPr id="756" name="【庁舎】&#10;有形固定資産減価償却率平均値テキスト">
          <a:extLst>
            <a:ext uri="{FF2B5EF4-FFF2-40B4-BE49-F238E27FC236}">
              <a16:creationId xmlns:a16="http://schemas.microsoft.com/office/drawing/2014/main" id="{00000000-0008-0000-0F00-0000F4020000}"/>
            </a:ext>
          </a:extLst>
        </xdr:cNvPr>
        <xdr:cNvSpPr txBox="1"/>
      </xdr:nvSpPr>
      <xdr:spPr>
        <a:xfrm>
          <a:off x="14306550" y="1793430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80645</xdr:rowOff>
    </xdr:from>
    <xdr:to>
      <xdr:col>85</xdr:col>
      <xdr:colOff>166370</xdr:colOff>
      <xdr:row>106</xdr:row>
      <xdr:rowOff>10795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217650" y="180828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47597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0762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97790</xdr:rowOff>
    </xdr:from>
    <xdr:to>
      <xdr:col>72</xdr:col>
      <xdr:colOff>38100</xdr:colOff>
      <xdr:row>106</xdr:row>
      <xdr:rowOff>27940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1939270" y="181000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114679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102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730" cy="259080"/>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3604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5920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111</xdr:row>
      <xdr:rowOff>16510</xdr:rowOff>
    </xdr:from>
    <xdr:ext cx="762000" cy="259080"/>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18122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730" cy="259080"/>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10312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76835</xdr:rowOff>
    </xdr:from>
    <xdr:to>
      <xdr:col>85</xdr:col>
      <xdr:colOff>166370</xdr:colOff>
      <xdr:row>108</xdr:row>
      <xdr:rowOff>6985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217650" y="184219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55245</xdr:rowOff>
    </xdr:from>
    <xdr:ext cx="403860" cy="257810"/>
    <xdr:sp macro="" textlink="">
      <xdr:nvSpPr>
        <xdr:cNvPr id="768" name="【庁舎】&#10;有形固定資産減価償却率該当値テキスト">
          <a:extLst>
            <a:ext uri="{FF2B5EF4-FFF2-40B4-BE49-F238E27FC236}">
              <a16:creationId xmlns:a16="http://schemas.microsoft.com/office/drawing/2014/main" id="{00000000-0008-0000-0F00-000000030000}"/>
            </a:ext>
          </a:extLst>
        </xdr:cNvPr>
        <xdr:cNvSpPr txBox="1"/>
      </xdr:nvSpPr>
      <xdr:spPr>
        <a:xfrm>
          <a:off x="14306550" y="18400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63500</xdr:rowOff>
    </xdr:from>
    <xdr:to>
      <xdr:col>81</xdr:col>
      <xdr:colOff>101600</xdr:colOff>
      <xdr:row>107</xdr:row>
      <xdr:rowOff>165100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47597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114300</xdr:rowOff>
    </xdr:from>
    <xdr:to>
      <xdr:col>85</xdr:col>
      <xdr:colOff>127000</xdr:colOff>
      <xdr:row>107</xdr:row>
      <xdr:rowOff>127635</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526770" y="18459450"/>
          <a:ext cx="741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57785</xdr:rowOff>
    </xdr:from>
    <xdr:to>
      <xdr:col>76</xdr:col>
      <xdr:colOff>165100</xdr:colOff>
      <xdr:row>107</xdr:row>
      <xdr:rowOff>159385</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07620" y="184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109220</xdr:rowOff>
    </xdr:from>
    <xdr:to>
      <xdr:col>81</xdr:col>
      <xdr:colOff>50800</xdr:colOff>
      <xdr:row>107</xdr:row>
      <xdr:rowOff>114300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758420" y="18454370"/>
          <a:ext cx="7683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23495</xdr:rowOff>
    </xdr:from>
    <xdr:to>
      <xdr:col>72</xdr:col>
      <xdr:colOff>38100</xdr:colOff>
      <xdr:row>107</xdr:row>
      <xdr:rowOff>125095</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1939270" y="183686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107</xdr:row>
      <xdr:rowOff>74930</xdr:rowOff>
    </xdr:from>
    <xdr:to>
      <xdr:col>76</xdr:col>
      <xdr:colOff>114300</xdr:colOff>
      <xdr:row>107</xdr:row>
      <xdr:rowOff>109220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1978640" y="18420080"/>
          <a:ext cx="7797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105410</xdr:rowOff>
    </xdr:from>
    <xdr:to>
      <xdr:col>67</xdr:col>
      <xdr:colOff>101600</xdr:colOff>
      <xdr:row>107</xdr:row>
      <xdr:rowOff>35560</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1146790" y="182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156210</xdr:rowOff>
    </xdr:from>
    <xdr:to>
      <xdr:col>71</xdr:col>
      <xdr:colOff>166370</xdr:colOff>
      <xdr:row>107</xdr:row>
      <xdr:rowOff>74930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1197590" y="18329910"/>
          <a:ext cx="78105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46355</xdr:rowOff>
    </xdr:from>
    <xdr:ext cx="403860" cy="259080"/>
    <xdr:sp macro="" textlink="">
      <xdr:nvSpPr>
        <xdr:cNvPr id="777" name="n_1aveValue【庁舎】&#10;有形固定資産減価償却率">
          <a:extLst>
            <a:ext uri="{FF2B5EF4-FFF2-40B4-BE49-F238E27FC236}">
              <a16:creationId xmlns:a16="http://schemas.microsoft.com/office/drawing/2014/main" id="{00000000-0008-0000-0F00-000009030000}"/>
            </a:ext>
          </a:extLst>
        </xdr:cNvPr>
        <xdr:cNvSpPr txBox="1"/>
      </xdr:nvSpPr>
      <xdr:spPr>
        <a:xfrm>
          <a:off x="13335635" y="17877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76835</xdr:rowOff>
    </xdr:from>
    <xdr:ext cx="405130" cy="257810"/>
    <xdr:sp macro="" textlink="">
      <xdr:nvSpPr>
        <xdr:cNvPr id="778" name="n_2aveValue【庁舎】&#10;有形固定資産減価償却率">
          <a:extLst>
            <a:ext uri="{FF2B5EF4-FFF2-40B4-BE49-F238E27FC236}">
              <a16:creationId xmlns:a16="http://schemas.microsoft.com/office/drawing/2014/main" id="{00000000-0008-0000-0F00-00000A030000}"/>
            </a:ext>
          </a:extLst>
        </xdr:cNvPr>
        <xdr:cNvSpPr txBox="1"/>
      </xdr:nvSpPr>
      <xdr:spPr>
        <a:xfrm>
          <a:off x="12579985" y="179076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44450</xdr:rowOff>
    </xdr:from>
    <xdr:ext cx="403860" cy="259080"/>
    <xdr:sp macro="" textlink="">
      <xdr:nvSpPr>
        <xdr:cNvPr id="779" name="n_3aveValue【庁舎】&#10;有形固定資産減価償却率">
          <a:extLst>
            <a:ext uri="{FF2B5EF4-FFF2-40B4-BE49-F238E27FC236}">
              <a16:creationId xmlns:a16="http://schemas.microsoft.com/office/drawing/2014/main" id="{00000000-0008-0000-0F00-00000B030000}"/>
            </a:ext>
          </a:extLst>
        </xdr:cNvPr>
        <xdr:cNvSpPr txBox="1"/>
      </xdr:nvSpPr>
      <xdr:spPr>
        <a:xfrm>
          <a:off x="11811635" y="17875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48260</xdr:rowOff>
    </xdr:from>
    <xdr:ext cx="403860" cy="259080"/>
    <xdr:sp macro="" textlink="">
      <xdr:nvSpPr>
        <xdr:cNvPr id="780" name="n_4aveValue【庁舎】&#10;有形固定資産減価償却率">
          <a:extLst>
            <a:ext uri="{FF2B5EF4-FFF2-40B4-BE49-F238E27FC236}">
              <a16:creationId xmlns:a16="http://schemas.microsoft.com/office/drawing/2014/main" id="{00000000-0008-0000-0F00-00000C030000}"/>
            </a:ext>
          </a:extLst>
        </xdr:cNvPr>
        <xdr:cNvSpPr txBox="1"/>
      </xdr:nvSpPr>
      <xdr:spPr>
        <a:xfrm>
          <a:off x="11019155" y="17879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156210</xdr:rowOff>
    </xdr:from>
    <xdr:ext cx="403860" cy="257810"/>
    <xdr:sp macro="" textlink="">
      <xdr:nvSpPr>
        <xdr:cNvPr id="781" name="n_1mainValue【庁舎】&#10;有形固定資産減価償却率">
          <a:extLst>
            <a:ext uri="{FF2B5EF4-FFF2-40B4-BE49-F238E27FC236}">
              <a16:creationId xmlns:a16="http://schemas.microsoft.com/office/drawing/2014/main" id="{00000000-0008-0000-0F00-00000D030000}"/>
            </a:ext>
          </a:extLst>
        </xdr:cNvPr>
        <xdr:cNvSpPr txBox="1"/>
      </xdr:nvSpPr>
      <xdr:spPr>
        <a:xfrm>
          <a:off x="13335635" y="18501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150495</xdr:rowOff>
    </xdr:from>
    <xdr:ext cx="405130" cy="259080"/>
    <xdr:sp macro="" textlink="">
      <xdr:nvSpPr>
        <xdr:cNvPr id="782" name="n_2mainValue【庁舎】&#10;有形固定資産減価償却率">
          <a:extLst>
            <a:ext uri="{FF2B5EF4-FFF2-40B4-BE49-F238E27FC236}">
              <a16:creationId xmlns:a16="http://schemas.microsoft.com/office/drawing/2014/main" id="{00000000-0008-0000-0F00-00000E030000}"/>
            </a:ext>
          </a:extLst>
        </xdr:cNvPr>
        <xdr:cNvSpPr txBox="1"/>
      </xdr:nvSpPr>
      <xdr:spPr>
        <a:xfrm>
          <a:off x="12579985" y="1849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116205</xdr:rowOff>
    </xdr:from>
    <xdr:ext cx="403860" cy="259080"/>
    <xdr:sp macro="" textlink="">
      <xdr:nvSpPr>
        <xdr:cNvPr id="783" name="n_3mainValue【庁舎】&#10;有形固定資産減価償却率">
          <a:extLst>
            <a:ext uri="{FF2B5EF4-FFF2-40B4-BE49-F238E27FC236}">
              <a16:creationId xmlns:a16="http://schemas.microsoft.com/office/drawing/2014/main" id="{00000000-0008-0000-0F00-00000F030000}"/>
            </a:ext>
          </a:extLst>
        </xdr:cNvPr>
        <xdr:cNvSpPr txBox="1"/>
      </xdr:nvSpPr>
      <xdr:spPr>
        <a:xfrm>
          <a:off x="11811635" y="18461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26670</xdr:rowOff>
    </xdr:from>
    <xdr:ext cx="403860" cy="259080"/>
    <xdr:sp macro="" textlink="">
      <xdr:nvSpPr>
        <xdr:cNvPr id="784" name="n_4mainValue【庁舎】&#10;有形固定資産減価償却率">
          <a:extLst>
            <a:ext uri="{FF2B5EF4-FFF2-40B4-BE49-F238E27FC236}">
              <a16:creationId xmlns:a16="http://schemas.microsoft.com/office/drawing/2014/main" id="{00000000-0008-0000-0F00-000010030000}"/>
            </a:ext>
          </a:extLst>
        </xdr:cNvPr>
        <xdr:cNvSpPr txBox="1"/>
      </xdr:nvSpPr>
      <xdr:spPr>
        <a:xfrm>
          <a:off x="11019155" y="18371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597152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0985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0985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696974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696974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796796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796796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597152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9575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597152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5971520" y="186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557655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5971520" y="182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557655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5971520" y="179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557655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5971520" y="175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557655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5971520" y="1714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557655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597152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557655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00000000-0008-0000-0F00-000027030000}"/>
            </a:ext>
          </a:extLst>
        </xdr:cNvPr>
        <xdr:cNvSpPr/>
      </xdr:nvSpPr>
      <xdr:spPr>
        <a:xfrm>
          <a:off x="1597152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87630</xdr:rowOff>
    </xdr:from>
    <xdr:to>
      <xdr:col>116</xdr:col>
      <xdr:colOff>62865</xdr:colOff>
      <xdr:row>107</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19361785" y="1740408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137160</xdr:rowOff>
    </xdr:from>
    <xdr:ext cx="469900" cy="259080"/>
    <xdr:sp macro="" textlink="">
      <xdr:nvSpPr>
        <xdr:cNvPr id="809" name="【庁舎】&#10;一人当たり面積最小値テキスト">
          <a:extLst>
            <a:ext uri="{FF2B5EF4-FFF2-40B4-BE49-F238E27FC236}">
              <a16:creationId xmlns:a16="http://schemas.microsoft.com/office/drawing/2014/main" id="{00000000-0008-0000-0F00-000029030000}"/>
            </a:ext>
          </a:extLst>
        </xdr:cNvPr>
        <xdr:cNvSpPr txBox="1"/>
      </xdr:nvSpPr>
      <xdr:spPr>
        <a:xfrm>
          <a:off x="19400520" y="1848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9297650" y="184785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34290</xdr:rowOff>
    </xdr:from>
    <xdr:ext cx="469900" cy="259080"/>
    <xdr:sp macro="" textlink="">
      <xdr:nvSpPr>
        <xdr:cNvPr id="811" name="【庁舎】&#10;一人当たり面積最大値テキスト">
          <a:extLst>
            <a:ext uri="{FF2B5EF4-FFF2-40B4-BE49-F238E27FC236}">
              <a16:creationId xmlns:a16="http://schemas.microsoft.com/office/drawing/2014/main" id="{00000000-0008-0000-0F00-00002B030000}"/>
            </a:ext>
          </a:extLst>
        </xdr:cNvPr>
        <xdr:cNvSpPr txBox="1"/>
      </xdr:nvSpPr>
      <xdr:spPr>
        <a:xfrm>
          <a:off x="19400520" y="1717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9297650" y="174040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53340</xdr:rowOff>
    </xdr:from>
    <xdr:ext cx="469900" cy="257810"/>
    <xdr:sp macro="" textlink="">
      <xdr:nvSpPr>
        <xdr:cNvPr id="813" name="【庁舎】&#10;一人当たり面積平均値テキスト">
          <a:extLst>
            <a:ext uri="{FF2B5EF4-FFF2-40B4-BE49-F238E27FC236}">
              <a16:creationId xmlns:a16="http://schemas.microsoft.com/office/drawing/2014/main" id="{00000000-0008-0000-0F00-00002D030000}"/>
            </a:ext>
          </a:extLst>
        </xdr:cNvPr>
        <xdr:cNvSpPr txBox="1"/>
      </xdr:nvSpPr>
      <xdr:spPr>
        <a:xfrm>
          <a:off x="19400520" y="180555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31162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594070" y="180771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86360</xdr:rowOff>
    </xdr:from>
    <xdr:to>
      <xdr:col>107</xdr:col>
      <xdr:colOff>101600</xdr:colOff>
      <xdr:row>106</xdr:row>
      <xdr:rowOff>16510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780159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703324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6264890" y="180962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0730" cy="259080"/>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1960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111</xdr:row>
      <xdr:rowOff>16510</xdr:rowOff>
    </xdr:from>
    <xdr:ext cx="762000" cy="259080"/>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70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730" cy="259080"/>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6860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69176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111</xdr:row>
      <xdr:rowOff>16510</xdr:rowOff>
    </xdr:from>
    <xdr:ext cx="762000" cy="259080"/>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61378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931162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59690</xdr:rowOff>
    </xdr:from>
    <xdr:ext cx="469900" cy="259080"/>
    <xdr:sp macro="" textlink="">
      <xdr:nvSpPr>
        <xdr:cNvPr id="825" name="【庁舎】&#10;一人当たり面積該当値テキスト">
          <a:extLst>
            <a:ext uri="{FF2B5EF4-FFF2-40B4-BE49-F238E27FC236}">
              <a16:creationId xmlns:a16="http://schemas.microsoft.com/office/drawing/2014/main" id="{00000000-0008-0000-0F00-000039030000}"/>
            </a:ext>
          </a:extLst>
        </xdr:cNvPr>
        <xdr:cNvSpPr txBox="1"/>
      </xdr:nvSpPr>
      <xdr:spPr>
        <a:xfrm>
          <a:off x="1940052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8594070" y="180390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105</xdr:row>
      <xdr:rowOff>87630</xdr:rowOff>
    </xdr:from>
    <xdr:to>
      <xdr:col>116</xdr:col>
      <xdr:colOff>63500</xdr:colOff>
      <xdr:row>105</xdr:row>
      <xdr:rowOff>87630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633440" y="1808988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21590</xdr:rowOff>
    </xdr:from>
    <xdr:to>
      <xdr:col>107</xdr:col>
      <xdr:colOff>101600</xdr:colOff>
      <xdr:row>105</xdr:row>
      <xdr:rowOff>123190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780159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72390</xdr:rowOff>
    </xdr:from>
    <xdr:to>
      <xdr:col>111</xdr:col>
      <xdr:colOff>166370</xdr:colOff>
      <xdr:row>105</xdr:row>
      <xdr:rowOff>87630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7852390" y="18074640"/>
          <a:ext cx="7810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17780</xdr:rowOff>
    </xdr:from>
    <xdr:to>
      <xdr:col>102</xdr:col>
      <xdr:colOff>165100</xdr:colOff>
      <xdr:row>105</xdr:row>
      <xdr:rowOff>119380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703324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72390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7084040" y="18070830"/>
          <a:ext cx="7683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17780</xdr:rowOff>
    </xdr:from>
    <xdr:to>
      <xdr:col>98</xdr:col>
      <xdr:colOff>38100</xdr:colOff>
      <xdr:row>105</xdr:row>
      <xdr:rowOff>119380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6264890" y="180200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105</xdr:row>
      <xdr:rowOff>68580</xdr:rowOff>
    </xdr:from>
    <xdr:to>
      <xdr:col>102</xdr:col>
      <xdr:colOff>114300</xdr:colOff>
      <xdr:row>105</xdr:row>
      <xdr:rowOff>68580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6304260" y="1807083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167640</xdr:rowOff>
    </xdr:from>
    <xdr:ext cx="469900" cy="257810"/>
    <xdr:sp macro="" textlink="">
      <xdr:nvSpPr>
        <xdr:cNvPr id="834" name="n_1aveValue【庁舎】&#10;一人当たり面積">
          <a:extLst>
            <a:ext uri="{FF2B5EF4-FFF2-40B4-BE49-F238E27FC236}">
              <a16:creationId xmlns:a16="http://schemas.microsoft.com/office/drawing/2014/main" id="{00000000-0008-0000-0F00-000042030000}"/>
            </a:ext>
          </a:extLst>
        </xdr:cNvPr>
        <xdr:cNvSpPr txBox="1"/>
      </xdr:nvSpPr>
      <xdr:spPr>
        <a:xfrm>
          <a:off x="18421350" y="18169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7620</xdr:rowOff>
    </xdr:from>
    <xdr:ext cx="468630" cy="257810"/>
    <xdr:sp macro="" textlink="">
      <xdr:nvSpPr>
        <xdr:cNvPr id="835" name="n_2aveValue【庁舎】&#10;一人当たり面積">
          <a:extLst>
            <a:ext uri="{FF2B5EF4-FFF2-40B4-BE49-F238E27FC236}">
              <a16:creationId xmlns:a16="http://schemas.microsoft.com/office/drawing/2014/main" id="{00000000-0008-0000-0F00-000043030000}"/>
            </a:ext>
          </a:extLst>
        </xdr:cNvPr>
        <xdr:cNvSpPr txBox="1"/>
      </xdr:nvSpPr>
      <xdr:spPr>
        <a:xfrm>
          <a:off x="17641570" y="18181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163830</xdr:rowOff>
    </xdr:from>
    <xdr:ext cx="469900" cy="259080"/>
    <xdr:sp macro="" textlink="">
      <xdr:nvSpPr>
        <xdr:cNvPr id="836" name="n_3aveValue【庁舎】&#10;一人当たり面積">
          <a:extLst>
            <a:ext uri="{FF2B5EF4-FFF2-40B4-BE49-F238E27FC236}">
              <a16:creationId xmlns:a16="http://schemas.microsoft.com/office/drawing/2014/main" id="{00000000-0008-0000-0F00-000044030000}"/>
            </a:ext>
          </a:extLst>
        </xdr:cNvPr>
        <xdr:cNvSpPr txBox="1"/>
      </xdr:nvSpPr>
      <xdr:spPr>
        <a:xfrm>
          <a:off x="16873220" y="1816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15240</xdr:rowOff>
    </xdr:from>
    <xdr:ext cx="469900" cy="259080"/>
    <xdr:sp macro="" textlink="">
      <xdr:nvSpPr>
        <xdr:cNvPr id="837" name="n_4aveValue【庁舎】&#10;一人当たり面積">
          <a:extLst>
            <a:ext uri="{FF2B5EF4-FFF2-40B4-BE49-F238E27FC236}">
              <a16:creationId xmlns:a16="http://schemas.microsoft.com/office/drawing/2014/main" id="{00000000-0008-0000-0F00-000045030000}"/>
            </a:ext>
          </a:extLst>
        </xdr:cNvPr>
        <xdr:cNvSpPr txBox="1"/>
      </xdr:nvSpPr>
      <xdr:spPr>
        <a:xfrm>
          <a:off x="1610487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154940</xdr:rowOff>
    </xdr:from>
    <xdr:ext cx="469900" cy="257810"/>
    <xdr:sp macro="" textlink="">
      <xdr:nvSpPr>
        <xdr:cNvPr id="838" name="n_1mainValue【庁舎】&#10;一人当たり面積">
          <a:extLst>
            <a:ext uri="{FF2B5EF4-FFF2-40B4-BE49-F238E27FC236}">
              <a16:creationId xmlns:a16="http://schemas.microsoft.com/office/drawing/2014/main" id="{00000000-0008-0000-0F00-000046030000}"/>
            </a:ext>
          </a:extLst>
        </xdr:cNvPr>
        <xdr:cNvSpPr txBox="1"/>
      </xdr:nvSpPr>
      <xdr:spPr>
        <a:xfrm>
          <a:off x="18421350" y="17814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139700</xdr:rowOff>
    </xdr:from>
    <xdr:ext cx="468630" cy="259080"/>
    <xdr:sp macro="" textlink="">
      <xdr:nvSpPr>
        <xdr:cNvPr id="839" name="n_2mainValue【庁舎】&#10;一人当たり面積">
          <a:extLst>
            <a:ext uri="{FF2B5EF4-FFF2-40B4-BE49-F238E27FC236}">
              <a16:creationId xmlns:a16="http://schemas.microsoft.com/office/drawing/2014/main" id="{00000000-0008-0000-0F00-000047030000}"/>
            </a:ext>
          </a:extLst>
        </xdr:cNvPr>
        <xdr:cNvSpPr txBox="1"/>
      </xdr:nvSpPr>
      <xdr:spPr>
        <a:xfrm>
          <a:off x="17641570" y="17799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135890</xdr:rowOff>
    </xdr:from>
    <xdr:ext cx="469900" cy="259080"/>
    <xdr:sp macro="" textlink="">
      <xdr:nvSpPr>
        <xdr:cNvPr id="840" name="n_3mainValue【庁舎】&#10;一人当たり面積">
          <a:extLst>
            <a:ext uri="{FF2B5EF4-FFF2-40B4-BE49-F238E27FC236}">
              <a16:creationId xmlns:a16="http://schemas.microsoft.com/office/drawing/2014/main" id="{00000000-0008-0000-0F00-000048030000}"/>
            </a:ext>
          </a:extLst>
        </xdr:cNvPr>
        <xdr:cNvSpPr txBox="1"/>
      </xdr:nvSpPr>
      <xdr:spPr>
        <a:xfrm>
          <a:off x="16873220" y="17795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135890</xdr:rowOff>
    </xdr:from>
    <xdr:ext cx="469900" cy="259080"/>
    <xdr:sp macro="" textlink="">
      <xdr:nvSpPr>
        <xdr:cNvPr id="841" name="n_4mainValue【庁舎】&#10;一人当たり面積">
          <a:extLst>
            <a:ext uri="{FF2B5EF4-FFF2-40B4-BE49-F238E27FC236}">
              <a16:creationId xmlns:a16="http://schemas.microsoft.com/office/drawing/2014/main" id="{00000000-0008-0000-0F00-000049030000}"/>
            </a:ext>
          </a:extLst>
        </xdr:cNvPr>
        <xdr:cNvSpPr txBox="1"/>
      </xdr:nvSpPr>
      <xdr:spPr>
        <a:xfrm>
          <a:off x="16104870" y="17795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665480" y="19431000"/>
          <a:ext cx="194513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665480" y="19494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741680" y="19748500"/>
          <a:ext cx="192862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有形固定資産減価償却率は、類似団体の平均と比較すると本市は同程度の水準となっている。その内、特に有形固定資産減価償却率が高くなっている施設は、保健センター・保健所と庁舎である。保健センター・保健所は、施設本体の有形固定資産減価償却率は低いものの、付随する施設で償却率が高い傾向があるためである。また、庁舎については、施設本体の有形固定資産減価償却率が高い傾向にある。</a:t>
          </a:r>
          <a:endParaRPr lang="ja-JP" altLang="ja-JP" sz="1400">
            <a:effectLst/>
          </a:endParaRPr>
        </a:p>
        <a:p>
          <a:r>
            <a:rPr lang="ja-JP" altLang="ja-JP" sz="1100">
              <a:solidFill>
                <a:schemeClr val="dk1"/>
              </a:solidFill>
              <a:effectLst/>
              <a:latin typeface="+mn-lt"/>
              <a:ea typeface="+mn-ea"/>
              <a:cs typeface="+mn-cs"/>
            </a:rPr>
            <a:t>　本市にあっては、人口推移等を踏まえつつ、宮崎市公共施設等総合管理計画に基づく施設の長寿命化や最適な公共施設サービスの提供を行うこととしている。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49605" y="419100"/>
          <a:ext cx="111893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107315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7815560" y="406400"/>
          <a:ext cx="346011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840960" y="431800"/>
          <a:ext cx="341566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182880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866360" y="457200"/>
          <a:ext cx="3382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83</xdr:col>
      <xdr:colOff>6350</xdr:colOff>
      <xdr:row>2</xdr:row>
      <xdr:rowOff>63500</xdr:rowOff>
    </xdr:from>
    <xdr:to>
      <xdr:col>95</xdr:col>
      <xdr:colOff>152400</xdr:colOff>
      <xdr:row>5</xdr:row>
      <xdr:rowOff>107315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343505" y="406400"/>
          <a:ext cx="236347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368905" y="431800"/>
          <a:ext cx="23190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394305" y="457200"/>
          <a:ext cx="22618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182880</xdr:colOff>
      <xdr:row>7</xdr:row>
      <xdr:rowOff>6350</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37235" y="1206500"/>
          <a:ext cx="850201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53440" y="1237615"/>
          <a:ext cx="122364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182880</xdr:colOff>
      <xdr:row>7</xdr:row>
      <xdr:rowOff>37465</xdr:rowOff>
    </xdr:from>
    <xdr:to>
      <xdr:col>16</xdr:col>
      <xdr:colOff>182880</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30730" y="1237615"/>
          <a:ext cx="11087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402,038
399,504
643.67
226,180,440
220,049,373
3,172,896
89,059,220
179,439,703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198495" y="1237615"/>
          <a:ext cx="135064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549140" y="1257300"/>
          <a:ext cx="17843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333490" y="1257300"/>
          <a:ext cx="11214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518400" y="1257300"/>
          <a:ext cx="56070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158115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549140" y="2094865"/>
          <a:ext cx="17843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182880</xdr:colOff>
      <xdr:row>15</xdr:row>
      <xdr:rowOff>158115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396990" y="2094865"/>
          <a:ext cx="30251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455785" y="1206500"/>
          <a:ext cx="126174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69215</xdr:rowOff>
    </xdr:from>
    <xdr:to>
      <xdr:col>58</xdr:col>
      <xdr:colOff>69850</xdr:colOff>
      <xdr:row>8</xdr:row>
      <xdr:rowOff>151765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665970" y="1269365"/>
          <a:ext cx="11214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164465</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665970" y="1536065"/>
          <a:ext cx="11214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151765</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665970" y="1866265"/>
          <a:ext cx="112141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158115</xdr:rowOff>
    </xdr:from>
    <xdr:to>
      <xdr:col>52</xdr:col>
      <xdr:colOff>69850</xdr:colOff>
      <xdr:row>7</xdr:row>
      <xdr:rowOff>158115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531985" y="1358265"/>
          <a:ext cx="1466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10</xdr:row>
      <xdr:rowOff>126365</xdr:rowOff>
    </xdr:from>
    <xdr:to>
      <xdr:col>51</xdr:col>
      <xdr:colOff>182880</xdr:colOff>
      <xdr:row>11</xdr:row>
      <xdr:rowOff>94615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60691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126365</xdr:rowOff>
    </xdr:from>
    <xdr:to>
      <xdr:col>52</xdr:col>
      <xdr:colOff>69850</xdr:colOff>
      <xdr:row>10</xdr:row>
      <xdr:rowOff>126365</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531985" y="1840865"/>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12</xdr:row>
      <xdr:rowOff>22225</xdr:rowOff>
    </xdr:from>
    <xdr:to>
      <xdr:col>51</xdr:col>
      <xdr:colOff>182880</xdr:colOff>
      <xdr:row>12</xdr:row>
      <xdr:rowOff>161290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606915"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164465</xdr:rowOff>
    </xdr:from>
    <xdr:to>
      <xdr:col>52</xdr:col>
      <xdr:colOff>69850</xdr:colOff>
      <xdr:row>12</xdr:row>
      <xdr:rowOff>164465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531985" y="2221865"/>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107315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566910" y="1307465"/>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566910" y="1574165"/>
          <a:ext cx="7683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94615</xdr:rowOff>
    </xdr:from>
    <xdr:ext cx="880872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87705" y="3009265"/>
          <a:ext cx="8808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654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87705" y="3263900"/>
          <a:ext cx="9186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627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87705" y="3517900"/>
          <a:ext cx="57562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2995" cy="26479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87705" y="3771900"/>
          <a:ext cx="8722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84455</xdr:rowOff>
    </xdr:from>
    <xdr:ext cx="5958840" cy="26543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87705" y="4027805"/>
          <a:ext cx="59588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168910</xdr:rowOff>
    </xdr:from>
    <xdr:ext cx="8143875" cy="26225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87705" y="4283710"/>
          <a:ext cx="81438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78105</xdr:rowOff>
    </xdr:from>
    <xdr:ext cx="182245" cy="25590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87705" y="4535805"/>
          <a:ext cx="182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45720</xdr:rowOff>
    </xdr:from>
    <xdr:to>
      <xdr:col>27</xdr:col>
      <xdr:colOff>182880</xdr:colOff>
      <xdr:row>31</xdr:row>
      <xdr:rowOff>19685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87705" y="5017770"/>
          <a:ext cx="448437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65405</xdr:rowOff>
    </xdr:from>
    <xdr:ext cx="1263015" cy="31369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578610" y="5380355"/>
          <a:ext cx="126301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38735</xdr:rowOff>
    </xdr:from>
    <xdr:ext cx="1651000" cy="36766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04795" y="5353685"/>
          <a:ext cx="165100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129540</xdr:rowOff>
    </xdr:from>
    <xdr:to>
      <xdr:col>35</xdr:col>
      <xdr:colOff>95250</xdr:colOff>
      <xdr:row>32</xdr:row>
      <xdr:rowOff>38735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212080" y="5273040"/>
          <a:ext cx="135064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149225</xdr:rowOff>
    </xdr:from>
    <xdr:to>
      <xdr:col>35</xdr:col>
      <xdr:colOff>95250</xdr:colOff>
      <xdr:row>33</xdr:row>
      <xdr:rowOff>58420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212080" y="5464175"/>
          <a:ext cx="135064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129540</xdr:rowOff>
    </xdr:from>
    <xdr:to>
      <xdr:col>42</xdr:col>
      <xdr:colOff>25400</xdr:colOff>
      <xdr:row>32</xdr:row>
      <xdr:rowOff>38735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664960" y="527304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149225</xdr:rowOff>
    </xdr:from>
    <xdr:to>
      <xdr:col>42</xdr:col>
      <xdr:colOff>25400</xdr:colOff>
      <xdr:row>33</xdr:row>
      <xdr:rowOff>58420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664960" y="5464175"/>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129540</xdr:rowOff>
    </xdr:from>
    <xdr:to>
      <xdr:col>49</xdr:col>
      <xdr:colOff>19050</xdr:colOff>
      <xdr:row>32</xdr:row>
      <xdr:rowOff>38735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952105" y="527304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149225</xdr:rowOff>
    </xdr:from>
    <xdr:to>
      <xdr:col>49</xdr:col>
      <xdr:colOff>19050</xdr:colOff>
      <xdr:row>33</xdr:row>
      <xdr:rowOff>58420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952105" y="5464175"/>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123825</xdr:rowOff>
    </xdr:from>
    <xdr:to>
      <xdr:col>27</xdr:col>
      <xdr:colOff>182880</xdr:colOff>
      <xdr:row>47</xdr:row>
      <xdr:rowOff>136525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87705" y="5781675"/>
          <a:ext cx="448437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57</xdr:col>
      <xdr:colOff>120650</xdr:colOff>
      <xdr:row>47</xdr:row>
      <xdr:rowOff>136525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339080" y="5781675"/>
          <a:ext cx="531431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46</xdr:col>
      <xdr:colOff>182880</xdr:colOff>
      <xdr:row>35</xdr:row>
      <xdr:rowOff>32385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339080" y="5781675"/>
          <a:ext cx="334391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97790</xdr:rowOff>
    </xdr:from>
    <xdr:to>
      <xdr:col>56</xdr:col>
      <xdr:colOff>182880</xdr:colOff>
      <xdr:row>47</xdr:row>
      <xdr:rowOff>71120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441315" y="6098540"/>
          <a:ext cx="508952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a:t>
          </a:r>
          <a:r>
            <a:rPr kumimoji="1" lang="ja-JP" altLang="en-US" sz="1300">
              <a:solidFill>
                <a:sysClr val="windowText" lastClr="000000"/>
              </a:solidFill>
              <a:effectLst/>
              <a:latin typeface="ＭＳ Ｐゴシック"/>
              <a:ea typeface="ＭＳ Ｐゴシック"/>
              <a:cs typeface="+mn-cs"/>
            </a:rPr>
            <a:t>度</a:t>
          </a:r>
          <a:r>
            <a:rPr kumimoji="1" lang="ja-JP" altLang="ja-JP" sz="1300">
              <a:solidFill>
                <a:schemeClr val="dk1"/>
              </a:solidFill>
              <a:effectLst/>
              <a:latin typeface="ＭＳ Ｐゴシック"/>
              <a:ea typeface="ＭＳ Ｐゴシック"/>
              <a:cs typeface="+mn-cs"/>
            </a:rPr>
            <a:t>以降、わずかながら良くなっているが、類似団体も同様の傾向である。類似団体平均を</a:t>
          </a:r>
          <a:r>
            <a:rPr kumimoji="1" lang="en-US" altLang="ja-JP" sz="1300">
              <a:solidFill>
                <a:schemeClr val="dk1"/>
              </a:solidFill>
              <a:effectLst/>
              <a:latin typeface="ＭＳ Ｐゴシック"/>
              <a:ea typeface="ＭＳ Ｐゴシック"/>
              <a:cs typeface="+mn-cs"/>
            </a:rPr>
            <a:t>0.1</a:t>
          </a:r>
          <a:r>
            <a:rPr kumimoji="1" lang="ja-JP" altLang="ja-JP" sz="1300">
              <a:solidFill>
                <a:schemeClr val="dk1"/>
              </a:solidFill>
              <a:effectLst/>
              <a:latin typeface="ＭＳ Ｐゴシック"/>
              <a:ea typeface="ＭＳ Ｐゴシック"/>
              <a:cs typeface="+mn-cs"/>
            </a:rPr>
            <a:t>ポイント下回っており、順位も</a:t>
          </a:r>
          <a:r>
            <a:rPr kumimoji="1" lang="en-US" altLang="ja-JP" sz="1300">
              <a:solidFill>
                <a:schemeClr val="dk1"/>
              </a:solidFill>
              <a:effectLst/>
              <a:latin typeface="ＭＳ Ｐゴシック"/>
              <a:ea typeface="ＭＳ Ｐゴシック"/>
              <a:cs typeface="+mn-cs"/>
            </a:rPr>
            <a:t>46</a:t>
          </a:r>
          <a:r>
            <a:rPr kumimoji="1" lang="ja-JP" altLang="ja-JP" sz="1300">
              <a:solidFill>
                <a:schemeClr val="dk1"/>
              </a:solidFill>
              <a:effectLst/>
              <a:latin typeface="ＭＳ Ｐゴシック"/>
              <a:ea typeface="ＭＳ Ｐゴシック"/>
              <a:cs typeface="+mn-cs"/>
            </a:rPr>
            <a:t>位と下位に位置している。主な要因として、税収が相対的に低いことや、財政力の弱かった</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町との合併（平成</a:t>
          </a:r>
          <a:r>
            <a:rPr kumimoji="1" lang="en-US" altLang="ja-JP" sz="1300">
              <a:solidFill>
                <a:schemeClr val="dk1"/>
              </a:solidFill>
              <a:effectLst/>
              <a:latin typeface="ＭＳ Ｐゴシック"/>
              <a:ea typeface="ＭＳ Ｐゴシック"/>
              <a:cs typeface="+mn-cs"/>
            </a:rPr>
            <a:t>18</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月：佐土原町・田野町・高岡町、平成</a:t>
          </a:r>
          <a:r>
            <a:rPr kumimoji="1" lang="en-US" altLang="ja-JP" sz="1300">
              <a:solidFill>
                <a:schemeClr val="dk1"/>
              </a:solidFill>
              <a:effectLst/>
              <a:latin typeface="ＭＳ Ｐゴシック"/>
              <a:ea typeface="ＭＳ Ｐゴシック"/>
              <a:cs typeface="+mn-cs"/>
            </a:rPr>
            <a:t>22</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月：清武町）も影響している。今後も、歳出の徹底的な見直しを進めるとともに、歳入確保対策や企業誘致を積極的に推進し、自主財源の確保に努め、財政基盤の充実・強化、財政健全化を図る。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136525</xdr:rowOff>
    </xdr:from>
    <xdr:to>
      <xdr:col>27</xdr:col>
      <xdr:colOff>182880</xdr:colOff>
      <xdr:row>47</xdr:row>
      <xdr:rowOff>136525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87705" y="819467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166370</xdr:rowOff>
    </xdr:from>
    <xdr:ext cx="762000" cy="26289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135255</xdr:rowOff>
    </xdr:from>
    <xdr:to>
      <xdr:col>27</xdr:col>
      <xdr:colOff>182880</xdr:colOff>
      <xdr:row>45</xdr:row>
      <xdr:rowOff>135255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87705" y="785050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163830</xdr:rowOff>
    </xdr:from>
    <xdr:ext cx="762000" cy="26543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76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132715</xdr:rowOff>
    </xdr:from>
    <xdr:to>
      <xdr:col>27</xdr:col>
      <xdr:colOff>182880</xdr:colOff>
      <xdr:row>43</xdr:row>
      <xdr:rowOff>132715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87705" y="750506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641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628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130175</xdr:rowOff>
    </xdr:from>
    <xdr:to>
      <xdr:col>27</xdr:col>
      <xdr:colOff>182880</xdr:colOff>
      <xdr:row>41</xdr:row>
      <xdr:rowOff>130175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87705" y="715962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160655</xdr:rowOff>
    </xdr:from>
    <xdr:ext cx="762000" cy="25781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8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128905</xdr:rowOff>
    </xdr:from>
    <xdr:to>
      <xdr:col>27</xdr:col>
      <xdr:colOff>182880</xdr:colOff>
      <xdr:row>39</xdr:row>
      <xdr:rowOff>128905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87705" y="681545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159385</xdr:rowOff>
    </xdr:from>
    <xdr:ext cx="762000" cy="25590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4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127000</xdr:rowOff>
    </xdr:from>
    <xdr:to>
      <xdr:col>27</xdr:col>
      <xdr:colOff>182880</xdr:colOff>
      <xdr:row>37</xdr:row>
      <xdr:rowOff>127000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87705" y="6470650"/>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157480</xdr:rowOff>
    </xdr:from>
    <xdr:ext cx="762000" cy="26352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968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125095</xdr:rowOff>
    </xdr:from>
    <xdr:to>
      <xdr:col>27</xdr:col>
      <xdr:colOff>182880</xdr:colOff>
      <xdr:row>35</xdr:row>
      <xdr:rowOff>125095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87705" y="612584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155575</xdr:rowOff>
    </xdr:from>
    <xdr:ext cx="762000" cy="26352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48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182880</xdr:colOff>
      <xdr:row>33</xdr:row>
      <xdr:rowOff>123825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687705" y="578167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153035</xdr:rowOff>
    </xdr:from>
    <xdr:ext cx="762000" cy="26543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182880</xdr:colOff>
      <xdr:row>47</xdr:row>
      <xdr:rowOff>136525</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687705" y="5781675"/>
          <a:ext cx="448437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143510</xdr:rowOff>
    </xdr:from>
    <xdr:to>
      <xdr:col>23</xdr:col>
      <xdr:colOff>133350</xdr:colOff>
      <xdr:row>44</xdr:row>
      <xdr:rowOff>168910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383405" y="614426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140335</xdr:rowOff>
    </xdr:from>
    <xdr:ext cx="752475" cy="26479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447540" y="7684135"/>
          <a:ext cx="752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168910</xdr:rowOff>
    </xdr:from>
    <xdr:to>
      <xdr:col>24</xdr:col>
      <xdr:colOff>12700</xdr:colOff>
      <xdr:row>44</xdr:row>
      <xdr:rowOff>168910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294505" y="771271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55880</xdr:rowOff>
    </xdr:from>
    <xdr:ext cx="752475" cy="25527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447540" y="5885180"/>
          <a:ext cx="752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143510</xdr:rowOff>
    </xdr:from>
    <xdr:to>
      <xdr:col>24</xdr:col>
      <xdr:colOff>12700</xdr:colOff>
      <xdr:row>35</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294505" y="614426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132080</xdr:rowOff>
    </xdr:from>
    <xdr:to>
      <xdr:col>23</xdr:col>
      <xdr:colOff>133350</xdr:colOff>
      <xdr:row>42</xdr:row>
      <xdr:rowOff>167005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644265" y="7332980"/>
          <a:ext cx="73914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95250</xdr:rowOff>
    </xdr:from>
    <xdr:ext cx="752475" cy="26543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447540" y="6953250"/>
          <a:ext cx="75247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78740</xdr:rowOff>
    </xdr:from>
    <xdr:to>
      <xdr:col>23</xdr:col>
      <xdr:colOff>182880</xdr:colOff>
      <xdr:row>42</xdr:row>
      <xdr:rowOff>7620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332605" y="7108190"/>
          <a:ext cx="10033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167005</xdr:rowOff>
    </xdr:from>
    <xdr:to>
      <xdr:col>19</xdr:col>
      <xdr:colOff>133350</xdr:colOff>
      <xdr:row>42</xdr:row>
      <xdr:rowOff>167005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854325" y="7367905"/>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78740</xdr:rowOff>
    </xdr:from>
    <xdr:to>
      <xdr:col>19</xdr:col>
      <xdr:colOff>182880</xdr:colOff>
      <xdr:row>42</xdr:row>
      <xdr:rowOff>7620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593465" y="7108190"/>
          <a:ext cx="10033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18415</xdr:rowOff>
    </xdr:from>
    <xdr:ext cx="727075" cy="25527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312795" y="6876415"/>
          <a:ext cx="7270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167005</xdr:rowOff>
    </xdr:from>
    <xdr:to>
      <xdr:col>15</xdr:col>
      <xdr:colOff>82550</xdr:colOff>
      <xdr:row>43</xdr:row>
      <xdr:rowOff>9525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064385" y="7367905"/>
          <a:ext cx="78994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78740</xdr:rowOff>
    </xdr:from>
    <xdr:to>
      <xdr:col>15</xdr:col>
      <xdr:colOff>133350</xdr:colOff>
      <xdr:row>42</xdr:row>
      <xdr:rowOff>7620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03525" y="71081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18415</xdr:rowOff>
    </xdr:from>
    <xdr:ext cx="762000" cy="25527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22855" y="68764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43</xdr:row>
      <xdr:rowOff>9525</xdr:rowOff>
    </xdr:from>
    <xdr:to>
      <xdr:col>11</xdr:col>
      <xdr:colOff>31750</xdr:colOff>
      <xdr:row>43</xdr:row>
      <xdr:rowOff>45085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291590" y="7381875"/>
          <a:ext cx="77279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41</xdr:row>
      <xdr:rowOff>78740</xdr:rowOff>
    </xdr:from>
    <xdr:to>
      <xdr:col>11</xdr:col>
      <xdr:colOff>82550</xdr:colOff>
      <xdr:row>42</xdr:row>
      <xdr:rowOff>7620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30730" y="7108190"/>
          <a:ext cx="8445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18415</xdr:rowOff>
    </xdr:from>
    <xdr:ext cx="762000" cy="25527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32915" y="68764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96520</xdr:rowOff>
    </xdr:from>
    <xdr:to>
      <xdr:col>7</xdr:col>
      <xdr:colOff>31750</xdr:colOff>
      <xdr:row>42</xdr:row>
      <xdr:rowOff>25400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48410" y="7125970"/>
          <a:ext cx="7683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35560</xdr:rowOff>
    </xdr:from>
    <xdr:ext cx="759460" cy="26352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42975" y="689356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133985</xdr:rowOff>
    </xdr:from>
    <xdr:ext cx="752475" cy="26352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192270" y="8192135"/>
          <a:ext cx="752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133985</xdr:rowOff>
    </xdr:from>
    <xdr:ext cx="752475" cy="26352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453130" y="8192135"/>
          <a:ext cx="752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133985</xdr:rowOff>
    </xdr:from>
    <xdr:ext cx="755015" cy="26352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663190" y="819213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133985</xdr:rowOff>
    </xdr:from>
    <xdr:ext cx="755015" cy="26352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873250" y="819213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182880</xdr:colOff>
      <xdr:row>47</xdr:row>
      <xdr:rowOff>133985</xdr:rowOff>
    </xdr:from>
    <xdr:ext cx="759460" cy="26352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06805" y="81921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80010</xdr:rowOff>
    </xdr:from>
    <xdr:to>
      <xdr:col>23</xdr:col>
      <xdr:colOff>182880</xdr:colOff>
      <xdr:row>43</xdr:row>
      <xdr:rowOff>8890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332605" y="7280910"/>
          <a:ext cx="10033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50800</xdr:rowOff>
    </xdr:from>
    <xdr:ext cx="752475" cy="26416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447540" y="725170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114935</xdr:rowOff>
    </xdr:from>
    <xdr:to>
      <xdr:col>19</xdr:col>
      <xdr:colOff>182880</xdr:colOff>
      <xdr:row>43</xdr:row>
      <xdr:rowOff>43815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593465" y="7315835"/>
          <a:ext cx="10033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27940</xdr:rowOff>
    </xdr:from>
    <xdr:ext cx="727075" cy="26543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312795" y="7400290"/>
          <a:ext cx="7270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114935</xdr:rowOff>
    </xdr:from>
    <xdr:to>
      <xdr:col>15</xdr:col>
      <xdr:colOff>133350</xdr:colOff>
      <xdr:row>43</xdr:row>
      <xdr:rowOff>43815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03525" y="73158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27940</xdr:rowOff>
    </xdr:from>
    <xdr:ext cx="762000" cy="2654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22855" y="74002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42</xdr:row>
      <xdr:rowOff>132715</xdr:rowOff>
    </xdr:from>
    <xdr:to>
      <xdr:col>11</xdr:col>
      <xdr:colOff>82550</xdr:colOff>
      <xdr:row>43</xdr:row>
      <xdr:rowOff>60960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30730" y="733361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45720</xdr:rowOff>
    </xdr:from>
    <xdr:ext cx="762000" cy="26479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32915" y="741807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168275</xdr:rowOff>
    </xdr:from>
    <xdr:to>
      <xdr:col>7</xdr:col>
      <xdr:colOff>31750</xdr:colOff>
      <xdr:row>43</xdr:row>
      <xdr:rowOff>96520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48410" y="7369175"/>
          <a:ext cx="7683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81280</xdr:rowOff>
    </xdr:from>
    <xdr:ext cx="759460" cy="2641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42975" y="745363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84455</xdr:rowOff>
    </xdr:from>
    <xdr:to>
      <xdr:col>27</xdr:col>
      <xdr:colOff>182880</xdr:colOff>
      <xdr:row>53</xdr:row>
      <xdr:rowOff>58420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687705" y="8828405"/>
          <a:ext cx="448437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104140</xdr:rowOff>
    </xdr:from>
    <xdr:ext cx="1438910" cy="31115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495425" y="9190990"/>
          <a:ext cx="1438910" cy="311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78105</xdr:rowOff>
    </xdr:from>
    <xdr:ext cx="1641475" cy="35941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887980" y="9164955"/>
          <a:ext cx="1641475" cy="3594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168910</xdr:rowOff>
    </xdr:from>
    <xdr:to>
      <xdr:col>35</xdr:col>
      <xdr:colOff>95250</xdr:colOff>
      <xdr:row>54</xdr:row>
      <xdr:rowOff>78105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212080" y="9084310"/>
          <a:ext cx="135064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97790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212080" y="9271000"/>
          <a:ext cx="135064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168910</xdr:rowOff>
    </xdr:from>
    <xdr:to>
      <xdr:col>42</xdr:col>
      <xdr:colOff>25400</xdr:colOff>
      <xdr:row>54</xdr:row>
      <xdr:rowOff>78105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664960" y="908431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97790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664960" y="9271000"/>
          <a:ext cx="112141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168910</xdr:rowOff>
    </xdr:from>
    <xdr:to>
      <xdr:col>49</xdr:col>
      <xdr:colOff>19050</xdr:colOff>
      <xdr:row>54</xdr:row>
      <xdr:rowOff>78105</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952105" y="908431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97790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952105" y="9271000"/>
          <a:ext cx="112141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161925</xdr:rowOff>
    </xdr:from>
    <xdr:to>
      <xdr:col>27</xdr:col>
      <xdr:colOff>182880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87705" y="9591675"/>
          <a:ext cx="448437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339080" y="9591675"/>
          <a:ext cx="531431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46</xdr:col>
      <xdr:colOff>182880</xdr:colOff>
      <xdr:row>57</xdr:row>
      <xdr:rowOff>71120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339080" y="9591675"/>
          <a:ext cx="33439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136525</xdr:rowOff>
    </xdr:from>
    <xdr:to>
      <xdr:col>56</xdr:col>
      <xdr:colOff>182880</xdr:colOff>
      <xdr:row>69</xdr:row>
      <xdr:rowOff>110490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441315" y="9909175"/>
          <a:ext cx="508952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a:ea typeface="ＭＳ Ｐゴシック"/>
              <a:cs typeface="+mn-cs"/>
            </a:rPr>
            <a:t>令和元</a:t>
          </a:r>
          <a:r>
            <a:rPr kumimoji="1" lang="ja-JP" altLang="ja-JP" sz="1300">
              <a:solidFill>
                <a:schemeClr val="dk1"/>
              </a:solidFill>
              <a:effectLst/>
              <a:latin typeface="ＭＳ Ｐゴシック"/>
              <a:ea typeface="ＭＳ Ｐゴシック"/>
              <a:cs typeface="+mn-cs"/>
            </a:rPr>
            <a:t>年度と比較すると</a:t>
          </a:r>
          <a:r>
            <a:rPr kumimoji="1" lang="en-US" altLang="ja-JP" sz="1300">
              <a:solidFill>
                <a:schemeClr val="dk1"/>
              </a:solidFill>
              <a:effectLst/>
              <a:latin typeface="ＭＳ Ｐゴシック"/>
              <a:ea typeface="ＭＳ Ｐゴシック"/>
              <a:cs typeface="+mn-cs"/>
            </a:rPr>
            <a:t>2.0</a:t>
          </a:r>
          <a:r>
            <a:rPr kumimoji="1" lang="ja-JP" altLang="ja-JP" sz="1300">
              <a:solidFill>
                <a:schemeClr val="dk1"/>
              </a:solidFill>
              <a:effectLst/>
              <a:latin typeface="ＭＳ Ｐゴシック"/>
              <a:ea typeface="ＭＳ Ｐゴシック"/>
              <a:cs typeface="+mn-cs"/>
            </a:rPr>
            <a:t>ポイント改善し、類似団体平均より1</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ポイント下回っている。経常経費充当一般財源等（分子）は</a:t>
          </a:r>
          <a:r>
            <a:rPr kumimoji="1" lang="ja-JP" altLang="en-US" sz="1300">
              <a:solidFill>
                <a:schemeClr val="dk1"/>
              </a:solidFill>
              <a:effectLst/>
              <a:latin typeface="ＭＳ Ｐゴシック"/>
              <a:ea typeface="ＭＳ Ｐゴシック"/>
              <a:cs typeface="+mn-cs"/>
            </a:rPr>
            <a:t>物件費、補助費等、公債費等の減</a:t>
          </a:r>
          <a:r>
            <a:rPr kumimoji="1" lang="ja-JP" altLang="ja-JP" sz="1300">
              <a:solidFill>
                <a:schemeClr val="dk1"/>
              </a:solidFill>
              <a:effectLst/>
              <a:latin typeface="ＭＳ Ｐゴシック"/>
              <a:ea typeface="ＭＳ Ｐゴシック"/>
              <a:cs typeface="+mn-cs"/>
            </a:rPr>
            <a:t>（20.2億円）</a:t>
          </a:r>
          <a:r>
            <a:rPr kumimoji="1" lang="ja-JP" altLang="en-US" sz="1300">
              <a:solidFill>
                <a:schemeClr val="dk1"/>
              </a:solidFill>
              <a:effectLst/>
              <a:latin typeface="ＭＳ Ｐゴシック"/>
              <a:ea typeface="ＭＳ Ｐゴシック"/>
              <a:cs typeface="+mn-cs"/>
            </a:rPr>
            <a:t>により減少</a:t>
          </a:r>
          <a:r>
            <a:rPr kumimoji="1" lang="ja-JP" altLang="ja-JP" sz="1300">
              <a:solidFill>
                <a:schemeClr val="dk1"/>
              </a:solidFill>
              <a:effectLst/>
              <a:latin typeface="ＭＳ Ｐゴシック"/>
              <a:ea typeface="ＭＳ Ｐゴシック"/>
              <a:cs typeface="+mn-cs"/>
            </a:rPr>
            <a:t>した。また、経常一般財源等（分母）についても、</a:t>
          </a:r>
          <a:r>
            <a:rPr kumimoji="1" lang="ja-JP" altLang="en-US" sz="1300">
              <a:solidFill>
                <a:schemeClr val="dk1"/>
              </a:solidFill>
              <a:effectLst/>
              <a:latin typeface="ＭＳ Ｐゴシック"/>
              <a:ea typeface="ＭＳ Ｐゴシック"/>
              <a:cs typeface="+mn-cs"/>
            </a:rPr>
            <a:t>臨時財政対策債の減</a:t>
          </a:r>
          <a:r>
            <a:rPr kumimoji="1" lang="ja-JP" altLang="ja-JP" sz="1300">
              <a:solidFill>
                <a:schemeClr val="dk1"/>
              </a:solidFill>
              <a:effectLst/>
              <a:latin typeface="ＭＳ Ｐゴシック"/>
              <a:ea typeface="ＭＳ Ｐゴシック"/>
              <a:cs typeface="+mn-cs"/>
            </a:rPr>
            <a:t>（2.</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億円）</a:t>
          </a:r>
          <a:r>
            <a:rPr kumimoji="1" lang="ja-JP" altLang="en-US" sz="1300">
              <a:solidFill>
                <a:schemeClr val="dk1"/>
              </a:solidFill>
              <a:effectLst/>
              <a:latin typeface="ＭＳ Ｐゴシック"/>
              <a:ea typeface="ＭＳ Ｐゴシック"/>
              <a:cs typeface="+mn-cs"/>
            </a:rPr>
            <a:t>により</a:t>
          </a:r>
          <a:r>
            <a:rPr kumimoji="1" lang="ja-JP" altLang="ja-JP" sz="1300">
              <a:solidFill>
                <a:schemeClr val="dk1"/>
              </a:solidFill>
              <a:effectLst/>
              <a:latin typeface="ＭＳ Ｐゴシック"/>
              <a:ea typeface="ＭＳ Ｐゴシック"/>
              <a:cs typeface="+mn-cs"/>
            </a:rPr>
            <a:t>減少した。分母の減少幅より分子の減少幅が大きかったことから、経常収支比率が改善した。今後も徹底した行財政改革の取組や事務事業の見直しなどにより、経常経費の抑制を図る。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143510</xdr:rowOff>
    </xdr:from>
    <xdr:ext cx="295910" cy="22860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49605" y="9401810"/>
          <a:ext cx="2959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182880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87705" y="12001500"/>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29845</xdr:rowOff>
    </xdr:from>
    <xdr:ext cx="762000" cy="25527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84455</xdr:rowOff>
    </xdr:from>
    <xdr:to>
      <xdr:col>27</xdr:col>
      <xdr:colOff>182880</xdr:colOff>
      <xdr:row>66</xdr:row>
      <xdr:rowOff>84455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87705" y="1140015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114300</xdr:rowOff>
    </xdr:from>
    <xdr:ext cx="762000" cy="25781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8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168910</xdr:rowOff>
    </xdr:from>
    <xdr:to>
      <xdr:col>27</xdr:col>
      <xdr:colOff>182880</xdr:colOff>
      <xdr:row>62</xdr:row>
      <xdr:rowOff>168910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87705" y="10798810"/>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23495</xdr:rowOff>
    </xdr:from>
    <xdr:ext cx="762000" cy="26479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33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78105</xdr:rowOff>
    </xdr:from>
    <xdr:to>
      <xdr:col>27</xdr:col>
      <xdr:colOff>182880</xdr:colOff>
      <xdr:row>59</xdr:row>
      <xdr:rowOff>78105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87705" y="1019365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107315</xdr:rowOff>
    </xdr:from>
    <xdr:ext cx="762000" cy="26479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514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182880</xdr:colOff>
      <xdr:row>55</xdr:row>
      <xdr:rowOff>161925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687705" y="959167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6416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182880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687705" y="9591675"/>
          <a:ext cx="448437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73660</xdr:rowOff>
    </xdr:from>
    <xdr:to>
      <xdr:col>23</xdr:col>
      <xdr:colOff>133350</xdr:colOff>
      <xdr:row>67</xdr:row>
      <xdr:rowOff>20320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383405" y="1001776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167005</xdr:rowOff>
    </xdr:from>
    <xdr:ext cx="752475" cy="26225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447540" y="11482705"/>
          <a:ext cx="7524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20320</xdr:rowOff>
    </xdr:from>
    <xdr:to>
      <xdr:col>24</xdr:col>
      <xdr:colOff>12700</xdr:colOff>
      <xdr:row>67</xdr:row>
      <xdr:rowOff>20320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294505" y="1150747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162560</xdr:rowOff>
    </xdr:from>
    <xdr:ext cx="752475" cy="26352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447540" y="9763760"/>
          <a:ext cx="752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73660</xdr:rowOff>
    </xdr:from>
    <xdr:to>
      <xdr:col>24</xdr:col>
      <xdr:colOff>12700</xdr:colOff>
      <xdr:row>58</xdr:row>
      <xdr:rowOff>73660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294505" y="1001776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80010</xdr:rowOff>
    </xdr:from>
    <xdr:to>
      <xdr:col>23</xdr:col>
      <xdr:colOff>133350</xdr:colOff>
      <xdr:row>64</xdr:row>
      <xdr:rowOff>27940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644265" y="10881360"/>
          <a:ext cx="73914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80010</xdr:rowOff>
    </xdr:from>
    <xdr:ext cx="752475" cy="25781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447540" y="10881360"/>
          <a:ext cx="75247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107950</xdr:rowOff>
    </xdr:from>
    <xdr:to>
      <xdr:col>23</xdr:col>
      <xdr:colOff>182880</xdr:colOff>
      <xdr:row>64</xdr:row>
      <xdr:rowOff>36830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332605" y="10909300"/>
          <a:ext cx="10033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67310</xdr:rowOff>
    </xdr:from>
    <xdr:to>
      <xdr:col>19</xdr:col>
      <xdr:colOff>133350</xdr:colOff>
      <xdr:row>64</xdr:row>
      <xdr:rowOff>27940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854325" y="10868660"/>
          <a:ext cx="78994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114300</xdr:rowOff>
    </xdr:from>
    <xdr:to>
      <xdr:col>19</xdr:col>
      <xdr:colOff>182880</xdr:colOff>
      <xdr:row>64</xdr:row>
      <xdr:rowOff>43180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593465" y="10915650"/>
          <a:ext cx="10033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53340</xdr:rowOff>
    </xdr:from>
    <xdr:ext cx="727075" cy="25527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312795" y="10683240"/>
          <a:ext cx="7270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162560</xdr:rowOff>
    </xdr:from>
    <xdr:to>
      <xdr:col>15</xdr:col>
      <xdr:colOff>82550</xdr:colOff>
      <xdr:row>63</xdr:row>
      <xdr:rowOff>67310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064385" y="10792460"/>
          <a:ext cx="78994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77470</xdr:rowOff>
    </xdr:from>
    <xdr:to>
      <xdr:col>15</xdr:col>
      <xdr:colOff>133350</xdr:colOff>
      <xdr:row>64</xdr:row>
      <xdr:rowOff>6985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03525" y="10878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165100</xdr:rowOff>
    </xdr:from>
    <xdr:ext cx="762000" cy="26416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22855" y="109664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62</xdr:row>
      <xdr:rowOff>162560</xdr:rowOff>
    </xdr:from>
    <xdr:to>
      <xdr:col>11</xdr:col>
      <xdr:colOff>31750</xdr:colOff>
      <xdr:row>64</xdr:row>
      <xdr:rowOff>15240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291590" y="10792460"/>
          <a:ext cx="77279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63</xdr:row>
      <xdr:rowOff>77470</xdr:rowOff>
    </xdr:from>
    <xdr:to>
      <xdr:col>11</xdr:col>
      <xdr:colOff>82550</xdr:colOff>
      <xdr:row>64</xdr:row>
      <xdr:rowOff>6985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30730" y="1087882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165100</xdr:rowOff>
    </xdr:from>
    <xdr:ext cx="762000" cy="26416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32915" y="109664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59055</xdr:rowOff>
    </xdr:from>
    <xdr:to>
      <xdr:col>7</xdr:col>
      <xdr:colOff>31750</xdr:colOff>
      <xdr:row>63</xdr:row>
      <xdr:rowOff>162560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48410" y="10860405"/>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171450</xdr:rowOff>
    </xdr:from>
    <xdr:ext cx="759460" cy="25781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42975" y="1062990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171450</xdr:rowOff>
    </xdr:from>
    <xdr:ext cx="752475"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192270" y="12001500"/>
          <a:ext cx="7524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171450</xdr:rowOff>
    </xdr:from>
    <xdr:ext cx="752475" cy="25781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453130" y="12001500"/>
          <a:ext cx="7524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171450</xdr:rowOff>
    </xdr:from>
    <xdr:ext cx="755015"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663190" y="12001500"/>
          <a:ext cx="755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171450</xdr:rowOff>
    </xdr:from>
    <xdr:ext cx="755015" cy="25781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873250" y="12001500"/>
          <a:ext cx="755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182880</xdr:colOff>
      <xdr:row>69</xdr:row>
      <xdr:rowOff>171450</xdr:rowOff>
    </xdr:from>
    <xdr:ext cx="759460" cy="25781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06805" y="1200150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27940</xdr:rowOff>
    </xdr:from>
    <xdr:to>
      <xdr:col>23</xdr:col>
      <xdr:colOff>182880</xdr:colOff>
      <xdr:row>63</xdr:row>
      <xdr:rowOff>132080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332605" y="10829290"/>
          <a:ext cx="10033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45085</xdr:rowOff>
    </xdr:from>
    <xdr:ext cx="752475" cy="25590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447540" y="10674985"/>
          <a:ext cx="752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151130</xdr:rowOff>
    </xdr:from>
    <xdr:to>
      <xdr:col>19</xdr:col>
      <xdr:colOff>182880</xdr:colOff>
      <xdr:row>64</xdr:row>
      <xdr:rowOff>80010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593465" y="10952480"/>
          <a:ext cx="10033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65405</xdr:rowOff>
    </xdr:from>
    <xdr:ext cx="727075" cy="25590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312795" y="11038205"/>
          <a:ext cx="7270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15240</xdr:rowOff>
    </xdr:from>
    <xdr:to>
      <xdr:col>15</xdr:col>
      <xdr:colOff>133350</xdr:colOff>
      <xdr:row>63</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03525" y="108165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129540</xdr:rowOff>
    </xdr:from>
    <xdr:ext cx="762000" cy="26352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22855" y="1058799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62</xdr:row>
      <xdr:rowOff>111760</xdr:rowOff>
    </xdr:from>
    <xdr:to>
      <xdr:col>11</xdr:col>
      <xdr:colOff>82550</xdr:colOff>
      <xdr:row>63</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30730" y="10741660"/>
          <a:ext cx="8445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49530</xdr:rowOff>
    </xdr:from>
    <xdr:ext cx="762000" cy="26543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32915" y="1050798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139065</xdr:rowOff>
    </xdr:from>
    <xdr:to>
      <xdr:col>7</xdr:col>
      <xdr:colOff>31750</xdr:colOff>
      <xdr:row>64</xdr:row>
      <xdr:rowOff>67310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48410" y="10940415"/>
          <a:ext cx="7683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52070</xdr:rowOff>
    </xdr:from>
    <xdr:ext cx="759460" cy="26289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42975" y="1102487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123825</xdr:rowOff>
    </xdr:from>
    <xdr:to>
      <xdr:col>27</xdr:col>
      <xdr:colOff>182880</xdr:colOff>
      <xdr:row>75</xdr:row>
      <xdr:rowOff>97790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687705" y="12639675"/>
          <a:ext cx="448437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143510</xdr:rowOff>
    </xdr:from>
    <xdr:ext cx="3209290" cy="31369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29615" y="13002260"/>
          <a:ext cx="320929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116840</xdr:rowOff>
    </xdr:from>
    <xdr:ext cx="1648460" cy="36703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678555" y="12975590"/>
          <a:ext cx="164846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[109,211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32385</xdr:rowOff>
    </xdr:from>
    <xdr:to>
      <xdr:col>35</xdr:col>
      <xdr:colOff>95250</xdr:colOff>
      <xdr:row>76</xdr:row>
      <xdr:rowOff>116840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212080" y="12891135"/>
          <a:ext cx="135064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52070</xdr:rowOff>
    </xdr:from>
    <xdr:to>
      <xdr:col>35</xdr:col>
      <xdr:colOff>95250</xdr:colOff>
      <xdr:row>77</xdr:row>
      <xdr:rowOff>136525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212080" y="13082270"/>
          <a:ext cx="135064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32385</xdr:rowOff>
    </xdr:from>
    <xdr:to>
      <xdr:col>42</xdr:col>
      <xdr:colOff>25400</xdr:colOff>
      <xdr:row>76</xdr:row>
      <xdr:rowOff>116840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664960" y="12891135"/>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52070</xdr:rowOff>
    </xdr:from>
    <xdr:to>
      <xdr:col>42</xdr:col>
      <xdr:colOff>25400</xdr:colOff>
      <xdr:row>77</xdr:row>
      <xdr:rowOff>136525</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664960" y="13082270"/>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32385</xdr:rowOff>
    </xdr:from>
    <xdr:to>
      <xdr:col>49</xdr:col>
      <xdr:colOff>19050</xdr:colOff>
      <xdr:row>76</xdr:row>
      <xdr:rowOff>116840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952105" y="12891135"/>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52070</xdr:rowOff>
    </xdr:from>
    <xdr:to>
      <xdr:col>49</xdr:col>
      <xdr:colOff>19050</xdr:colOff>
      <xdr:row>77</xdr:row>
      <xdr:rowOff>136525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952105" y="13082270"/>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26035</xdr:rowOff>
    </xdr:from>
    <xdr:to>
      <xdr:col>27</xdr:col>
      <xdr:colOff>182880</xdr:colOff>
      <xdr:row>92</xdr:row>
      <xdr:rowOff>38735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705" y="13399135"/>
          <a:ext cx="448437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57</xdr:col>
      <xdr:colOff>120650</xdr:colOff>
      <xdr:row>92</xdr:row>
      <xdr:rowOff>38735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339080" y="13399135"/>
          <a:ext cx="531431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46</xdr:col>
      <xdr:colOff>182880</xdr:colOff>
      <xdr:row>79</xdr:row>
      <xdr:rowOff>110490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339080" y="13399135"/>
          <a:ext cx="33439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182880</xdr:colOff>
      <xdr:row>91</xdr:row>
      <xdr:rowOff>149225</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441315" y="13716000"/>
          <a:ext cx="5089525"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令和元年度と比較すると7,231円</a:t>
          </a:r>
          <a:r>
            <a:rPr kumimoji="1" lang="ja-JP" altLang="en-US" sz="1300" b="0" i="0" baseline="0">
              <a:solidFill>
                <a:schemeClr val="dk1"/>
              </a:solidFill>
              <a:effectLst/>
              <a:latin typeface="ＭＳ Ｐゴシック"/>
              <a:ea typeface="ＭＳ Ｐゴシック"/>
              <a:cs typeface="+mn-cs"/>
            </a:rPr>
            <a:t>増加</a:t>
          </a:r>
          <a:r>
            <a:rPr kumimoji="1" lang="ja-JP" altLang="ja-JP" sz="1300" b="0" i="0" baseline="0">
              <a:solidFill>
                <a:schemeClr val="dk1"/>
              </a:solidFill>
              <a:effectLst/>
              <a:latin typeface="ＭＳ Ｐゴシック"/>
              <a:ea typeface="ＭＳ Ｐゴシック"/>
              <a:cs typeface="+mn-cs"/>
            </a:rPr>
            <a:t>しているが、類似団体平均からは10</a:t>
          </a:r>
          <a:r>
            <a:rPr kumimoji="1" lang="en-US" altLang="ja-JP" sz="1300" b="0" i="0" baseline="0">
              <a:solidFill>
                <a:schemeClr val="dk1"/>
              </a:solidFill>
              <a:effectLst/>
              <a:latin typeface="ＭＳ Ｐゴシック"/>
              <a:ea typeface="ＭＳ Ｐゴシック"/>
              <a:cs typeface="+mn-cs"/>
            </a:rPr>
            <a:t>,175</a:t>
          </a:r>
          <a:r>
            <a:rPr kumimoji="1" lang="ja-JP" altLang="ja-JP" sz="1300" b="0" i="0" baseline="0">
              <a:solidFill>
                <a:schemeClr val="dk1"/>
              </a:solidFill>
              <a:effectLst/>
              <a:latin typeface="ＭＳ Ｐゴシック"/>
              <a:ea typeface="ＭＳ Ｐゴシック"/>
              <a:cs typeface="+mn-cs"/>
            </a:rPr>
            <a:t>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6985</xdr:rowOff>
    </xdr:from>
    <xdr:ext cx="347345" cy="22161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49605" y="1320863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38735</xdr:rowOff>
    </xdr:from>
    <xdr:to>
      <xdr:col>27</xdr:col>
      <xdr:colOff>182880</xdr:colOff>
      <xdr:row>92</xdr:row>
      <xdr:rowOff>38735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687705" y="1581213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68580</xdr:rowOff>
    </xdr:from>
    <xdr:ext cx="762000" cy="26479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36830</xdr:rowOff>
    </xdr:from>
    <xdr:to>
      <xdr:col>27</xdr:col>
      <xdr:colOff>182880</xdr:colOff>
      <xdr:row>90</xdr:row>
      <xdr:rowOff>36830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687705" y="15467330"/>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590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57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34925</xdr:rowOff>
    </xdr:from>
    <xdr:to>
      <xdr:col>27</xdr:col>
      <xdr:colOff>182880</xdr:colOff>
      <xdr:row>88</xdr:row>
      <xdr:rowOff>34925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87705" y="1512252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65405</xdr:rowOff>
    </xdr:from>
    <xdr:ext cx="762000" cy="25590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815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33020</xdr:rowOff>
    </xdr:from>
    <xdr:to>
      <xdr:col>27</xdr:col>
      <xdr:colOff>182880</xdr:colOff>
      <xdr:row>86</xdr:row>
      <xdr:rowOff>33020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87705" y="14777720"/>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63500</xdr:rowOff>
    </xdr:from>
    <xdr:ext cx="762000" cy="26352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675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31750</xdr:rowOff>
    </xdr:from>
    <xdr:to>
      <xdr:col>27</xdr:col>
      <xdr:colOff>182880</xdr:colOff>
      <xdr:row>84</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87705" y="14433550"/>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61595</xdr:rowOff>
    </xdr:from>
    <xdr:ext cx="762000" cy="26543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19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29845</xdr:rowOff>
    </xdr:from>
    <xdr:to>
      <xdr:col>27</xdr:col>
      <xdr:colOff>182880</xdr:colOff>
      <xdr:row>82</xdr:row>
      <xdr:rowOff>29845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87705" y="1408874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59690</xdr:rowOff>
    </xdr:from>
    <xdr:ext cx="762000" cy="26479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71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27940</xdr:rowOff>
    </xdr:from>
    <xdr:to>
      <xdr:col>27</xdr:col>
      <xdr:colOff>182880</xdr:colOff>
      <xdr:row>80</xdr:row>
      <xdr:rowOff>27940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687705" y="13743940"/>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57785</xdr:rowOff>
    </xdr:from>
    <xdr:ext cx="762000" cy="26416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23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182880</xdr:colOff>
      <xdr:row>78</xdr:row>
      <xdr:rowOff>26035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687705" y="13399135"/>
          <a:ext cx="448437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55880</xdr:rowOff>
    </xdr:from>
    <xdr:ext cx="762000" cy="25527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75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182880</xdr:colOff>
      <xdr:row>92</xdr:row>
      <xdr:rowOff>38735</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687705" y="13399135"/>
          <a:ext cx="448437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60960</xdr:rowOff>
    </xdr:from>
    <xdr:to>
      <xdr:col>23</xdr:col>
      <xdr:colOff>133350</xdr:colOff>
      <xdr:row>89</xdr:row>
      <xdr:rowOff>11430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383405" y="1394841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158750</xdr:rowOff>
    </xdr:from>
    <xdr:ext cx="752475" cy="25590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447540" y="15246350"/>
          <a:ext cx="752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168,594</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11430</xdr:rowOff>
    </xdr:from>
    <xdr:to>
      <xdr:col>24</xdr:col>
      <xdr:colOff>12700</xdr:colOff>
      <xdr:row>89</xdr:row>
      <xdr:rowOff>11430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294505" y="1527048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149860</xdr:rowOff>
    </xdr:from>
    <xdr:ext cx="752475" cy="25717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447540" y="13694410"/>
          <a:ext cx="752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91,850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60960</xdr:rowOff>
    </xdr:from>
    <xdr:to>
      <xdr:col>24</xdr:col>
      <xdr:colOff>12700</xdr:colOff>
      <xdr:row>81</xdr:row>
      <xdr:rowOff>60960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294505" y="1394841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65405</xdr:rowOff>
    </xdr:from>
    <xdr:to>
      <xdr:col>23</xdr:col>
      <xdr:colOff>133350</xdr:colOff>
      <xdr:row>83</xdr:row>
      <xdr:rowOff>16510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644265" y="14124305"/>
          <a:ext cx="73914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115570</xdr:rowOff>
    </xdr:from>
    <xdr:ext cx="752475" cy="26479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447540" y="14345920"/>
          <a:ext cx="75247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144145</xdr:rowOff>
    </xdr:from>
    <xdr:to>
      <xdr:col>23</xdr:col>
      <xdr:colOff>182880</xdr:colOff>
      <xdr:row>84</xdr:row>
      <xdr:rowOff>72390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332605" y="14374495"/>
          <a:ext cx="10033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0</xdr:rowOff>
    </xdr:from>
    <xdr:to>
      <xdr:col>19</xdr:col>
      <xdr:colOff>133350</xdr:colOff>
      <xdr:row>82</xdr:row>
      <xdr:rowOff>65405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854325" y="14058900"/>
          <a:ext cx="78994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635</xdr:rowOff>
    </xdr:from>
    <xdr:to>
      <xdr:col>19</xdr:col>
      <xdr:colOff>182880</xdr:colOff>
      <xdr:row>83</xdr:row>
      <xdr:rowOff>104775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593465" y="14230985"/>
          <a:ext cx="10033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88900</xdr:rowOff>
    </xdr:from>
    <xdr:ext cx="727075" cy="25527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312795" y="14319250"/>
          <a:ext cx="7270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168910</xdr:rowOff>
    </xdr:from>
    <xdr:to>
      <xdr:col>15</xdr:col>
      <xdr:colOff>82550</xdr:colOff>
      <xdr:row>82</xdr:row>
      <xdr:rowOff>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064385" y="14056360"/>
          <a:ext cx="7899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130175</xdr:rowOff>
    </xdr:from>
    <xdr:to>
      <xdr:col>15</xdr:col>
      <xdr:colOff>133350</xdr:colOff>
      <xdr:row>83</xdr:row>
      <xdr:rowOff>59055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03525" y="141890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43815</xdr:rowOff>
    </xdr:from>
    <xdr:ext cx="762000" cy="25590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22855" y="142741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81</xdr:row>
      <xdr:rowOff>168275</xdr:rowOff>
    </xdr:from>
    <xdr:to>
      <xdr:col>11</xdr:col>
      <xdr:colOff>31750</xdr:colOff>
      <xdr:row>81</xdr:row>
      <xdr:rowOff>168910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291590" y="14055725"/>
          <a:ext cx="77279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82</xdr:row>
      <xdr:rowOff>83820</xdr:rowOff>
    </xdr:from>
    <xdr:to>
      <xdr:col>11</xdr:col>
      <xdr:colOff>82550</xdr:colOff>
      <xdr:row>83</xdr:row>
      <xdr:rowOff>12065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30730" y="14142720"/>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171450</xdr:rowOff>
    </xdr:from>
    <xdr:ext cx="762000" cy="25781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32915" y="14230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92710</xdr:rowOff>
    </xdr:from>
    <xdr:to>
      <xdr:col>7</xdr:col>
      <xdr:colOff>31750</xdr:colOff>
      <xdr:row>83</xdr:row>
      <xdr:rowOff>21590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48410" y="14151610"/>
          <a:ext cx="7683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6985</xdr:rowOff>
    </xdr:from>
    <xdr:ext cx="759460" cy="25590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42975" y="1423733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36195</xdr:rowOff>
    </xdr:from>
    <xdr:ext cx="752475" cy="26352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192270" y="15809595"/>
          <a:ext cx="752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36195</xdr:rowOff>
    </xdr:from>
    <xdr:ext cx="752475" cy="26352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453130" y="15809595"/>
          <a:ext cx="752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36195</xdr:rowOff>
    </xdr:from>
    <xdr:ext cx="755015" cy="26352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663190" y="1580959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36195</xdr:rowOff>
    </xdr:from>
    <xdr:ext cx="755015" cy="26352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873250" y="1580959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182880</xdr:colOff>
      <xdr:row>92</xdr:row>
      <xdr:rowOff>36195</xdr:rowOff>
    </xdr:from>
    <xdr:ext cx="759460" cy="26352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06805" y="1580959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140335</xdr:rowOff>
    </xdr:from>
    <xdr:to>
      <xdr:col>23</xdr:col>
      <xdr:colOff>182880</xdr:colOff>
      <xdr:row>83</xdr:row>
      <xdr:rowOff>68580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332605" y="14199235"/>
          <a:ext cx="10033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157480</xdr:rowOff>
    </xdr:from>
    <xdr:ext cx="752475" cy="26352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447540" y="14044930"/>
          <a:ext cx="752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12065</xdr:rowOff>
    </xdr:from>
    <xdr:to>
      <xdr:col>19</xdr:col>
      <xdr:colOff>182880</xdr:colOff>
      <xdr:row>82</xdr:row>
      <xdr:rowOff>116205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593465" y="14070965"/>
          <a:ext cx="10033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126365</xdr:rowOff>
    </xdr:from>
    <xdr:ext cx="727075" cy="25717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312795" y="13842365"/>
          <a:ext cx="727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123825</xdr:rowOff>
    </xdr:from>
    <xdr:to>
      <xdr:col>15</xdr:col>
      <xdr:colOff>133350</xdr:colOff>
      <xdr:row>82</xdr:row>
      <xdr:rowOff>52070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03525" y="140112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62230</xdr:rowOff>
    </xdr:from>
    <xdr:ext cx="762000" cy="26543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22855" y="137782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81</xdr:row>
      <xdr:rowOff>116840</xdr:rowOff>
    </xdr:from>
    <xdr:to>
      <xdr:col>11</xdr:col>
      <xdr:colOff>82550</xdr:colOff>
      <xdr:row>82</xdr:row>
      <xdr:rowOff>45720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30730" y="14004290"/>
          <a:ext cx="8445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55880</xdr:rowOff>
    </xdr:from>
    <xdr:ext cx="762000" cy="25527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32915" y="13771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45085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48410" y="14003655"/>
          <a:ext cx="7683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55245</xdr:rowOff>
    </xdr:from>
    <xdr:ext cx="759460" cy="25527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42975" y="1377124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123825</xdr:rowOff>
    </xdr:from>
    <xdr:to>
      <xdr:col>85</xdr:col>
      <xdr:colOff>95250</xdr:colOff>
      <xdr:row>75</xdr:row>
      <xdr:rowOff>97790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316335" y="12639675"/>
          <a:ext cx="44856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143510</xdr:rowOff>
    </xdr:from>
    <xdr:ext cx="1653540" cy="31369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041505" y="13002260"/>
          <a:ext cx="165354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116840</xdr:rowOff>
    </xdr:from>
    <xdr:ext cx="1641475" cy="367030"/>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23925" y="12975590"/>
          <a:ext cx="164147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32385</xdr:rowOff>
    </xdr:from>
    <xdr:to>
      <xdr:col>93</xdr:col>
      <xdr:colOff>6350</xdr:colOff>
      <xdr:row>76</xdr:row>
      <xdr:rowOff>116840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5865475" y="12891135"/>
          <a:ext cx="132588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52070</xdr:rowOff>
    </xdr:from>
    <xdr:to>
      <xdr:col>93</xdr:col>
      <xdr:colOff>6350</xdr:colOff>
      <xdr:row>77</xdr:row>
      <xdr:rowOff>136525</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5865475" y="13082270"/>
          <a:ext cx="132588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32385</xdr:rowOff>
    </xdr:from>
    <xdr:to>
      <xdr:col>99</xdr:col>
      <xdr:colOff>146050</xdr:colOff>
      <xdr:row>76</xdr:row>
      <xdr:rowOff>116840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318355" y="12891135"/>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52070</xdr:rowOff>
    </xdr:from>
    <xdr:to>
      <xdr:col>99</xdr:col>
      <xdr:colOff>146050</xdr:colOff>
      <xdr:row>77</xdr:row>
      <xdr:rowOff>136525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318355" y="13082270"/>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32385</xdr:rowOff>
    </xdr:from>
    <xdr:to>
      <xdr:col>106</xdr:col>
      <xdr:colOff>139700</xdr:colOff>
      <xdr:row>76</xdr:row>
      <xdr:rowOff>116840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605500" y="12891135"/>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52070</xdr:rowOff>
    </xdr:from>
    <xdr:to>
      <xdr:col>106</xdr:col>
      <xdr:colOff>139700</xdr:colOff>
      <xdr:row>77</xdr:row>
      <xdr:rowOff>136525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605500" y="13082270"/>
          <a:ext cx="112141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26035</xdr:rowOff>
    </xdr:from>
    <xdr:to>
      <xdr:col>85</xdr:col>
      <xdr:colOff>95250</xdr:colOff>
      <xdr:row>92</xdr:row>
      <xdr:rowOff>38735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316335" y="13399135"/>
          <a:ext cx="448564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115</xdr:col>
      <xdr:colOff>31750</xdr:colOff>
      <xdr:row>92</xdr:row>
      <xdr:rowOff>38735</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5967710" y="13399135"/>
          <a:ext cx="531431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104</xdr:col>
      <xdr:colOff>114300</xdr:colOff>
      <xdr:row>79</xdr:row>
      <xdr:rowOff>110490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5967710" y="13399135"/>
          <a:ext cx="33642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182880</xdr:colOff>
      <xdr:row>80</xdr:row>
      <xdr:rowOff>0</xdr:rowOff>
    </xdr:from>
    <xdr:to>
      <xdr:col>114</xdr:col>
      <xdr:colOff>114300</xdr:colOff>
      <xdr:row>91</xdr:row>
      <xdr:rowOff>149225</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074390" y="13716000"/>
          <a:ext cx="510540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令和元年度と同様に、類似団体を0.8ポイント下回っており、類似団体内順位も</a:t>
          </a:r>
          <a:r>
            <a:rPr kumimoji="1" lang="ja-JP" altLang="en-US" sz="1300" b="0" i="0" baseline="0">
              <a:solidFill>
                <a:schemeClr val="dk1"/>
              </a:solidFill>
              <a:effectLst/>
              <a:latin typeface="ＭＳ Ｐゴシック"/>
              <a:ea typeface="ＭＳ Ｐゴシック"/>
              <a:cs typeface="+mn-cs"/>
            </a:rPr>
            <a:t>上</a:t>
          </a:r>
          <a:r>
            <a:rPr kumimoji="1" lang="ja-JP" altLang="ja-JP" sz="1300" b="0" i="0" baseline="0">
              <a:solidFill>
                <a:schemeClr val="dk1"/>
              </a:solidFill>
              <a:effectLst/>
              <a:latin typeface="ＭＳ Ｐゴシック"/>
              <a:ea typeface="ＭＳ Ｐゴシック"/>
              <a:cs typeface="+mn-cs"/>
            </a:rPr>
            <a:t>位に位置している。今後とも、人事院勧告を尊重しながら適切な給与制度の構築に努めていく。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38735</xdr:rowOff>
    </xdr:from>
    <xdr:to>
      <xdr:col>85</xdr:col>
      <xdr:colOff>95250</xdr:colOff>
      <xdr:row>92</xdr:row>
      <xdr:rowOff>38735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316335" y="1581213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68580</xdr:rowOff>
    </xdr:from>
    <xdr:ext cx="762000" cy="26479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653395"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36830</xdr:rowOff>
    </xdr:from>
    <xdr:to>
      <xdr:col>85</xdr:col>
      <xdr:colOff>95250</xdr:colOff>
      <xdr:row>90</xdr:row>
      <xdr:rowOff>36830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316335" y="1546733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66675</xdr:rowOff>
    </xdr:from>
    <xdr:ext cx="762000" cy="25590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653395" y="153257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34925</xdr:rowOff>
    </xdr:from>
    <xdr:to>
      <xdr:col>85</xdr:col>
      <xdr:colOff>95250</xdr:colOff>
      <xdr:row>88</xdr:row>
      <xdr:rowOff>34925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316335" y="151225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65405</xdr:rowOff>
    </xdr:from>
    <xdr:ext cx="762000" cy="25590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653395" y="149815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33020</xdr:rowOff>
    </xdr:from>
    <xdr:to>
      <xdr:col>85</xdr:col>
      <xdr:colOff>95250</xdr:colOff>
      <xdr:row>86</xdr:row>
      <xdr:rowOff>33020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316335" y="1477772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63500</xdr:rowOff>
    </xdr:from>
    <xdr:ext cx="762000" cy="26352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653395" y="1463675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31750</xdr:rowOff>
    </xdr:from>
    <xdr:to>
      <xdr:col>85</xdr:col>
      <xdr:colOff>95250</xdr:colOff>
      <xdr:row>84</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316335" y="1443355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61595</xdr:rowOff>
    </xdr:from>
    <xdr:ext cx="762000" cy="26543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653395" y="142919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29845</xdr:rowOff>
    </xdr:from>
    <xdr:to>
      <xdr:col>85</xdr:col>
      <xdr:colOff>95250</xdr:colOff>
      <xdr:row>82</xdr:row>
      <xdr:rowOff>29845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316335" y="1408874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59690</xdr:rowOff>
    </xdr:from>
    <xdr:ext cx="762000" cy="26479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653395" y="139471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27940</xdr:rowOff>
    </xdr:from>
    <xdr:to>
      <xdr:col>85</xdr:col>
      <xdr:colOff>95250</xdr:colOff>
      <xdr:row>80</xdr:row>
      <xdr:rowOff>27940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316335" y="1374394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57785</xdr:rowOff>
    </xdr:from>
    <xdr:ext cx="762000" cy="26416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653395" y="136023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78</xdr:row>
      <xdr:rowOff>26035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316335" y="1339913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55880</xdr:rowOff>
    </xdr:from>
    <xdr:ext cx="762000" cy="25527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653395" y="132575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92</xdr:row>
      <xdr:rowOff>38735</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316335" y="13399135"/>
          <a:ext cx="448564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81915</xdr:rowOff>
    </xdr:from>
    <xdr:to>
      <xdr:col>81</xdr:col>
      <xdr:colOff>44450</xdr:colOff>
      <xdr:row>89</xdr:row>
      <xdr:rowOff>106045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012035" y="13969365"/>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78105</xdr:rowOff>
    </xdr:from>
    <xdr:ext cx="759460" cy="25590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100935" y="1533715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106045</xdr:rowOff>
    </xdr:from>
    <xdr:to>
      <xdr:col>81</xdr:col>
      <xdr:colOff>133350</xdr:colOff>
      <xdr:row>89</xdr:row>
      <xdr:rowOff>106045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4947900" y="1536509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170180</xdr:rowOff>
    </xdr:from>
    <xdr:ext cx="759460" cy="25527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100935" y="1371473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81915</xdr:rowOff>
    </xdr:from>
    <xdr:to>
      <xdr:col>81</xdr:col>
      <xdr:colOff>133350</xdr:colOff>
      <xdr:row>81</xdr:row>
      <xdr:rowOff>81915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947900" y="1396936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171450</xdr:rowOff>
    </xdr:from>
    <xdr:to>
      <xdr:col>81</xdr:col>
      <xdr:colOff>44450</xdr:colOff>
      <xdr:row>85</xdr:row>
      <xdr:rowOff>14605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272895" y="14573250"/>
          <a:ext cx="7391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75565</xdr:rowOff>
    </xdr:from>
    <xdr:ext cx="759460" cy="26225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100935" y="14648815"/>
          <a:ext cx="75946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85</xdr:row>
      <xdr:rowOff>104140</xdr:rowOff>
    </xdr:from>
    <xdr:to>
      <xdr:col>81</xdr:col>
      <xdr:colOff>95250</xdr:colOff>
      <xdr:row>86</xdr:row>
      <xdr:rowOff>32385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965680" y="14677390"/>
          <a:ext cx="971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84</xdr:row>
      <xdr:rowOff>171450</xdr:rowOff>
    </xdr:from>
    <xdr:to>
      <xdr:col>77</xdr:col>
      <xdr:colOff>44450</xdr:colOff>
      <xdr:row>85</xdr:row>
      <xdr:rowOff>103505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487400" y="14573250"/>
          <a:ext cx="78549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85</xdr:row>
      <xdr:rowOff>139065</xdr:rowOff>
    </xdr:from>
    <xdr:to>
      <xdr:col>77</xdr:col>
      <xdr:colOff>95250</xdr:colOff>
      <xdr:row>86</xdr:row>
      <xdr:rowOff>67310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226540" y="14712315"/>
          <a:ext cx="971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52070</xdr:rowOff>
    </xdr:from>
    <xdr:ext cx="734060" cy="26289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941425" y="14796770"/>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103505</xdr:rowOff>
    </xdr:from>
    <xdr:to>
      <xdr:col>72</xdr:col>
      <xdr:colOff>182880</xdr:colOff>
      <xdr:row>85</xdr:row>
      <xdr:rowOff>138430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2717780" y="14676755"/>
          <a:ext cx="76962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156845</xdr:rowOff>
    </xdr:from>
    <xdr:to>
      <xdr:col>73</xdr:col>
      <xdr:colOff>44450</xdr:colOff>
      <xdr:row>86</xdr:row>
      <xdr:rowOff>85090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56920" y="14730095"/>
          <a:ext cx="7683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69215</xdr:rowOff>
    </xdr:from>
    <xdr:ext cx="762000" cy="26416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51485" y="1481391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138430</xdr:rowOff>
    </xdr:from>
    <xdr:to>
      <xdr:col>68</xdr:col>
      <xdr:colOff>152400</xdr:colOff>
      <xdr:row>86</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1927840" y="14711680"/>
          <a:ext cx="78994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16510</xdr:rowOff>
    </xdr:from>
    <xdr:to>
      <xdr:col>68</xdr:col>
      <xdr:colOff>182880</xdr:colOff>
      <xdr:row>86</xdr:row>
      <xdr:rowOff>121285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666980" y="14761210"/>
          <a:ext cx="8128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86</xdr:row>
      <xdr:rowOff>104775</xdr:rowOff>
    </xdr:from>
    <xdr:ext cx="759460" cy="26416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378690" y="1484947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121285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1877040" y="147612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104775</xdr:rowOff>
    </xdr:from>
    <xdr:ext cx="752475" cy="26416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596370" y="14849475"/>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36195</xdr:rowOff>
    </xdr:from>
    <xdr:ext cx="755015" cy="26352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820900" y="1580959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36195</xdr:rowOff>
    </xdr:from>
    <xdr:ext cx="755015" cy="26352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81760" y="1580959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92</xdr:row>
      <xdr:rowOff>36195</xdr:rowOff>
    </xdr:from>
    <xdr:ext cx="759460" cy="26352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02615" y="1580959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36195</xdr:rowOff>
    </xdr:from>
    <xdr:ext cx="762000" cy="26352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526645"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36195</xdr:rowOff>
    </xdr:from>
    <xdr:ext cx="759460" cy="26352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1736705" y="1580959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84</xdr:row>
      <xdr:rowOff>138430</xdr:rowOff>
    </xdr:from>
    <xdr:to>
      <xdr:col>81</xdr:col>
      <xdr:colOff>95250</xdr:colOff>
      <xdr:row>85</xdr:row>
      <xdr:rowOff>66675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965680" y="14540230"/>
          <a:ext cx="971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155575</xdr:rowOff>
    </xdr:from>
    <xdr:ext cx="759460" cy="26352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100935" y="1438592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84</xdr:row>
      <xdr:rowOff>121285</xdr:rowOff>
    </xdr:from>
    <xdr:to>
      <xdr:col>77</xdr:col>
      <xdr:colOff>95250</xdr:colOff>
      <xdr:row>85</xdr:row>
      <xdr:rowOff>48895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226540" y="14523085"/>
          <a:ext cx="9715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59690</xdr:rowOff>
    </xdr:from>
    <xdr:ext cx="734060" cy="26479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941425" y="1429004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50800</xdr:rowOff>
    </xdr:from>
    <xdr:to>
      <xdr:col>73</xdr:col>
      <xdr:colOff>44450</xdr:colOff>
      <xdr:row>85</xdr:row>
      <xdr:rowOff>155575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56920" y="14624050"/>
          <a:ext cx="7683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165100</xdr:rowOff>
    </xdr:from>
    <xdr:ext cx="762000" cy="26416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51485" y="143954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86360</xdr:rowOff>
    </xdr:from>
    <xdr:to>
      <xdr:col>68</xdr:col>
      <xdr:colOff>182880</xdr:colOff>
      <xdr:row>86</xdr:row>
      <xdr:rowOff>14605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666980" y="1465961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84</xdr:row>
      <xdr:rowOff>25400</xdr:rowOff>
    </xdr:from>
    <xdr:ext cx="759460" cy="26479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378690" y="1442720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171450</xdr:rowOff>
    </xdr:from>
    <xdr:to>
      <xdr:col>64</xdr:col>
      <xdr:colOff>152400</xdr:colOff>
      <xdr:row>86</xdr:row>
      <xdr:rowOff>103505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1877040" y="147447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113665</xdr:rowOff>
    </xdr:from>
    <xdr:ext cx="752475" cy="25527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596370" y="14515465"/>
          <a:ext cx="752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84455</xdr:rowOff>
    </xdr:from>
    <xdr:to>
      <xdr:col>85</xdr:col>
      <xdr:colOff>95250</xdr:colOff>
      <xdr:row>53</xdr:row>
      <xdr:rowOff>58420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316335" y="8828405"/>
          <a:ext cx="44856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104140</xdr:rowOff>
    </xdr:from>
    <xdr:ext cx="2263140" cy="31115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786235" y="9190990"/>
          <a:ext cx="2263140" cy="311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78105</xdr:rowOff>
    </xdr:from>
    <xdr:ext cx="1648460" cy="35941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879195" y="9164955"/>
          <a:ext cx="1648460" cy="3594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168910</xdr:rowOff>
    </xdr:from>
    <xdr:to>
      <xdr:col>93</xdr:col>
      <xdr:colOff>6350</xdr:colOff>
      <xdr:row>54</xdr:row>
      <xdr:rowOff>78105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5865475" y="9084310"/>
          <a:ext cx="13258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97790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5865475" y="9271000"/>
          <a:ext cx="13258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168910</xdr:rowOff>
    </xdr:from>
    <xdr:to>
      <xdr:col>99</xdr:col>
      <xdr:colOff>146050</xdr:colOff>
      <xdr:row>54</xdr:row>
      <xdr:rowOff>78105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318355" y="908431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97790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318355" y="9271000"/>
          <a:ext cx="112141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168910</xdr:rowOff>
    </xdr:from>
    <xdr:to>
      <xdr:col>106</xdr:col>
      <xdr:colOff>139700</xdr:colOff>
      <xdr:row>54</xdr:row>
      <xdr:rowOff>78105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605500" y="908431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97790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605500" y="9271000"/>
          <a:ext cx="112141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161925</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316335" y="9591675"/>
          <a:ext cx="448564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5967710" y="9591675"/>
          <a:ext cx="531431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104</xdr:col>
      <xdr:colOff>114300</xdr:colOff>
      <xdr:row>57</xdr:row>
      <xdr:rowOff>71120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5967710" y="9591675"/>
          <a:ext cx="33642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182880</xdr:colOff>
      <xdr:row>57</xdr:row>
      <xdr:rowOff>136525</xdr:rowOff>
    </xdr:from>
    <xdr:to>
      <xdr:col>114</xdr:col>
      <xdr:colOff>114300</xdr:colOff>
      <xdr:row>69</xdr:row>
      <xdr:rowOff>110490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074390" y="9909175"/>
          <a:ext cx="510540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定員適正化に努めてきた結果、類似団体平均を</a:t>
          </a:r>
          <a:r>
            <a:rPr kumimoji="1" lang="en-US" altLang="ja-JP" sz="1300" b="0" i="0" baseline="0">
              <a:solidFill>
                <a:schemeClr val="dk1"/>
              </a:solidFill>
              <a:effectLst/>
              <a:latin typeface="ＭＳ Ｐゴシック"/>
              <a:ea typeface="ＭＳ Ｐゴシック"/>
              <a:cs typeface="+mn-cs"/>
            </a:rPr>
            <a:t>1.06</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ポイント下回っており、順位も上位に位置している。今後とも、平成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a:t>
          </a:r>
          <a:r>
            <a:rPr kumimoji="1" lang="en-US" altLang="ja-JP" sz="1300" b="0" i="0" baseline="0">
              <a:solidFill>
                <a:schemeClr val="dk1"/>
              </a:solidFill>
              <a:effectLst/>
              <a:latin typeface="ＭＳ Ｐゴシック"/>
              <a:ea typeface="ＭＳ Ｐゴシック"/>
              <a:cs typeface="+mn-cs"/>
            </a:rPr>
            <a:t>3</a:t>
          </a:r>
          <a:r>
            <a:rPr kumimoji="1" lang="ja-JP" altLang="ja-JP" sz="1300" b="0" i="0" baseline="0">
              <a:solidFill>
                <a:schemeClr val="dk1"/>
              </a:solidFill>
              <a:effectLst/>
              <a:latin typeface="ＭＳ Ｐゴシック"/>
              <a:ea typeface="ＭＳ Ｐゴシック"/>
              <a:cs typeface="+mn-cs"/>
            </a:rPr>
            <a:t>月に策定した「第八次宮崎市定員適正化計画」に基づき、引き続き、組織及び定員の適正化に努めていく。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143510</xdr:rowOff>
    </xdr:from>
    <xdr:ext cx="347345" cy="22860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278235" y="9401810"/>
          <a:ext cx="3473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316335" y="1200150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29845</xdr:rowOff>
    </xdr:from>
    <xdr:ext cx="762000" cy="25527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653395" y="1185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114935</xdr:rowOff>
    </xdr:from>
    <xdr:to>
      <xdr:col>85</xdr:col>
      <xdr:colOff>95250</xdr:colOff>
      <xdr:row>67</xdr:row>
      <xdr:rowOff>114935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316335" y="1160208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144780</xdr:rowOff>
    </xdr:from>
    <xdr:ext cx="762000" cy="26289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653395" y="1146048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53975</xdr:rowOff>
    </xdr:from>
    <xdr:to>
      <xdr:col>85</xdr:col>
      <xdr:colOff>95250</xdr:colOff>
      <xdr:row>65</xdr:row>
      <xdr:rowOff>53975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316335" y="111982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83820</xdr:rowOff>
    </xdr:from>
    <xdr:ext cx="762000" cy="26543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653395" y="110566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168910</xdr:rowOff>
    </xdr:from>
    <xdr:to>
      <xdr:col>85</xdr:col>
      <xdr:colOff>95250</xdr:colOff>
      <xdr:row>62</xdr:row>
      <xdr:rowOff>168910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316335" y="1079881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23495</xdr:rowOff>
    </xdr:from>
    <xdr:ext cx="762000" cy="26479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653395" y="106533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107950</xdr:rowOff>
    </xdr:from>
    <xdr:to>
      <xdr:col>85</xdr:col>
      <xdr:colOff>95250</xdr:colOff>
      <xdr:row>60</xdr:row>
      <xdr:rowOff>107950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316335" y="1039495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138430</xdr:rowOff>
    </xdr:from>
    <xdr:ext cx="762000" cy="25781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653395" y="10253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47625</xdr:rowOff>
    </xdr:from>
    <xdr:to>
      <xdr:col>85</xdr:col>
      <xdr:colOff>95250</xdr:colOff>
      <xdr:row>58</xdr:row>
      <xdr:rowOff>47625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316335" y="99917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77470</xdr:rowOff>
    </xdr:from>
    <xdr:ext cx="762000" cy="25590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653395" y="98501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55</xdr:row>
      <xdr:rowOff>161925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316335" y="959167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6416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653395"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316335" y="9591675"/>
          <a:ext cx="448564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136525</xdr:rowOff>
    </xdr:from>
    <xdr:to>
      <xdr:col>81</xdr:col>
      <xdr:colOff>44450</xdr:colOff>
      <xdr:row>66</xdr:row>
      <xdr:rowOff>96520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012035" y="9909175"/>
          <a:ext cx="0" cy="1503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67945</xdr:rowOff>
    </xdr:from>
    <xdr:ext cx="759460" cy="25527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100935" y="1138364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96520</xdr:rowOff>
    </xdr:from>
    <xdr:to>
      <xdr:col>81</xdr:col>
      <xdr:colOff>133350</xdr:colOff>
      <xdr:row>66</xdr:row>
      <xdr:rowOff>96520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947900" y="1141222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48895</xdr:rowOff>
    </xdr:from>
    <xdr:ext cx="759460" cy="26416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100935" y="965009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136525</xdr:rowOff>
    </xdr:from>
    <xdr:to>
      <xdr:col>81</xdr:col>
      <xdr:colOff>133350</xdr:colOff>
      <xdr:row>57</xdr:row>
      <xdr:rowOff>136525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947900" y="990917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150495</xdr:rowOff>
    </xdr:from>
    <xdr:to>
      <xdr:col>81</xdr:col>
      <xdr:colOff>44450</xdr:colOff>
      <xdr:row>58</xdr:row>
      <xdr:rowOff>171450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272895" y="10094595"/>
          <a:ext cx="73914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4445</xdr:rowOff>
    </xdr:from>
    <xdr:ext cx="759460" cy="26543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100935" y="10462895"/>
          <a:ext cx="75946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61</xdr:row>
      <xdr:rowOff>33020</xdr:rowOff>
    </xdr:from>
    <xdr:to>
      <xdr:col>81</xdr:col>
      <xdr:colOff>95250</xdr:colOff>
      <xdr:row>61</xdr:row>
      <xdr:rowOff>137160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965680" y="10491470"/>
          <a:ext cx="9715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58</xdr:row>
      <xdr:rowOff>150495</xdr:rowOff>
    </xdr:from>
    <xdr:to>
      <xdr:col>77</xdr:col>
      <xdr:colOff>44450</xdr:colOff>
      <xdr:row>58</xdr:row>
      <xdr:rowOff>154940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487400" y="10094595"/>
          <a:ext cx="78549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61</xdr:row>
      <xdr:rowOff>12065</xdr:rowOff>
    </xdr:from>
    <xdr:to>
      <xdr:col>77</xdr:col>
      <xdr:colOff>95250</xdr:colOff>
      <xdr:row>61</xdr:row>
      <xdr:rowOff>116205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226540" y="10470515"/>
          <a:ext cx="9715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100965</xdr:rowOff>
    </xdr:from>
    <xdr:ext cx="734060" cy="25590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941425" y="10559415"/>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154940</xdr:rowOff>
    </xdr:from>
    <xdr:to>
      <xdr:col>72</xdr:col>
      <xdr:colOff>182880</xdr:colOff>
      <xdr:row>58</xdr:row>
      <xdr:rowOff>167005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2717780" y="10099040"/>
          <a:ext cx="7696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159385</xdr:rowOff>
    </xdr:from>
    <xdr:to>
      <xdr:col>73</xdr:col>
      <xdr:colOff>44450</xdr:colOff>
      <xdr:row>61</xdr:row>
      <xdr:rowOff>88265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56920" y="10446385"/>
          <a:ext cx="7683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71755</xdr:rowOff>
    </xdr:from>
    <xdr:ext cx="762000" cy="26352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51485" y="105302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158750</xdr:rowOff>
    </xdr:from>
    <xdr:to>
      <xdr:col>68</xdr:col>
      <xdr:colOff>152400</xdr:colOff>
      <xdr:row>58</xdr:row>
      <xdr:rowOff>167005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1927840" y="10102850"/>
          <a:ext cx="78994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143510</xdr:rowOff>
    </xdr:from>
    <xdr:to>
      <xdr:col>68</xdr:col>
      <xdr:colOff>182880</xdr:colOff>
      <xdr:row>61</xdr:row>
      <xdr:rowOff>71120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666980" y="1043051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61</xdr:row>
      <xdr:rowOff>55880</xdr:rowOff>
    </xdr:from>
    <xdr:ext cx="759460" cy="25527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378690" y="1051433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135255</xdr:rowOff>
    </xdr:from>
    <xdr:to>
      <xdr:col>64</xdr:col>
      <xdr:colOff>152400</xdr:colOff>
      <xdr:row>61</xdr:row>
      <xdr:rowOff>63500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1877040" y="10422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47625</xdr:rowOff>
    </xdr:from>
    <xdr:ext cx="752475" cy="2641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596370" y="10506075"/>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171450</xdr:rowOff>
    </xdr:from>
    <xdr:ext cx="755015" cy="25781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820900" y="12001500"/>
          <a:ext cx="755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171450</xdr:rowOff>
    </xdr:from>
    <xdr:ext cx="755015" cy="25781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81760" y="12001500"/>
          <a:ext cx="755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69</xdr:row>
      <xdr:rowOff>171450</xdr:rowOff>
    </xdr:from>
    <xdr:ext cx="759460" cy="25781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302615" y="1200150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171450</xdr:rowOff>
    </xdr:from>
    <xdr:ext cx="762000" cy="25781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526645" y="12001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171450</xdr:rowOff>
    </xdr:from>
    <xdr:ext cx="759460" cy="25781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1736705" y="1200150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58</xdr:row>
      <xdr:rowOff>123825</xdr:rowOff>
    </xdr:from>
    <xdr:to>
      <xdr:col>81</xdr:col>
      <xdr:colOff>95250</xdr:colOff>
      <xdr:row>59</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965680" y="10067925"/>
          <a:ext cx="971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140335</xdr:rowOff>
    </xdr:from>
    <xdr:ext cx="759460" cy="26479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100935" y="991298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58</xdr:row>
      <xdr:rowOff>99060</xdr:rowOff>
    </xdr:from>
    <xdr:to>
      <xdr:col>77</xdr:col>
      <xdr:colOff>95250</xdr:colOff>
      <xdr:row>59</xdr:row>
      <xdr:rowOff>27305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226540" y="10043160"/>
          <a:ext cx="971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37465</xdr:rowOff>
    </xdr:from>
    <xdr:ext cx="734060" cy="26352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941425" y="981011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102870</xdr:rowOff>
    </xdr:from>
    <xdr:to>
      <xdr:col>73</xdr:col>
      <xdr:colOff>44450</xdr:colOff>
      <xdr:row>59</xdr:row>
      <xdr:rowOff>31115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56920" y="10046970"/>
          <a:ext cx="7683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41910</xdr:rowOff>
    </xdr:from>
    <xdr:ext cx="762000" cy="25590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51485" y="98145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114935</xdr:rowOff>
    </xdr:from>
    <xdr:to>
      <xdr:col>68</xdr:col>
      <xdr:colOff>182880</xdr:colOff>
      <xdr:row>59</xdr:row>
      <xdr:rowOff>43815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666980" y="10059035"/>
          <a:ext cx="8128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57</xdr:row>
      <xdr:rowOff>53975</xdr:rowOff>
    </xdr:from>
    <xdr:ext cx="759460" cy="25527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378690" y="982662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106045</xdr:rowOff>
    </xdr:from>
    <xdr:to>
      <xdr:col>64</xdr:col>
      <xdr:colOff>152400</xdr:colOff>
      <xdr:row>59</xdr:row>
      <xdr:rowOff>34925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1877040" y="100501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45720</xdr:rowOff>
    </xdr:from>
    <xdr:ext cx="752475" cy="26479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596370" y="9818370"/>
          <a:ext cx="752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45720</xdr:rowOff>
    </xdr:from>
    <xdr:to>
      <xdr:col>85</xdr:col>
      <xdr:colOff>95250</xdr:colOff>
      <xdr:row>31</xdr:row>
      <xdr:rowOff>19685</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316335" y="5017770"/>
          <a:ext cx="44856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65405</xdr:rowOff>
    </xdr:from>
    <xdr:ext cx="1596390" cy="31369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635" y="5380355"/>
          <a:ext cx="159639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38735</xdr:rowOff>
    </xdr:from>
    <xdr:ext cx="1644015" cy="36766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599795" y="5353685"/>
          <a:ext cx="164401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129540</xdr:rowOff>
    </xdr:from>
    <xdr:to>
      <xdr:col>93</xdr:col>
      <xdr:colOff>6350</xdr:colOff>
      <xdr:row>32</xdr:row>
      <xdr:rowOff>38735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5865475" y="5273040"/>
          <a:ext cx="13258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149225</xdr:rowOff>
    </xdr:from>
    <xdr:to>
      <xdr:col>93</xdr:col>
      <xdr:colOff>6350</xdr:colOff>
      <xdr:row>33</xdr:row>
      <xdr:rowOff>58420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5865475" y="5464175"/>
          <a:ext cx="13258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129540</xdr:rowOff>
    </xdr:from>
    <xdr:to>
      <xdr:col>99</xdr:col>
      <xdr:colOff>146050</xdr:colOff>
      <xdr:row>32</xdr:row>
      <xdr:rowOff>38735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318355" y="527304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149225</xdr:rowOff>
    </xdr:from>
    <xdr:to>
      <xdr:col>99</xdr:col>
      <xdr:colOff>146050</xdr:colOff>
      <xdr:row>33</xdr:row>
      <xdr:rowOff>58420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318355" y="5464175"/>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129540</xdr:rowOff>
    </xdr:from>
    <xdr:to>
      <xdr:col>106</xdr:col>
      <xdr:colOff>139700</xdr:colOff>
      <xdr:row>32</xdr:row>
      <xdr:rowOff>38735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605500" y="5273040"/>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149225</xdr:rowOff>
    </xdr:from>
    <xdr:to>
      <xdr:col>106</xdr:col>
      <xdr:colOff>139700</xdr:colOff>
      <xdr:row>33</xdr:row>
      <xdr:rowOff>58420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605500" y="5464175"/>
          <a:ext cx="112141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316335" y="5781675"/>
          <a:ext cx="448564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115</xdr:col>
      <xdr:colOff>31750</xdr:colOff>
      <xdr:row>47</xdr:row>
      <xdr:rowOff>136525</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5967710" y="5781675"/>
          <a:ext cx="531431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104</xdr:col>
      <xdr:colOff>114300</xdr:colOff>
      <xdr:row>35</xdr:row>
      <xdr:rowOff>32385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5967710" y="5781675"/>
          <a:ext cx="336423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182880</xdr:colOff>
      <xdr:row>35</xdr:row>
      <xdr:rowOff>97790</xdr:rowOff>
    </xdr:from>
    <xdr:to>
      <xdr:col>114</xdr:col>
      <xdr:colOff>114300</xdr:colOff>
      <xdr:row>47</xdr:row>
      <xdr:rowOff>71120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074390" y="6098540"/>
          <a:ext cx="510540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実質公債費比率については、過去の大型プロジェクトに係る市債の償還が影響し、類似団体平均を</a:t>
          </a:r>
          <a:r>
            <a:rPr kumimoji="1" lang="en-US" altLang="ja-JP" sz="1300" b="0" i="0" baseline="0">
              <a:solidFill>
                <a:schemeClr val="dk1"/>
              </a:solidFill>
              <a:effectLst/>
              <a:latin typeface="ＭＳ Ｐゴシック"/>
              <a:ea typeface="ＭＳ Ｐゴシック"/>
              <a:cs typeface="+mn-cs"/>
            </a:rPr>
            <a:t>1.4</a:t>
          </a:r>
          <a:r>
            <a:rPr kumimoji="1" lang="ja-JP" altLang="ja-JP" sz="1300" b="0" i="0" baseline="0">
              <a:solidFill>
                <a:schemeClr val="dk1"/>
              </a:solidFill>
              <a:effectLst/>
              <a:latin typeface="ＭＳ Ｐゴシック"/>
              <a:ea typeface="ＭＳ Ｐゴシック"/>
              <a:cs typeface="+mn-cs"/>
            </a:rPr>
            <a:t>ポイント上回っており、順位も中位に位置している。しかしながら、宮崎市中期財政計画（期間：平成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り、市債残高の圧縮に努めてきたことにより減少傾向であったが、令和2年度は大規模事業の財源とした市債発行額が増となり、横ばいとなった。今後もプライマリーバランスの堅持等により、一層の財政の健全化を図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104140</xdr:rowOff>
    </xdr:from>
    <xdr:ext cx="295910" cy="22923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278235" y="5590540"/>
          <a:ext cx="29591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136525</xdr:rowOff>
    </xdr:from>
    <xdr:to>
      <xdr:col>85</xdr:col>
      <xdr:colOff>95250</xdr:colOff>
      <xdr:row>47</xdr:row>
      <xdr:rowOff>136525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316335" y="819467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166370</xdr:rowOff>
    </xdr:from>
    <xdr:ext cx="762000" cy="2628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653395"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76835</xdr:rowOff>
    </xdr:from>
    <xdr:to>
      <xdr:col>85</xdr:col>
      <xdr:colOff>95250</xdr:colOff>
      <xdr:row>45</xdr:row>
      <xdr:rowOff>76835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316335" y="779208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105410</xdr:rowOff>
    </xdr:from>
    <xdr:ext cx="762000" cy="2641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653395" y="76492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316335" y="738695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45085</xdr:rowOff>
    </xdr:from>
    <xdr:ext cx="762000" cy="25590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653395" y="7245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129540</xdr:rowOff>
    </xdr:from>
    <xdr:to>
      <xdr:col>85</xdr:col>
      <xdr:colOff>95250</xdr:colOff>
      <xdr:row>40</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316335" y="698754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160020</xdr:rowOff>
    </xdr:from>
    <xdr:ext cx="762000" cy="25781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653395" y="6846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69215</xdr:rowOff>
    </xdr:from>
    <xdr:to>
      <xdr:col>85</xdr:col>
      <xdr:colOff>95250</xdr:colOff>
      <xdr:row>38</xdr:row>
      <xdr:rowOff>69215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316335" y="658431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100330</xdr:rowOff>
    </xdr:from>
    <xdr:ext cx="762000" cy="25590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653395" y="64439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xdr:rowOff>
    </xdr:from>
    <xdr:to>
      <xdr:col>85</xdr:col>
      <xdr:colOff>95250</xdr:colOff>
      <xdr:row>36</xdr:row>
      <xdr:rowOff>8890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316335" y="618109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123825</xdr:rowOff>
    </xdr:from>
    <xdr:to>
      <xdr:col>85</xdr:col>
      <xdr:colOff>95250</xdr:colOff>
      <xdr:row>33</xdr:row>
      <xdr:rowOff>123825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316335" y="578167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1316335" y="5781675"/>
          <a:ext cx="448564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71755</xdr:rowOff>
    </xdr:from>
    <xdr:to>
      <xdr:col>81</xdr:col>
      <xdr:colOff>44450</xdr:colOff>
      <xdr:row>45</xdr:row>
      <xdr:rowOff>9525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012035" y="6415405"/>
          <a:ext cx="0" cy="1309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156845</xdr:rowOff>
    </xdr:from>
    <xdr:ext cx="759460" cy="26352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5100935" y="770064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9525</xdr:rowOff>
    </xdr:from>
    <xdr:to>
      <xdr:col>81</xdr:col>
      <xdr:colOff>133350</xdr:colOff>
      <xdr:row>45</xdr:row>
      <xdr:rowOff>9525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947900" y="772477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160655</xdr:rowOff>
    </xdr:from>
    <xdr:ext cx="759460" cy="25781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5100935" y="616140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71755</xdr:rowOff>
    </xdr:from>
    <xdr:to>
      <xdr:col>81</xdr:col>
      <xdr:colOff>133350</xdr:colOff>
      <xdr:row>37</xdr:row>
      <xdr:rowOff>71755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947900" y="641540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102870</xdr:rowOff>
    </xdr:from>
    <xdr:to>
      <xdr:col>81</xdr:col>
      <xdr:colOff>44450</xdr:colOff>
      <xdr:row>41</xdr:row>
      <xdr:rowOff>102870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272895" y="7132320"/>
          <a:ext cx="739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127635</xdr:rowOff>
    </xdr:from>
    <xdr:ext cx="759460" cy="26289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5100935" y="6814185"/>
          <a:ext cx="7594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40</xdr:row>
      <xdr:rowOff>111760</xdr:rowOff>
    </xdr:from>
    <xdr:to>
      <xdr:col>81</xdr:col>
      <xdr:colOff>95250</xdr:colOff>
      <xdr:row>41</xdr:row>
      <xdr:rowOff>39370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965680" y="6969760"/>
          <a:ext cx="9715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41</xdr:row>
      <xdr:rowOff>102870</xdr:rowOff>
    </xdr:from>
    <xdr:to>
      <xdr:col>77</xdr:col>
      <xdr:colOff>44450</xdr:colOff>
      <xdr:row>41</xdr:row>
      <xdr:rowOff>168275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487400" y="7132320"/>
          <a:ext cx="78549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40</xdr:row>
      <xdr:rowOff>135890</xdr:rowOff>
    </xdr:from>
    <xdr:to>
      <xdr:col>77</xdr:col>
      <xdr:colOff>95250</xdr:colOff>
      <xdr:row>41</xdr:row>
      <xdr:rowOff>65405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226540" y="6993890"/>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74930</xdr:rowOff>
    </xdr:from>
    <xdr:ext cx="734060" cy="26289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941425" y="6761480"/>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168275</xdr:rowOff>
    </xdr:from>
    <xdr:to>
      <xdr:col>72</xdr:col>
      <xdr:colOff>182880</xdr:colOff>
      <xdr:row>42</xdr:row>
      <xdr:rowOff>18415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2717780" y="7197725"/>
          <a:ext cx="7696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151765</xdr:rowOff>
    </xdr:from>
    <xdr:to>
      <xdr:col>73</xdr:col>
      <xdr:colOff>44450</xdr:colOff>
      <xdr:row>41</xdr:row>
      <xdr:rowOff>80645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56920" y="7009765"/>
          <a:ext cx="7683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90805</xdr:rowOff>
    </xdr:from>
    <xdr:ext cx="762000" cy="25527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51485" y="67773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18415</xdr:rowOff>
    </xdr:from>
    <xdr:to>
      <xdr:col>68</xdr:col>
      <xdr:colOff>152400</xdr:colOff>
      <xdr:row>42</xdr:row>
      <xdr:rowOff>91440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1927840" y="7219315"/>
          <a:ext cx="78994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168275</xdr:rowOff>
    </xdr:from>
    <xdr:to>
      <xdr:col>68</xdr:col>
      <xdr:colOff>182880</xdr:colOff>
      <xdr:row>41</xdr:row>
      <xdr:rowOff>96520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666980" y="7026275"/>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39</xdr:row>
      <xdr:rowOff>106680</xdr:rowOff>
    </xdr:from>
    <xdr:ext cx="759460" cy="26543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378690" y="679323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18415</xdr:rowOff>
    </xdr:from>
    <xdr:to>
      <xdr:col>64</xdr:col>
      <xdr:colOff>152400</xdr:colOff>
      <xdr:row>41</xdr:row>
      <xdr:rowOff>121920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1877040" y="70478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132080</xdr:rowOff>
    </xdr:from>
    <xdr:ext cx="752475" cy="26289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596370" y="6818630"/>
          <a:ext cx="752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133985</xdr:rowOff>
    </xdr:from>
    <xdr:ext cx="755015" cy="26352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820900" y="819213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133985</xdr:rowOff>
    </xdr:from>
    <xdr:ext cx="755015" cy="26352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81760" y="819213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47</xdr:row>
      <xdr:rowOff>133985</xdr:rowOff>
    </xdr:from>
    <xdr:ext cx="759460" cy="26352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302615" y="81921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133985</xdr:rowOff>
    </xdr:from>
    <xdr:ext cx="762000" cy="26352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526645" y="81921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133985</xdr:rowOff>
    </xdr:from>
    <xdr:ext cx="759460" cy="26352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1736705" y="81921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41</xdr:row>
      <xdr:rowOff>50165</xdr:rowOff>
    </xdr:from>
    <xdr:to>
      <xdr:col>81</xdr:col>
      <xdr:colOff>95250</xdr:colOff>
      <xdr:row>41</xdr:row>
      <xdr:rowOff>154940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965680" y="7079615"/>
          <a:ext cx="9715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22225</xdr:rowOff>
    </xdr:from>
    <xdr:ext cx="759460" cy="26352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5100935" y="705167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41</xdr:row>
      <xdr:rowOff>50165</xdr:rowOff>
    </xdr:from>
    <xdr:to>
      <xdr:col>77</xdr:col>
      <xdr:colOff>95250</xdr:colOff>
      <xdr:row>41</xdr:row>
      <xdr:rowOff>154940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226540" y="7079615"/>
          <a:ext cx="9715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139065</xdr:rowOff>
    </xdr:from>
    <xdr:ext cx="734060" cy="26479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41425" y="7168515"/>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116205</xdr:rowOff>
    </xdr:from>
    <xdr:to>
      <xdr:col>73</xdr:col>
      <xdr:colOff>44450</xdr:colOff>
      <xdr:row>42</xdr:row>
      <xdr:rowOff>45085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56920" y="7145655"/>
          <a:ext cx="7683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29845</xdr:rowOff>
    </xdr:from>
    <xdr:ext cx="762000" cy="25527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51485" y="72307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140970</xdr:rowOff>
    </xdr:from>
    <xdr:to>
      <xdr:col>68</xdr:col>
      <xdr:colOff>182880</xdr:colOff>
      <xdr:row>42</xdr:row>
      <xdr:rowOff>69215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666980" y="717042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42</xdr:row>
      <xdr:rowOff>53975</xdr:rowOff>
    </xdr:from>
    <xdr:ext cx="759460" cy="25527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378690" y="725487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39370</xdr:rowOff>
    </xdr:from>
    <xdr:to>
      <xdr:col>64</xdr:col>
      <xdr:colOff>152400</xdr:colOff>
      <xdr:row>42</xdr:row>
      <xdr:rowOff>143510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1877040" y="72402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127635</xdr:rowOff>
    </xdr:from>
    <xdr:ext cx="752475" cy="26289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596370" y="7328535"/>
          <a:ext cx="752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151765</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316335" y="1206500"/>
          <a:ext cx="44856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148820"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14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516610" y="1543050"/>
          <a:ext cx="164846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5865475" y="1460500"/>
          <a:ext cx="13258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107315</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5865475" y="1650365"/>
          <a:ext cx="13258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318355" y="1460500"/>
          <a:ext cx="11214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107315</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318355" y="1650365"/>
          <a:ext cx="11214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605500" y="1460500"/>
          <a:ext cx="11214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107315</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605500" y="1650365"/>
          <a:ext cx="11214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97790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1316335" y="1968500"/>
          <a:ext cx="4485640" cy="241554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97790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5967710" y="1968500"/>
          <a:ext cx="5314315" cy="24155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164465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5967710" y="1968500"/>
          <a:ext cx="33642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182880</xdr:colOff>
      <xdr:row>13</xdr:row>
      <xdr:rowOff>57150</xdr:rowOff>
    </xdr:from>
    <xdr:to>
      <xdr:col>114</xdr:col>
      <xdr:colOff>114300</xdr:colOff>
      <xdr:row>25</xdr:row>
      <xdr:rowOff>32385</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6074390" y="2286000"/>
          <a:ext cx="510540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将来負担比率については、過去の大型プロジェクトによる市債発行等により類似団体平均と比較して15.</a:t>
          </a:r>
          <a:r>
            <a:rPr kumimoji="1" lang="en-US" altLang="ja-JP" sz="1300" b="0" i="0" baseline="0">
              <a:solidFill>
                <a:schemeClr val="dk1"/>
              </a:solidFill>
              <a:effectLst/>
              <a:latin typeface="ＭＳ Ｐゴシック"/>
              <a:ea typeface="ＭＳ Ｐゴシック"/>
              <a:cs typeface="+mn-cs"/>
            </a:rPr>
            <a:t>2</a:t>
          </a:r>
          <a:r>
            <a:rPr kumimoji="1" lang="ja-JP" altLang="ja-JP" sz="1300" b="0" i="0" baseline="0">
              <a:solidFill>
                <a:schemeClr val="dk1"/>
              </a:solidFill>
              <a:effectLst/>
              <a:latin typeface="ＭＳ Ｐゴシック"/>
              <a:ea typeface="ＭＳ Ｐゴシック"/>
              <a:cs typeface="+mn-cs"/>
            </a:rPr>
            <a:t>ポイント上回っており、類似団体内順位では中位に位置している。令和元年度まで宮崎市中期財政計画（期間：平成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り、市債残高の圧縮に努め、改善傾向であったが、令和2年度は大規模事業の財源とした市債発行額が増となり、結果、昨年度と比較して6.4ポイント悪化した。今後も、プライマリーバランスの黒字化の堅持等により、一層の財政の健全化を図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5910" cy="21717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278235"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97790</xdr:rowOff>
    </xdr:from>
    <xdr:to>
      <xdr:col>85</xdr:col>
      <xdr:colOff>95250</xdr:colOff>
      <xdr:row>25</xdr:row>
      <xdr:rowOff>97790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316335" y="438404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127000</xdr:rowOff>
    </xdr:from>
    <xdr:ext cx="762000" cy="26352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653395" y="42418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36830</xdr:rowOff>
    </xdr:from>
    <xdr:to>
      <xdr:col>85</xdr:col>
      <xdr:colOff>95250</xdr:colOff>
      <xdr:row>23</xdr:row>
      <xdr:rowOff>36830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316335" y="398018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66675</xdr:rowOff>
    </xdr:from>
    <xdr:ext cx="762000" cy="25590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653395" y="3838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316335" y="357695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09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653395"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316335" y="317500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65339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316335" y="277304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653395"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140970</xdr:rowOff>
    </xdr:from>
    <xdr:to>
      <xdr:col>85</xdr:col>
      <xdr:colOff>95250</xdr:colOff>
      <xdr:row>13</xdr:row>
      <xdr:rowOff>140970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316335" y="236982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167640</xdr:rowOff>
    </xdr:from>
    <xdr:ext cx="762000" cy="25654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653395" y="2225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316335" y="196850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97790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316335" y="1968500"/>
          <a:ext cx="4485640" cy="2415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140970</xdr:rowOff>
    </xdr:from>
    <xdr:to>
      <xdr:col>81</xdr:col>
      <xdr:colOff>44450</xdr:colOff>
      <xdr:row>21</xdr:row>
      <xdr:rowOff>159385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012035" y="2369820"/>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130175</xdr:rowOff>
    </xdr:from>
    <xdr:ext cx="759460" cy="26352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100935" y="373062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159385</xdr:rowOff>
    </xdr:from>
    <xdr:to>
      <xdr:col>81</xdr:col>
      <xdr:colOff>133350</xdr:colOff>
      <xdr:row>21</xdr:row>
      <xdr:rowOff>159385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947900" y="375983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5946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100935" y="21139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140970</xdr:rowOff>
    </xdr:from>
    <xdr:to>
      <xdr:col>81</xdr:col>
      <xdr:colOff>133350</xdr:colOff>
      <xdr:row>13</xdr:row>
      <xdr:rowOff>140970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947900" y="236982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122555</xdr:rowOff>
    </xdr:from>
    <xdr:to>
      <xdr:col>81</xdr:col>
      <xdr:colOff>44450</xdr:colOff>
      <xdr:row>16</xdr:row>
      <xdr:rowOff>2540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272895" y="2694305"/>
          <a:ext cx="73914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17780</xdr:rowOff>
    </xdr:from>
    <xdr:ext cx="759460" cy="24892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100935" y="2418080"/>
          <a:ext cx="759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15</xdr:row>
      <xdr:rowOff>635</xdr:rowOff>
    </xdr:from>
    <xdr:to>
      <xdr:col>81</xdr:col>
      <xdr:colOff>95250</xdr:colOff>
      <xdr:row>15</xdr:row>
      <xdr:rowOff>102235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965680" y="257238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15</xdr:row>
      <xdr:rowOff>122555</xdr:rowOff>
    </xdr:from>
    <xdr:to>
      <xdr:col>77</xdr:col>
      <xdr:colOff>44450</xdr:colOff>
      <xdr:row>16</xdr:row>
      <xdr:rowOff>12065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487400" y="2694305"/>
          <a:ext cx="78549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15</xdr:row>
      <xdr:rowOff>20955</xdr:rowOff>
    </xdr:from>
    <xdr:to>
      <xdr:col>77</xdr:col>
      <xdr:colOff>95250</xdr:colOff>
      <xdr:row>15</xdr:row>
      <xdr:rowOff>121920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226540" y="2592705"/>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132715</xdr:rowOff>
    </xdr:from>
    <xdr:ext cx="734060" cy="25082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941425" y="2361565"/>
          <a:ext cx="7340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12065</xdr:rowOff>
    </xdr:from>
    <xdr:to>
      <xdr:col>72</xdr:col>
      <xdr:colOff>182880</xdr:colOff>
      <xdr:row>16</xdr:row>
      <xdr:rowOff>43180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2717780" y="2755265"/>
          <a:ext cx="769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122555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56920" y="2593340"/>
          <a:ext cx="7683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133350</xdr:rowOff>
    </xdr:from>
    <xdr:ext cx="762000" cy="25019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51485" y="236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43180</xdr:rowOff>
    </xdr:from>
    <xdr:to>
      <xdr:col>68</xdr:col>
      <xdr:colOff>152400</xdr:colOff>
      <xdr:row>16</xdr:row>
      <xdr:rowOff>76835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1927840" y="2786380"/>
          <a:ext cx="78994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50165</xdr:rowOff>
    </xdr:from>
    <xdr:to>
      <xdr:col>68</xdr:col>
      <xdr:colOff>182880</xdr:colOff>
      <xdr:row>15</xdr:row>
      <xdr:rowOff>151765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2666980" y="26219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13</xdr:row>
      <xdr:rowOff>161925</xdr:rowOff>
    </xdr:from>
    <xdr:ext cx="759460" cy="25781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378690" y="239077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60325</xdr:rowOff>
    </xdr:from>
    <xdr:to>
      <xdr:col>64</xdr:col>
      <xdr:colOff>152400</xdr:colOff>
      <xdr:row>15</xdr:row>
      <xdr:rowOff>161925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187704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635</xdr:rowOff>
    </xdr:from>
    <xdr:ext cx="752475"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596370" y="24009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94615</xdr:rowOff>
    </xdr:from>
    <xdr:ext cx="755015" cy="26352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820900" y="438086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94615</xdr:rowOff>
    </xdr:from>
    <xdr:ext cx="755015" cy="26352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81760" y="438086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25</xdr:row>
      <xdr:rowOff>94615</xdr:rowOff>
    </xdr:from>
    <xdr:ext cx="759460" cy="26352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302615" y="438086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94615</xdr:rowOff>
    </xdr:from>
    <xdr:ext cx="762000" cy="26352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526645" y="43808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94615</xdr:rowOff>
    </xdr:from>
    <xdr:ext cx="759460" cy="26352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1736705" y="438086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15</xdr:row>
      <xdr:rowOff>123190</xdr:rowOff>
    </xdr:from>
    <xdr:to>
      <xdr:col>81</xdr:col>
      <xdr:colOff>95250</xdr:colOff>
      <xdr:row>16</xdr:row>
      <xdr:rowOff>53975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965680" y="2694940"/>
          <a:ext cx="971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95250</xdr:rowOff>
    </xdr:from>
    <xdr:ext cx="75946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5100935" y="2667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15</xdr:row>
      <xdr:rowOff>71755</xdr:rowOff>
    </xdr:from>
    <xdr:to>
      <xdr:col>77</xdr:col>
      <xdr:colOff>95250</xdr:colOff>
      <xdr:row>16</xdr:row>
      <xdr:rowOff>1905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226540" y="264350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158115</xdr:rowOff>
    </xdr:from>
    <xdr:ext cx="734060" cy="25654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941425" y="272986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133350</xdr:rowOff>
    </xdr:from>
    <xdr:to>
      <xdr:col>73</xdr:col>
      <xdr:colOff>44450</xdr:colOff>
      <xdr:row>16</xdr:row>
      <xdr:rowOff>63500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56920" y="270510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47625</xdr:rowOff>
    </xdr:from>
    <xdr:ext cx="762000" cy="2584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51485" y="2790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163195</xdr:rowOff>
    </xdr:from>
    <xdr:to>
      <xdr:col>68</xdr:col>
      <xdr:colOff>182880</xdr:colOff>
      <xdr:row>16</xdr:row>
      <xdr:rowOff>93345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2666980" y="27349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16</xdr:row>
      <xdr:rowOff>78740</xdr:rowOff>
    </xdr:from>
    <xdr:ext cx="75946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378690" y="2821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26035</xdr:rowOff>
    </xdr:from>
    <xdr:to>
      <xdr:col>64</xdr:col>
      <xdr:colOff>152400</xdr:colOff>
      <xdr:row>16</xdr:row>
      <xdr:rowOff>127000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1877040" y="27692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112395</xdr:rowOff>
    </xdr:from>
    <xdr:ext cx="752475" cy="25019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596370" y="285559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2598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6941800" y="190500"/>
          <a:ext cx="3473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6967200" y="215900"/>
          <a:ext cx="3429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174625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992600" y="241300"/>
          <a:ext cx="337883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81</xdr:col>
      <xdr:colOff>117475</xdr:colOff>
      <xdr:row>1</xdr:row>
      <xdr:rowOff>19050</xdr:rowOff>
    </xdr:from>
    <xdr:to>
      <xdr:col>94</xdr:col>
      <xdr:colOff>174625</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467840" y="190500"/>
          <a:ext cx="236029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493240" y="215900"/>
          <a:ext cx="23190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518640" y="241300"/>
          <a:ext cx="22618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421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93420" y="1524000"/>
          <a:ext cx="85318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97560" y="1555750"/>
          <a:ext cx="12369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71040" y="1555750"/>
          <a:ext cx="1132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402,038
399,504
643.67
226,180,440
220,049,373
3,172,896
89,059,220
179,439,703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167380" y="1555750"/>
          <a:ext cx="13411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08500" y="1549400"/>
          <a:ext cx="1803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174625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311900" y="1549400"/>
          <a:ext cx="112649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485380" y="1549400"/>
          <a:ext cx="5664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08500" y="2413000"/>
          <a:ext cx="1803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375400" y="2413000"/>
          <a:ext cx="30175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377680" y="1524000"/>
          <a:ext cx="12522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592310" y="1587500"/>
          <a:ext cx="1132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592310" y="1854200"/>
          <a:ext cx="1132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592310" y="2184400"/>
          <a:ext cx="11328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456420" y="1676400"/>
          <a:ext cx="1485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491345" y="1625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491345" y="1892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5357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456420" y="215900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5357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456420" y="254000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29920" y="3492500"/>
          <a:ext cx="8893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4955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29920" y="3746500"/>
          <a:ext cx="60439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2992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2992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174625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693420" y="4699000"/>
          <a:ext cx="40874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174625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780915" y="47625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780915" y="49530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286500" y="4762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286500" y="4953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716520" y="4762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716520" y="4953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174625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693420" y="5270500"/>
          <a:ext cx="40874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074920" y="5270500"/>
          <a:ext cx="47167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30</xdr:row>
      <xdr:rowOff>127000</xdr:rowOff>
    </xdr:from>
    <xdr:to>
      <xdr:col>47</xdr:col>
      <xdr:colOff>174625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135245" y="5270500"/>
          <a:ext cx="33661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153660" y="5588000"/>
          <a:ext cx="4508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平均を4.5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a:t>
          </a:r>
          <a:r>
            <a:rPr kumimoji="1" lang="en-US" altLang="ja-JP" sz="1300" b="0" i="0" baseline="0">
              <a:solidFill>
                <a:schemeClr val="dk1"/>
              </a:solidFill>
              <a:effectLst/>
              <a:latin typeface="ＭＳ Ｐゴシック"/>
              <a:ea typeface="ＭＳ Ｐゴシック"/>
              <a:cs typeface="+mn-cs"/>
            </a:rPr>
            <a:t>3</a:t>
          </a:r>
          <a:r>
            <a:rPr kumimoji="1" lang="ja-JP" altLang="ja-JP" sz="1300" b="0" i="0" baseline="0">
              <a:solidFill>
                <a:schemeClr val="dk1"/>
              </a:solidFill>
              <a:effectLst/>
              <a:latin typeface="ＭＳ Ｐゴシック"/>
              <a:ea typeface="ＭＳ Ｐゴシック"/>
              <a:cs typeface="+mn-cs"/>
            </a:rPr>
            <a:t>月に策定した「第八次宮崎市定員適正化計画」に基づき、合併によるスケールメリットを生かしながら、職員の定員管理に努めていく。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146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5532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174625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693420" y="7556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1140" y="7414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174625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693420" y="7175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114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174625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693420" y="6794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114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174625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693420" y="6413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1140" y="6271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174625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693420" y="6032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114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174625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693420" y="5651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114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693420" y="5270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1140" y="5128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693420" y="5270500"/>
          <a:ext cx="40874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277360" y="56896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36626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11320" y="70612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36626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11320" y="56896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35</xdr:row>
      <xdr:rowOff>54610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540760" y="6055360"/>
          <a:ext cx="736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147320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366260" y="631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249420" y="6347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174625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755900" y="6024880"/>
          <a:ext cx="7848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02660" y="6248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2961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195320" y="63347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149860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958340" y="5979160"/>
          <a:ext cx="7975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051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170180</xdr:rowOff>
    </xdr:from>
    <xdr:ext cx="752475"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20620" y="63423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149860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183640" y="5979160"/>
          <a:ext cx="774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30400" y="6263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6350</xdr:rowOff>
    </xdr:from>
    <xdr:ext cx="755015" cy="25146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23060" y="635000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3284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13970</xdr:rowOff>
    </xdr:from>
    <xdr:ext cx="75501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48360" y="63576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08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501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3604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62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174625</xdr:colOff>
      <xdr:row>44</xdr:row>
      <xdr:rowOff>10160</xdr:rowOff>
    </xdr:from>
    <xdr:ext cx="75946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6911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9906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249420" y="6004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20320</xdr:rowOff>
    </xdr:from>
    <xdr:ext cx="762000" cy="24955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366260" y="58496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02660" y="6004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115570</xdr:rowOff>
    </xdr:from>
    <xdr:ext cx="72961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195320" y="57734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051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85090</xdr:rowOff>
    </xdr:from>
    <xdr:ext cx="75247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20620" y="57429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30400" y="5928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39370</xdr:rowOff>
    </xdr:from>
    <xdr:ext cx="75501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23060" y="56972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3284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115570</xdr:rowOff>
    </xdr:from>
    <xdr:ext cx="75501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48360" y="57734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028680" y="1270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138400" y="1333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138400" y="1524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644620" y="1333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644620" y="1524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068290" y="1333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174625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068290" y="1524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028680" y="1841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410815" y="1841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473680" y="1841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174625</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511780" y="2159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類似団体平均を0.6ポイント上回っており、順位も</a:t>
          </a:r>
          <a:r>
            <a:rPr kumimoji="1" lang="ja-JP" altLang="en-US" sz="1300" b="0" i="0" baseline="0">
              <a:solidFill>
                <a:schemeClr val="dk1"/>
              </a:solidFill>
              <a:effectLst/>
              <a:latin typeface="ＭＳ Ｐゴシック"/>
              <a:ea typeface="ＭＳ Ｐゴシック"/>
              <a:cs typeface="+mn-cs"/>
            </a:rPr>
            <a:t>下</a:t>
          </a:r>
          <a:r>
            <a:rPr kumimoji="1" lang="ja-JP" altLang="ja-JP" sz="1300" b="0" i="0" baseline="0">
              <a:solidFill>
                <a:schemeClr val="dk1"/>
              </a:solidFill>
              <a:effectLst/>
              <a:latin typeface="ＭＳ Ｐゴシック"/>
              <a:ea typeface="ＭＳ Ｐゴシック"/>
              <a:cs typeface="+mn-cs"/>
            </a:rPr>
            <a:t>位に位置しているが、令和元年度からは</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ポイント改善している。　　</a:t>
          </a:r>
          <a:endParaRPr kumimoji="1" lang="ja-JP" altLang="en-US" sz="1300">
            <a:latin typeface="ＭＳ Ｐゴシック"/>
            <a:ea typeface="ＭＳ Ｐゴシック"/>
          </a:endParaRPr>
        </a:p>
        <a:p>
          <a:r>
            <a:rPr kumimoji="1" lang="ja-JP" altLang="ja-JP" sz="1300" b="0" i="0" baseline="0">
              <a:solidFill>
                <a:schemeClr val="dk1"/>
              </a:solidFill>
              <a:effectLst/>
              <a:latin typeface="ＭＳ Ｐゴシック"/>
              <a:ea typeface="ＭＳ Ｐゴシック"/>
              <a:cs typeface="+mn-cs"/>
            </a:rPr>
            <a:t>要因としては、会計年度任用職員制度の開始により物件費から人件費に計上が変更されたことなどが挙げられる。</a:t>
          </a:r>
          <a:endParaRPr kumimoji="1" lang="ja-JP" altLang="en-US" sz="1300">
            <a:latin typeface="ＭＳ Ｐゴシック"/>
            <a:ea typeface="ＭＳ Ｐゴシック"/>
          </a:endParaRPr>
        </a:p>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今後も市全体の歳出の徹底した見直しと積極的な事務事業の改革・改善に努めていく。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146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99058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028680" y="4127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589260" y="3985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028680" y="380111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546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589260" y="3658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028680" y="347408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5460" cy="2514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589260" y="3332480"/>
          <a:ext cx="505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028680" y="314769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546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589260" y="3005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028680" y="282130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546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589260" y="2679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028680" y="249491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5460" cy="24955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589260" y="2352675"/>
          <a:ext cx="505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028680" y="216789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546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589260" y="2025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028680" y="1841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019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0589260" y="1699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028680" y="1841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21</xdr:row>
      <xdr:rowOff>80645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635480" y="225488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21</xdr:row>
      <xdr:rowOff>52705</xdr:rowOff>
    </xdr:from>
    <xdr:ext cx="759460" cy="25082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4702155" y="365315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80645</xdr:rowOff>
    </xdr:from>
    <xdr:to>
      <xdr:col>82</xdr:col>
      <xdr:colOff>174625</xdr:colOff>
      <xdr:row>21</xdr:row>
      <xdr:rowOff>80645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546580" y="368109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11</xdr:row>
      <xdr:rowOff>112395</xdr:rowOff>
    </xdr:from>
    <xdr:ext cx="759460" cy="24955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4702155" y="199834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174625</xdr:colOff>
      <xdr:row>13</xdr:row>
      <xdr:rowOff>26035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546580" y="225488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154940</xdr:rowOff>
    </xdr:from>
    <xdr:to>
      <xdr:col>82</xdr:col>
      <xdr:colOff>107950</xdr:colOff>
      <xdr:row>17</xdr:row>
      <xdr:rowOff>102235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88720" y="2898140"/>
          <a:ext cx="74676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15</xdr:row>
      <xdr:rowOff>54610</xdr:rowOff>
    </xdr:from>
    <xdr:ext cx="759460" cy="24955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4702155" y="2626360"/>
          <a:ext cx="759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58468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16</xdr:row>
      <xdr:rowOff>154940</xdr:rowOff>
    </xdr:from>
    <xdr:to>
      <xdr:col>78</xdr:col>
      <xdr:colOff>69850</xdr:colOff>
      <xdr:row>17</xdr:row>
      <xdr:rowOff>102235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107670" y="2898140"/>
          <a:ext cx="78105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70485</xdr:rowOff>
    </xdr:from>
    <xdr:to>
      <xdr:col>78</xdr:col>
      <xdr:colOff>120650</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3792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10795</xdr:rowOff>
    </xdr:from>
    <xdr:ext cx="734060" cy="2584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53440" y="258254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88900</xdr:rowOff>
    </xdr:from>
    <xdr:to>
      <xdr:col>73</xdr:col>
      <xdr:colOff>174625</xdr:colOff>
      <xdr:row>16</xdr:row>
      <xdr:rowOff>154940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2316460" y="2832100"/>
          <a:ext cx="79121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063220" y="2781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75588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88900</xdr:rowOff>
    </xdr:from>
    <xdr:to>
      <xdr:col>69</xdr:col>
      <xdr:colOff>92075</xdr:colOff>
      <xdr:row>16</xdr:row>
      <xdr:rowOff>132715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1518900" y="2832100"/>
          <a:ext cx="7975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xdr:rowOff>
    </xdr:from>
    <xdr:to>
      <xdr:col>69</xdr:col>
      <xdr:colOff>142875</xdr:colOff>
      <xdr:row>16</xdr:row>
      <xdr:rowOff>118110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26566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128270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98118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166370</xdr:rowOff>
    </xdr:from>
    <xdr:to>
      <xdr:col>65</xdr:col>
      <xdr:colOff>53975</xdr:colOff>
      <xdr:row>16</xdr:row>
      <xdr:rowOff>95885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490960" y="273812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106045</xdr:rowOff>
    </xdr:from>
    <xdr:ext cx="75247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183620" y="250634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501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44244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956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92098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501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12342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24</xdr:row>
      <xdr:rowOff>10160</xdr:rowOff>
    </xdr:from>
    <xdr:ext cx="75946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33602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103505</xdr:rowOff>
    </xdr:from>
    <xdr:to>
      <xdr:col>82</xdr:col>
      <xdr:colOff>158750</xdr:colOff>
      <xdr:row>17</xdr:row>
      <xdr:rowOff>33655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58468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16</xdr:row>
      <xdr:rowOff>75565</xdr:rowOff>
    </xdr:from>
    <xdr:ext cx="759460" cy="25082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4702155" y="281876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52070</xdr:rowOff>
    </xdr:from>
    <xdr:to>
      <xdr:col>78</xdr:col>
      <xdr:colOff>120650</xdr:colOff>
      <xdr:row>17</xdr:row>
      <xdr:rowOff>153035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3792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137795</xdr:rowOff>
    </xdr:from>
    <xdr:ext cx="73406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53440" y="305244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103505</xdr:rowOff>
    </xdr:from>
    <xdr:to>
      <xdr:col>74</xdr:col>
      <xdr:colOff>31750</xdr:colOff>
      <xdr:row>17</xdr:row>
      <xdr:rowOff>33655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063220" y="2846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18415</xdr:rowOff>
    </xdr:from>
    <xdr:ext cx="762000" cy="25082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755880" y="2933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26566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98118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81915</xdr:rowOff>
    </xdr:from>
    <xdr:to>
      <xdr:col>65</xdr:col>
      <xdr:colOff>53975</xdr:colOff>
      <xdr:row>17</xdr:row>
      <xdr:rowOff>12065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490960" y="2825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168275</xdr:rowOff>
    </xdr:from>
    <xdr:ext cx="752475" cy="24955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183620" y="291147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174625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693420" y="8128000"/>
          <a:ext cx="40874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174625</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780915" y="81915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780915" y="83820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286500" y="8191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286500" y="8382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716520" y="8191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716520" y="8382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174625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693420" y="8699500"/>
          <a:ext cx="40874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074920" y="8699500"/>
          <a:ext cx="47167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50</xdr:row>
      <xdr:rowOff>127000</xdr:rowOff>
    </xdr:from>
    <xdr:to>
      <xdr:col>47</xdr:col>
      <xdr:colOff>174625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135245" y="8699500"/>
          <a:ext cx="33661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153660" y="9017000"/>
          <a:ext cx="4508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類似団体平均を3.4ポイント上回っており、順位も下位に位置している。要因としては、子ども子育て関係費</a:t>
          </a:r>
          <a:r>
            <a:rPr kumimoji="1" lang="ja-JP" altLang="en-US" sz="1300" b="0" i="0" baseline="0">
              <a:solidFill>
                <a:schemeClr val="dk1"/>
              </a:solidFill>
              <a:effectLst/>
              <a:latin typeface="ＭＳ Ｐゴシック"/>
              <a:ea typeface="ＭＳ Ｐゴシック"/>
              <a:cs typeface="+mn-cs"/>
            </a:rPr>
            <a:t>、障がい福祉関係費</a:t>
          </a:r>
          <a:r>
            <a:rPr kumimoji="1" lang="ja-JP" altLang="ja-JP" sz="1300" b="0" i="0" baseline="0">
              <a:solidFill>
                <a:schemeClr val="dk1"/>
              </a:solidFill>
              <a:effectLst/>
              <a:latin typeface="ＭＳ Ｐゴシック"/>
              <a:ea typeface="ＭＳ Ｐゴシック"/>
              <a:cs typeface="+mn-cs"/>
            </a:rPr>
            <a:t>の増による児童福祉費</a:t>
          </a:r>
          <a:r>
            <a:rPr kumimoji="1" lang="ja-JP" altLang="en-US" sz="1300" b="0" i="0" baseline="0">
              <a:solidFill>
                <a:schemeClr val="dk1"/>
              </a:solidFill>
              <a:effectLst/>
              <a:latin typeface="ＭＳ Ｐゴシック"/>
              <a:ea typeface="ＭＳ Ｐゴシック"/>
              <a:cs typeface="+mn-cs"/>
            </a:rPr>
            <a:t>、社会福祉費</a:t>
          </a:r>
          <a:r>
            <a:rPr kumimoji="1" lang="ja-JP" altLang="ja-JP" sz="1300" b="0" i="0" baseline="0">
              <a:solidFill>
                <a:schemeClr val="dk1"/>
              </a:solidFill>
              <a:effectLst/>
              <a:latin typeface="ＭＳ Ｐゴシック"/>
              <a:ea typeface="ＭＳ Ｐゴシック"/>
              <a:cs typeface="+mn-cs"/>
            </a:rPr>
            <a:t>の増などが挙げられる。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146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5532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174625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693420" y="10985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019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1140" y="10843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174625</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693420" y="10604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114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174625</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693420" y="10223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114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174625</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693420" y="9842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01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1140" y="9700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174625</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693420" y="9461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114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174625</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693420" y="9080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114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693420" y="8699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019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1140" y="8557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693420" y="8699500"/>
          <a:ext cx="40874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277360" y="91567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35560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36626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211320" y="106934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019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366260" y="8900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211320" y="9156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59</xdr:row>
      <xdr:rowOff>158750</xdr:rowOff>
    </xdr:from>
    <xdr:to>
      <xdr:col>24</xdr:col>
      <xdr:colOff>25400</xdr:colOff>
      <xdr:row>59</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540760" y="10274300"/>
          <a:ext cx="736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36626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249420" y="9791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174625</xdr:colOff>
      <xdr:row>59</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755900" y="10147300"/>
          <a:ext cx="78486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502660" y="989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60960</xdr:rowOff>
    </xdr:from>
    <xdr:ext cx="72961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195320" y="96621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19050</xdr:rowOff>
    </xdr:from>
    <xdr:to>
      <xdr:col>15</xdr:col>
      <xdr:colOff>98425</xdr:colOff>
      <xdr:row>59</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958340" y="10134600"/>
          <a:ext cx="7975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7051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156210</xdr:rowOff>
    </xdr:from>
    <xdr:ext cx="752475" cy="25019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420620" y="95859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152400</xdr:rowOff>
    </xdr:from>
    <xdr:to>
      <xdr:col>11</xdr:col>
      <xdr:colOff>9525</xdr:colOff>
      <xdr:row>59</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183640" y="1009650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930400" y="9817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156210</xdr:rowOff>
    </xdr:from>
    <xdr:ext cx="755015" cy="25019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623060" y="95859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13284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105410</xdr:rowOff>
    </xdr:from>
    <xdr:ext cx="75501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848360" y="9535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08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501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3604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562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174625</xdr:colOff>
      <xdr:row>64</xdr:row>
      <xdr:rowOff>10160</xdr:rowOff>
    </xdr:from>
    <xdr:ext cx="75946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76911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906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249420" y="10223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80010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36626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502660" y="10223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22860</xdr:rowOff>
    </xdr:from>
    <xdr:ext cx="72961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195320" y="103098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7051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67310</xdr:rowOff>
    </xdr:from>
    <xdr:ext cx="75247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420620" y="10182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930400" y="10083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54610</xdr:rowOff>
    </xdr:from>
    <xdr:ext cx="755015" cy="24955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623060" y="10170160"/>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13284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16510</xdr:rowOff>
    </xdr:from>
    <xdr:ext cx="75501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848360" y="10132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1028680" y="8128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138400" y="8191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5138400" y="8382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6644620" y="8191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6644620" y="8382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068290" y="8191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174625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068290" y="8382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1028680" y="8699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5410815" y="8699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5473680" y="8699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174625</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5511780" y="9017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類似団体平均を0.3ポイント下回っており、順位も中位に位置している。今後も繰出基準に沿った特別会計繰出金や維持補修費などの改革・改善に努め、歳出の抑制を図っていく。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146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99058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028680" y="10985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019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589260" y="10843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028680" y="10604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58926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028680" y="10223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58926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028680" y="9842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019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589260" y="9700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028680" y="9461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58926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028680" y="9080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58926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028680" y="8699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019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589260" y="8557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1028680" y="8699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635480" y="91567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61</xdr:row>
      <xdr:rowOff>143510</xdr:rowOff>
    </xdr:from>
    <xdr:ext cx="759460" cy="25146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4702155" y="1060196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0</xdr:rowOff>
    </xdr:from>
    <xdr:to>
      <xdr:col>82</xdr:col>
      <xdr:colOff>174625</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546580" y="106299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51</xdr:row>
      <xdr:rowOff>156210</xdr:rowOff>
    </xdr:from>
    <xdr:ext cx="759460" cy="25019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4702155" y="89001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174625</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546580" y="91567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38100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88720" y="9880600"/>
          <a:ext cx="74676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57</xdr:row>
      <xdr:rowOff>168910</xdr:rowOff>
    </xdr:from>
    <xdr:ext cx="759460" cy="24955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4702155" y="9941560"/>
          <a:ext cx="759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58468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57</xdr:row>
      <xdr:rowOff>57150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107670" y="9829800"/>
          <a:ext cx="7810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3792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111760</xdr:rowOff>
    </xdr:from>
    <xdr:ext cx="734060" cy="24955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53440" y="10055860"/>
          <a:ext cx="7340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165100</xdr:rowOff>
    </xdr:from>
    <xdr:to>
      <xdr:col>73</xdr:col>
      <xdr:colOff>174625</xdr:colOff>
      <xdr:row>57</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2316460" y="9766300"/>
          <a:ext cx="79121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063220" y="9982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5588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165100</xdr:rowOff>
    </xdr:from>
    <xdr:to>
      <xdr:col>69</xdr:col>
      <xdr:colOff>92075</xdr:colOff>
      <xdr:row>57</xdr:row>
      <xdr:rowOff>19050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1518900" y="9766300"/>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26566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98118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1490960" y="9931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73660</xdr:rowOff>
    </xdr:from>
    <xdr:ext cx="75247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1183620" y="100177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501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424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956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92098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501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1234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64</xdr:row>
      <xdr:rowOff>10160</xdr:rowOff>
    </xdr:from>
    <xdr:ext cx="75946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13360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58468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57</xdr:row>
      <xdr:rowOff>3810</xdr:rowOff>
    </xdr:from>
    <xdr:ext cx="75946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4702155" y="977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3792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168910</xdr:rowOff>
    </xdr:from>
    <xdr:ext cx="734060" cy="24955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53440" y="9598660"/>
          <a:ext cx="7340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063220" y="9779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118110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5588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26566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54610</xdr:rowOff>
    </xdr:from>
    <xdr:ext cx="762000" cy="24955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981180" y="9484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1490960" y="974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80010</xdr:rowOff>
    </xdr:from>
    <xdr:ext cx="752475"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183620" y="95097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1028680" y="4699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5138400" y="4762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138400" y="4953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644620" y="4762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644620" y="4953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068290" y="4762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174625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068290" y="4953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1028680" y="5270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5410815" y="5270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5473680" y="5270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174625</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5511780" y="5588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3.5</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146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99058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028680" y="7556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019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589260" y="7414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028680" y="7175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546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58926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028680" y="6794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5460"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58926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028680" y="6413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5460"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589260" y="6271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028680" y="6032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546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58926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028680" y="5651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546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058926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028680" y="5270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5460" cy="25019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0589260" y="5128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1028680" y="5270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635480" y="55676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40</xdr:row>
      <xdr:rowOff>76200</xdr:rowOff>
    </xdr:from>
    <xdr:ext cx="759460" cy="250190"/>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4702155" y="693420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104140</xdr:rowOff>
    </xdr:from>
    <xdr:to>
      <xdr:col>82</xdr:col>
      <xdr:colOff>174625</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546580" y="696214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30</xdr:row>
      <xdr:rowOff>167640</xdr:rowOff>
    </xdr:from>
    <xdr:ext cx="759460" cy="250190"/>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4702155" y="531114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81280</xdr:rowOff>
    </xdr:from>
    <xdr:to>
      <xdr:col>82</xdr:col>
      <xdr:colOff>174625</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546580" y="556768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8890</xdr:rowOff>
    </xdr:from>
    <xdr:to>
      <xdr:col>82</xdr:col>
      <xdr:colOff>107950</xdr:colOff>
      <xdr:row>33</xdr:row>
      <xdr:rowOff>39370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88720" y="5666740"/>
          <a:ext cx="7467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34</xdr:row>
      <xdr:rowOff>25400</xdr:rowOff>
    </xdr:from>
    <xdr:ext cx="759460" cy="259080"/>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4702155" y="585470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58468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33</xdr:row>
      <xdr:rowOff>31750</xdr:rowOff>
    </xdr:from>
    <xdr:to>
      <xdr:col>78</xdr:col>
      <xdr:colOff>69850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107670" y="5689600"/>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3792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139700</xdr:rowOff>
    </xdr:from>
    <xdr:ext cx="73406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53440" y="59690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8890</xdr:rowOff>
    </xdr:from>
    <xdr:to>
      <xdr:col>73</xdr:col>
      <xdr:colOff>174625</xdr:colOff>
      <xdr:row>33</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2316460" y="5666740"/>
          <a:ext cx="79121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063220" y="5875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132080</xdr:rowOff>
    </xdr:from>
    <xdr:ext cx="762000" cy="25146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55880" y="5961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8890</xdr:rowOff>
    </xdr:from>
    <xdr:to>
      <xdr:col>69</xdr:col>
      <xdr:colOff>92075</xdr:colOff>
      <xdr:row>33</xdr:row>
      <xdr:rowOff>39370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1518900" y="5666740"/>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26566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109220</xdr:rowOff>
    </xdr:from>
    <xdr:ext cx="762000" cy="25146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1981180" y="5938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1490960" y="5867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124460</xdr:rowOff>
    </xdr:from>
    <xdr:ext cx="75247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1183620" y="59537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501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424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956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92098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501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1234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44</xdr:row>
      <xdr:rowOff>10160</xdr:rowOff>
    </xdr:from>
    <xdr:ext cx="75946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13360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32</xdr:row>
      <xdr:rowOff>129540</xdr:rowOff>
    </xdr:from>
    <xdr:to>
      <xdr:col>82</xdr:col>
      <xdr:colOff>158750</xdr:colOff>
      <xdr:row>33</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58468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32</xdr:row>
      <xdr:rowOff>38100</xdr:rowOff>
    </xdr:from>
    <xdr:ext cx="759460" cy="259080"/>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4702155" y="55245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32</xdr:row>
      <xdr:rowOff>160020</xdr:rowOff>
    </xdr:from>
    <xdr:to>
      <xdr:col>78</xdr:col>
      <xdr:colOff>120650</xdr:colOff>
      <xdr:row>33</xdr:row>
      <xdr:rowOff>90170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3792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100330</xdr:rowOff>
    </xdr:from>
    <xdr:ext cx="734060" cy="24955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53440" y="5415280"/>
          <a:ext cx="7340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32</xdr:row>
      <xdr:rowOff>152400</xdr:rowOff>
    </xdr:from>
    <xdr:to>
      <xdr:col>74</xdr:col>
      <xdr:colOff>31750</xdr:colOff>
      <xdr:row>33</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063220" y="5638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92710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55880" y="540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129540</xdr:rowOff>
    </xdr:from>
    <xdr:to>
      <xdr:col>69</xdr:col>
      <xdr:colOff>142875</xdr:colOff>
      <xdr:row>33</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26566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69850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1981180" y="538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160020</xdr:rowOff>
    </xdr:from>
    <xdr:to>
      <xdr:col>65</xdr:col>
      <xdr:colOff>53975</xdr:colOff>
      <xdr:row>33</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1490960" y="5646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100330</xdr:rowOff>
    </xdr:from>
    <xdr:ext cx="752475" cy="24955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1183620" y="541528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174625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693420" y="11557000"/>
          <a:ext cx="40874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174625</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4780915" y="116205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4780915" y="118110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6286500" y="11620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6286500" y="11811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716520" y="11620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716520" y="11811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693420" y="12128500"/>
          <a:ext cx="40874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074920" y="12128500"/>
          <a:ext cx="47167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70</xdr:row>
      <xdr:rowOff>127000</xdr:rowOff>
    </xdr:from>
    <xdr:to>
      <xdr:col>47</xdr:col>
      <xdr:colOff>174625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135245" y="12128500"/>
          <a:ext cx="33661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153660" y="12446000"/>
          <a:ext cx="4508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類似団体平均を3</a:t>
          </a:r>
          <a:r>
            <a:rPr kumimoji="1" lang="en-US" altLang="ja-JP" sz="1300" b="0" i="0" baseline="0">
              <a:solidFill>
                <a:schemeClr val="dk1"/>
              </a:solidFill>
              <a:effectLst/>
              <a:latin typeface="ＭＳ Ｐゴシック"/>
              <a:ea typeface="ＭＳ Ｐゴシック"/>
              <a:cs typeface="+mn-cs"/>
            </a:rPr>
            <a:t>.0</a:t>
          </a:r>
          <a:r>
            <a:rPr kumimoji="1" lang="ja-JP" altLang="ja-JP" sz="1300" b="0" i="0" baseline="0">
              <a:solidFill>
                <a:schemeClr val="dk1"/>
              </a:solidFill>
              <a:effectLst/>
              <a:latin typeface="ＭＳ Ｐゴシック"/>
              <a:ea typeface="ＭＳ Ｐゴシック"/>
              <a:cs typeface="+mn-cs"/>
            </a:rPr>
            <a:t>ポイント上回っており、順位も下位に位置している。今後も過去の大型プロジェクト事業分の起債償還や合併特例債の償還が続くことから、宮崎市中期財政計画（期間：平成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年度）に基づき、市全体として地方債の償還と起債の抑制を図ることで、市債残高の圧縮に努める。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1465" cy="2254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65532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174625</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693420" y="14414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019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1140" y="14272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174625</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693420" y="14033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114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174625</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693420" y="13652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114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174625</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693420" y="13271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019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31140" y="13129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174625</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693420" y="12890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3114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174625</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693420" y="12509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3114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174625</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693420" y="12128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019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31140" y="11986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174625</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693420" y="12128500"/>
          <a:ext cx="40874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277360" y="126085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144780</xdr:rowOff>
    </xdr:from>
    <xdr:ext cx="762000" cy="250190"/>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366260" y="13860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211320" y="138887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2000" cy="250190"/>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366260" y="123520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211320" y="126085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79</xdr:row>
      <xdr:rowOff>8890</xdr:rowOff>
    </xdr:from>
    <xdr:to>
      <xdr:col>24</xdr:col>
      <xdr:colOff>25400</xdr:colOff>
      <xdr:row>79</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540760" y="13553440"/>
          <a:ext cx="7366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88900</xdr:rowOff>
    </xdr:from>
    <xdr:ext cx="762000" cy="24955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366260" y="1311910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72390</xdr:rowOff>
    </xdr:from>
    <xdr:to>
      <xdr:col>24</xdr:col>
      <xdr:colOff>76200</xdr:colOff>
      <xdr:row>78</xdr:row>
      <xdr:rowOff>2540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249420" y="132740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174625</xdr:colOff>
      <xdr:row>79</xdr:row>
      <xdr:rowOff>168910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755900" y="13652500"/>
          <a:ext cx="7848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502660" y="13296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35560</xdr:rowOff>
    </xdr:from>
    <xdr:ext cx="72961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195320" y="130657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168910</xdr:rowOff>
    </xdr:from>
    <xdr:to>
      <xdr:col>15</xdr:col>
      <xdr:colOff>98425</xdr:colOff>
      <xdr:row>80</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958340" y="13713460"/>
          <a:ext cx="7975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110490</xdr:rowOff>
    </xdr:from>
    <xdr:to>
      <xdr:col>15</xdr:col>
      <xdr:colOff>149225</xdr:colOff>
      <xdr:row>78</xdr:row>
      <xdr:rowOff>40640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7051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50800</xdr:rowOff>
    </xdr:from>
    <xdr:ext cx="75247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420620" y="130810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58420</xdr:rowOff>
    </xdr:from>
    <xdr:to>
      <xdr:col>11</xdr:col>
      <xdr:colOff>9525</xdr:colOff>
      <xdr:row>81</xdr:row>
      <xdr:rowOff>8890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183640" y="13774420"/>
          <a:ext cx="7747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930400" y="13342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81280</xdr:rowOff>
    </xdr:from>
    <xdr:ext cx="75501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623060" y="131114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13284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111760</xdr:rowOff>
    </xdr:from>
    <xdr:ext cx="755015" cy="24955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848360" y="13141960"/>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08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501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3604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562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174625</xdr:colOff>
      <xdr:row>84</xdr:row>
      <xdr:rowOff>10160</xdr:rowOff>
    </xdr:from>
    <xdr:ext cx="75946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6911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906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129540</xdr:rowOff>
    </xdr:from>
    <xdr:to>
      <xdr:col>24</xdr:col>
      <xdr:colOff>76200</xdr:colOff>
      <xdr:row>79</xdr:row>
      <xdr:rowOff>59690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249420" y="13502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101600</xdr:rowOff>
    </xdr:from>
    <xdr:ext cx="762000" cy="259080"/>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36626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502660" y="13601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143510</xdr:rowOff>
    </xdr:from>
    <xdr:ext cx="729615" cy="25146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195320" y="13688060"/>
          <a:ext cx="7296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118110</xdr:rowOff>
    </xdr:from>
    <xdr:to>
      <xdr:col>15</xdr:col>
      <xdr:colOff>149225</xdr:colOff>
      <xdr:row>80</xdr:row>
      <xdr:rowOff>48260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7051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33020</xdr:rowOff>
    </xdr:from>
    <xdr:ext cx="75247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420620" y="137490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930400" y="13723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93980</xdr:rowOff>
    </xdr:from>
    <xdr:ext cx="75501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623060" y="138099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129540</xdr:rowOff>
    </xdr:from>
    <xdr:to>
      <xdr:col>6</xdr:col>
      <xdr:colOff>171450</xdr:colOff>
      <xdr:row>81</xdr:row>
      <xdr:rowOff>59690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13284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44450</xdr:rowOff>
    </xdr:from>
    <xdr:ext cx="755015"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848360" y="139319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1028680" y="11557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5138400" y="11620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138400" y="11811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6644620" y="11620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6644620" y="11811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068290" y="11620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174625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068290" y="11811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1028680" y="12128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5410815" y="12128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5473680" y="12128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174625</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5511780" y="12446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類似団体平均を4.3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1465" cy="22542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99058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028680" y="14414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019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589260" y="14272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028680" y="1408811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5460" cy="25908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58926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028680" y="1376108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5460" cy="25146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589260" y="13619480"/>
          <a:ext cx="505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028680" y="1343469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5460"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058926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1028680" y="1310830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5460" cy="25908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058926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1028680" y="12781915"/>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5460" cy="24955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0589260" y="12639675"/>
          <a:ext cx="505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1028680" y="1245489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546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058926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1028680" y="12128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019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0589260" y="11986260"/>
          <a:ext cx="505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1028680" y="12128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113665</xdr:rowOff>
    </xdr:from>
    <xdr:to>
      <xdr:col>82</xdr:col>
      <xdr:colOff>107950</xdr:colOff>
      <xdr:row>81</xdr:row>
      <xdr:rowOff>63500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635480" y="12800965"/>
          <a:ext cx="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81</xdr:row>
      <xdr:rowOff>35560</xdr:rowOff>
    </xdr:from>
    <xdr:ext cx="759460" cy="259080"/>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4702155" y="13923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63500</xdr:rowOff>
    </xdr:from>
    <xdr:to>
      <xdr:col>82</xdr:col>
      <xdr:colOff>174625</xdr:colOff>
      <xdr:row>81</xdr:row>
      <xdr:rowOff>63500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546580" y="1395095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73</xdr:row>
      <xdr:rowOff>29210</xdr:rowOff>
    </xdr:from>
    <xdr:ext cx="759460" cy="251460"/>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4702155" y="1254506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113665</xdr:rowOff>
    </xdr:from>
    <xdr:to>
      <xdr:col>82</xdr:col>
      <xdr:colOff>174625</xdr:colOff>
      <xdr:row>74</xdr:row>
      <xdr:rowOff>113665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546580" y="1280096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99060</xdr:rowOff>
    </xdr:from>
    <xdr:to>
      <xdr:col>82</xdr:col>
      <xdr:colOff>107950</xdr:colOff>
      <xdr:row>75</xdr:row>
      <xdr:rowOff>144780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88720" y="12957810"/>
          <a:ext cx="7467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76</xdr:row>
      <xdr:rowOff>130175</xdr:rowOff>
    </xdr:from>
    <xdr:ext cx="759460" cy="259080"/>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4702155" y="1316037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158115</xdr:rowOff>
    </xdr:from>
    <xdr:to>
      <xdr:col>82</xdr:col>
      <xdr:colOff>158750</xdr:colOff>
      <xdr:row>77</xdr:row>
      <xdr:rowOff>88265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58468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74</xdr:row>
      <xdr:rowOff>120650</xdr:rowOff>
    </xdr:from>
    <xdr:to>
      <xdr:col>78</xdr:col>
      <xdr:colOff>69850</xdr:colOff>
      <xdr:row>75</xdr:row>
      <xdr:rowOff>144780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107670" y="12807950"/>
          <a:ext cx="78105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3792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59690</xdr:rowOff>
    </xdr:from>
    <xdr:ext cx="73406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53440" y="132613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73</xdr:row>
      <xdr:rowOff>154940</xdr:rowOff>
    </xdr:from>
    <xdr:to>
      <xdr:col>73</xdr:col>
      <xdr:colOff>174625</xdr:colOff>
      <xdr:row>74</xdr:row>
      <xdr:rowOff>120650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2316460" y="12670790"/>
          <a:ext cx="79121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92710</xdr:rowOff>
    </xdr:from>
    <xdr:to>
      <xdr:col>74</xdr:col>
      <xdr:colOff>31750</xdr:colOff>
      <xdr:row>77</xdr:row>
      <xdr:rowOff>22860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063220" y="1312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7620</xdr:rowOff>
    </xdr:from>
    <xdr:ext cx="762000" cy="25019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55880" y="13209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154940</xdr:rowOff>
    </xdr:from>
    <xdr:to>
      <xdr:col>69</xdr:col>
      <xdr:colOff>92075</xdr:colOff>
      <xdr:row>74</xdr:row>
      <xdr:rowOff>94615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1518900" y="12670790"/>
          <a:ext cx="79756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66675</xdr:rowOff>
    </xdr:from>
    <xdr:to>
      <xdr:col>69</xdr:col>
      <xdr:colOff>142875</xdr:colOff>
      <xdr:row>76</xdr:row>
      <xdr:rowOff>168275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26566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153035</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981180" y="1318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20955</xdr:rowOff>
    </xdr:from>
    <xdr:to>
      <xdr:col>65</xdr:col>
      <xdr:colOff>53975</xdr:colOff>
      <xdr:row>76</xdr:row>
      <xdr:rowOff>122555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1490960" y="13051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107315</xdr:rowOff>
    </xdr:from>
    <xdr:ext cx="752475"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1183620" y="131375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501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424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956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92098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501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1234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84</xdr:row>
      <xdr:rowOff>10160</xdr:rowOff>
    </xdr:from>
    <xdr:ext cx="75946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13360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48260</xdr:rowOff>
    </xdr:from>
    <xdr:to>
      <xdr:col>82</xdr:col>
      <xdr:colOff>158750</xdr:colOff>
      <xdr:row>75</xdr:row>
      <xdr:rowOff>149860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584680" y="12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74</xdr:row>
      <xdr:rowOff>64770</xdr:rowOff>
    </xdr:from>
    <xdr:ext cx="759460" cy="250190"/>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4702155" y="1275207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93980</xdr:rowOff>
    </xdr:from>
    <xdr:to>
      <xdr:col>78</xdr:col>
      <xdr:colOff>120650</xdr:colOff>
      <xdr:row>76</xdr:row>
      <xdr:rowOff>24130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3792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34290</xdr:rowOff>
    </xdr:from>
    <xdr:ext cx="73406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53440" y="127215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69850</xdr:rowOff>
    </xdr:from>
    <xdr:to>
      <xdr:col>74</xdr:col>
      <xdr:colOff>31750</xdr:colOff>
      <xdr:row>74</xdr:row>
      <xdr:rowOff>171450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063220" y="12757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10160</xdr:rowOff>
    </xdr:from>
    <xdr:ext cx="762000"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5588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104140</xdr:rowOff>
    </xdr:from>
    <xdr:to>
      <xdr:col>69</xdr:col>
      <xdr:colOff>142875</xdr:colOff>
      <xdr:row>74</xdr:row>
      <xdr:rowOff>34290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26566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44450</xdr:rowOff>
    </xdr:from>
    <xdr:ext cx="762000" cy="259080"/>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1981180" y="1238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43815</xdr:rowOff>
    </xdr:from>
    <xdr:to>
      <xdr:col>65</xdr:col>
      <xdr:colOff>53975</xdr:colOff>
      <xdr:row>74</xdr:row>
      <xdr:rowOff>145415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1490960" y="12731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155575</xdr:rowOff>
    </xdr:from>
    <xdr:ext cx="752475" cy="25082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1183620" y="1249997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279400</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0665460"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697865</xdr:colOff>
      <xdr:row>0</xdr:row>
      <xdr:rowOff>0</xdr:rowOff>
    </xdr:from>
    <xdr:to>
      <xdr:col>43</xdr:col>
      <xdr:colOff>1092200</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217400" y="0"/>
          <a:ext cx="2661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227560" y="12700"/>
          <a:ext cx="263461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32385</xdr:rowOff>
    </xdr:from>
    <xdr:to>
      <xdr:col>43</xdr:col>
      <xdr:colOff>1057275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239625" y="32385"/>
          <a:ext cx="2604135"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dr:col>39</xdr:col>
      <xdr:colOff>1066800</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319385" y="0"/>
          <a:ext cx="17018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483235</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344785" y="12700"/>
          <a:ext cx="165798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370820" y="32385"/>
          <a:ext cx="159956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29845</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851660" y="12002770"/>
          <a:ext cx="362712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339340" y="12040870"/>
          <a:ext cx="107442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077720" y="12132310"/>
          <a:ext cx="2362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15138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3840480" y="12079605"/>
          <a:ext cx="7366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041140" y="12040870"/>
          <a:ext cx="107442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88265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851660" y="1079500"/>
          <a:ext cx="362712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13792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29845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01320" y="1193800"/>
          <a:ext cx="107442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01320" y="1461770"/>
          <a:ext cx="107442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01320" y="1765300"/>
          <a:ext cx="10744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162560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68910" y="1257300"/>
          <a:ext cx="1562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5463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162560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68910" y="1714500"/>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5463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162560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68910" y="2095500"/>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0383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0383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851660" y="1651000"/>
          <a:ext cx="362712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01955" cy="27559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52880" y="1270635"/>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851660" y="394017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5015"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188720" y="3797935"/>
          <a:ext cx="755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851660" y="34798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33020</xdr:rowOff>
    </xdr:from>
    <xdr:ext cx="755015" cy="25527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188720" y="3338195"/>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61595</xdr:rowOff>
    </xdr:from>
    <xdr:to>
      <xdr:col>33</xdr:col>
      <xdr:colOff>114300</xdr:colOff>
      <xdr:row>17</xdr:row>
      <xdr:rowOff>61595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851660" y="302387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91440</xdr:rowOff>
    </xdr:from>
    <xdr:ext cx="755015"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188720" y="2882265"/>
          <a:ext cx="755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851660" y="25654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55015" cy="25082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188720" y="2423160"/>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851660" y="21082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55015" cy="24955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188720" y="1965960"/>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851660" y="16510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5015" cy="25273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188720" y="1510665"/>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1851660" y="1651000"/>
          <a:ext cx="362712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95885</xdr:rowOff>
    </xdr:from>
    <xdr:to>
      <xdr:col>29</xdr:col>
      <xdr:colOff>127000</xdr:colOff>
      <xdr:row>20</xdr:row>
      <xdr:rowOff>5080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4841240" y="2029460"/>
          <a:ext cx="0" cy="14522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151765</xdr:rowOff>
    </xdr:from>
    <xdr:ext cx="755015" cy="26352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4902200" y="3456940"/>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5080</xdr:rowOff>
    </xdr:from>
    <xdr:to>
      <xdr:col>30</xdr:col>
      <xdr:colOff>25400</xdr:colOff>
      <xdr:row>20</xdr:row>
      <xdr:rowOff>5080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4752340" y="3481705"/>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10795</xdr:rowOff>
    </xdr:from>
    <xdr:ext cx="755015" cy="2584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4902200" y="17729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81,721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95885</xdr:rowOff>
    </xdr:from>
    <xdr:to>
      <xdr:col>30</xdr:col>
      <xdr:colOff>25400</xdr:colOff>
      <xdr:row>11</xdr:row>
      <xdr:rowOff>95885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4752340" y="202946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92710</xdr:rowOff>
    </xdr:from>
    <xdr:to>
      <xdr:col>29</xdr:col>
      <xdr:colOff>127000</xdr:colOff>
      <xdr:row>19</xdr:row>
      <xdr:rowOff>130175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4277360" y="3397885"/>
          <a:ext cx="56388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9525</xdr:rowOff>
    </xdr:from>
    <xdr:ext cx="755015" cy="25590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4902200" y="2628900"/>
          <a:ext cx="75501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168275</xdr:rowOff>
    </xdr:from>
    <xdr:to>
      <xdr:col>29</xdr:col>
      <xdr:colOff>162560</xdr:colOff>
      <xdr:row>16</xdr:row>
      <xdr:rowOff>96520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4790440" y="2787650"/>
          <a:ext cx="8636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130175</xdr:rowOff>
    </xdr:from>
    <xdr:to>
      <xdr:col>26</xdr:col>
      <xdr:colOff>50800</xdr:colOff>
      <xdr:row>19</xdr:row>
      <xdr:rowOff>154940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3690620" y="3435350"/>
          <a:ext cx="58674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61595</xdr:rowOff>
    </xdr:from>
    <xdr:to>
      <xdr:col>26</xdr:col>
      <xdr:colOff>101600</xdr:colOff>
      <xdr:row>16</xdr:row>
      <xdr:rowOff>165100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226560" y="285242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635</xdr:rowOff>
    </xdr:from>
    <xdr:ext cx="729615" cy="26479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3952240" y="2620010"/>
          <a:ext cx="7296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162560</xdr:colOff>
      <xdr:row>19</xdr:row>
      <xdr:rowOff>154940</xdr:rowOff>
    </xdr:from>
    <xdr:to>
      <xdr:col>22</xdr:col>
      <xdr:colOff>114300</xdr:colOff>
      <xdr:row>19</xdr:row>
      <xdr:rowOff>158750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088640" y="3460115"/>
          <a:ext cx="60198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109855</xdr:rowOff>
    </xdr:from>
    <xdr:to>
      <xdr:col>22</xdr:col>
      <xdr:colOff>162560</xdr:colOff>
      <xdr:row>17</xdr:row>
      <xdr:rowOff>38100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3639820" y="2900680"/>
          <a:ext cx="9906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48260</xdr:rowOff>
    </xdr:from>
    <xdr:ext cx="759460" cy="26416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365500" y="266763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155575</xdr:rowOff>
    </xdr:from>
    <xdr:to>
      <xdr:col>18</xdr:col>
      <xdr:colOff>162560</xdr:colOff>
      <xdr:row>19</xdr:row>
      <xdr:rowOff>158750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489200" y="3460750"/>
          <a:ext cx="59944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129540</xdr:rowOff>
    </xdr:from>
    <xdr:to>
      <xdr:col>19</xdr:col>
      <xdr:colOff>38100</xdr:colOff>
      <xdr:row>17</xdr:row>
      <xdr:rowOff>58420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053080" y="2920365"/>
          <a:ext cx="7366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162560</xdr:colOff>
      <xdr:row>15</xdr:row>
      <xdr:rowOff>68580</xdr:rowOff>
    </xdr:from>
    <xdr:ext cx="762000" cy="26479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763520" y="26879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151765</xdr:rowOff>
    </xdr:from>
    <xdr:to>
      <xdr:col>15</xdr:col>
      <xdr:colOff>101600</xdr:colOff>
      <xdr:row>17</xdr:row>
      <xdr:rowOff>80645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438400" y="29425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90805</xdr:rowOff>
    </xdr:from>
    <xdr:ext cx="755015" cy="25527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164080" y="271018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52475" cy="26289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691380" y="3963035"/>
          <a:ext cx="752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5015" cy="26289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63035"/>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59460" cy="26289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540760" y="396303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89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92608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5015" cy="26289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339340" y="3963035"/>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19</xdr:row>
      <xdr:rowOff>41910</xdr:rowOff>
    </xdr:from>
    <xdr:to>
      <xdr:col>29</xdr:col>
      <xdr:colOff>162560</xdr:colOff>
      <xdr:row>19</xdr:row>
      <xdr:rowOff>144780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4790440" y="3347085"/>
          <a:ext cx="8636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123825</xdr:rowOff>
    </xdr:from>
    <xdr:ext cx="755015" cy="25590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4902200" y="3257550"/>
          <a:ext cx="755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51,828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78740</xdr:rowOff>
    </xdr:from>
    <xdr:to>
      <xdr:col>26</xdr:col>
      <xdr:colOff>101600</xdr:colOff>
      <xdr:row>20</xdr:row>
      <xdr:rowOff>7620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226560" y="33839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167005</xdr:rowOff>
    </xdr:from>
    <xdr:ext cx="729615" cy="26225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52240" y="3472180"/>
          <a:ext cx="7296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51,022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102870</xdr:rowOff>
    </xdr:from>
    <xdr:to>
      <xdr:col>22</xdr:col>
      <xdr:colOff>162560</xdr:colOff>
      <xdr:row>20</xdr:row>
      <xdr:rowOff>31115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639820" y="3408045"/>
          <a:ext cx="9906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15240</xdr:rowOff>
    </xdr:from>
    <xdr:ext cx="759460" cy="26352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365500" y="349186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105410</xdr:rowOff>
    </xdr:from>
    <xdr:to>
      <xdr:col>19</xdr:col>
      <xdr:colOff>38100</xdr:colOff>
      <xdr:row>20</xdr:row>
      <xdr:rowOff>34290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053080" y="3410585"/>
          <a:ext cx="7366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162560</xdr:colOff>
      <xdr:row>20</xdr:row>
      <xdr:rowOff>19050</xdr:rowOff>
    </xdr:from>
    <xdr:ext cx="762000" cy="25590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763520" y="3495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103505</xdr:rowOff>
    </xdr:from>
    <xdr:to>
      <xdr:col>15</xdr:col>
      <xdr:colOff>101600</xdr:colOff>
      <xdr:row>20</xdr:row>
      <xdr:rowOff>31750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438400" y="340868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15875</xdr:rowOff>
    </xdr:from>
    <xdr:ext cx="755015" cy="26352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164080" y="3492500"/>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1851660" y="5080000"/>
          <a:ext cx="362712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13792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01320" y="5194300"/>
          <a:ext cx="107442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01320" y="5461000"/>
          <a:ext cx="10744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01320" y="5765800"/>
          <a:ext cx="10744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162560</xdr:colOff>
      <xdr:row>30</xdr:row>
      <xdr:rowOff>19685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68910" y="5258435"/>
          <a:ext cx="1562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5463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162560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68910" y="571563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5463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162560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68910" y="609663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0383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0383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1851660" y="5650865"/>
          <a:ext cx="362712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01955" cy="27622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452880" y="5271135"/>
          <a:ext cx="40195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1851660" y="79375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90805</xdr:rowOff>
    </xdr:from>
    <xdr:to>
      <xdr:col>33</xdr:col>
      <xdr:colOff>114300</xdr:colOff>
      <xdr:row>38</xdr:row>
      <xdr:rowOff>90805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1851660" y="755840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851660" y="71755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5015" cy="2597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188720" y="703326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851660" y="67945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5015" cy="25527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188720" y="665226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1851660" y="641413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5015"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188720" y="627126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1851660" y="603186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5015"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188720" y="5890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1851660" y="565086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5015" cy="24955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188720" y="550989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a:xfrm>
          <a:off x="1851660" y="5650865"/>
          <a:ext cx="362712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203200</xdr:rowOff>
    </xdr:from>
    <xdr:to>
      <xdr:col>29</xdr:col>
      <xdr:colOff>127000</xdr:colOff>
      <xdr:row>37</xdr:row>
      <xdr:rowOff>172085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flipV="1">
          <a:off x="4841240" y="6127750"/>
          <a:ext cx="0" cy="1169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144145</xdr:rowOff>
    </xdr:from>
    <xdr:ext cx="755015" cy="25082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4902200" y="726884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172085</xdr:rowOff>
    </xdr:from>
    <xdr:to>
      <xdr:col>30</xdr:col>
      <xdr:colOff>25400</xdr:colOff>
      <xdr:row>37</xdr:row>
      <xdr:rowOff>172085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4752340" y="7296785"/>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118110</xdr:rowOff>
    </xdr:from>
    <xdr:ext cx="755015" cy="259080"/>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4902200" y="58712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27,495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203200</xdr:rowOff>
    </xdr:from>
    <xdr:to>
      <xdr:col>30</xdr:col>
      <xdr:colOff>25400</xdr:colOff>
      <xdr:row>33</xdr:row>
      <xdr:rowOff>203200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4752340" y="612775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63500</xdr:rowOff>
    </xdr:from>
    <xdr:to>
      <xdr:col>29</xdr:col>
      <xdr:colOff>127000</xdr:colOff>
      <xdr:row>35</xdr:row>
      <xdr:rowOff>127635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4277360" y="6673850"/>
          <a:ext cx="56388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113030</xdr:rowOff>
    </xdr:from>
    <xdr:ext cx="755015" cy="259080"/>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4902200" y="672338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128905</xdr:rowOff>
    </xdr:from>
    <xdr:to>
      <xdr:col>29</xdr:col>
      <xdr:colOff>162560</xdr:colOff>
      <xdr:row>35</xdr:row>
      <xdr:rowOff>231140</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4790440" y="6739255"/>
          <a:ext cx="8636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38735</xdr:rowOff>
    </xdr:from>
    <xdr:to>
      <xdr:col>26</xdr:col>
      <xdr:colOff>50800</xdr:colOff>
      <xdr:row>35</xdr:row>
      <xdr:rowOff>63500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3690620" y="6649085"/>
          <a:ext cx="58674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116840</xdr:rowOff>
    </xdr:from>
    <xdr:to>
      <xdr:col>26</xdr:col>
      <xdr:colOff>101600</xdr:colOff>
      <xdr:row>35</xdr:row>
      <xdr:rowOff>219075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4226560" y="672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204470</xdr:rowOff>
    </xdr:from>
    <xdr:ext cx="729615" cy="259080"/>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52240" y="68148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162560</xdr:colOff>
      <xdr:row>35</xdr:row>
      <xdr:rowOff>38735</xdr:rowOff>
    </xdr:from>
    <xdr:to>
      <xdr:col>22</xdr:col>
      <xdr:colOff>114300</xdr:colOff>
      <xdr:row>35</xdr:row>
      <xdr:rowOff>126365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088640" y="6649085"/>
          <a:ext cx="60198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113030</xdr:rowOff>
    </xdr:from>
    <xdr:to>
      <xdr:col>22</xdr:col>
      <xdr:colOff>162560</xdr:colOff>
      <xdr:row>35</xdr:row>
      <xdr:rowOff>215265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3639820" y="6723380"/>
          <a:ext cx="9906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198755</xdr:rowOff>
    </xdr:from>
    <xdr:ext cx="75946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365500" y="68091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258445</xdr:rowOff>
    </xdr:from>
    <xdr:to>
      <xdr:col>18</xdr:col>
      <xdr:colOff>162560</xdr:colOff>
      <xdr:row>35</xdr:row>
      <xdr:rowOff>126365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2489200" y="6525895"/>
          <a:ext cx="599440" cy="210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107315</xdr:rowOff>
    </xdr:from>
    <xdr:to>
      <xdr:col>19</xdr:col>
      <xdr:colOff>38100</xdr:colOff>
      <xdr:row>35</xdr:row>
      <xdr:rowOff>209550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053080" y="6717665"/>
          <a:ext cx="7366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162560</xdr:colOff>
      <xdr:row>35</xdr:row>
      <xdr:rowOff>194945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763520" y="680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76835</xdr:rowOff>
    </xdr:from>
    <xdr:to>
      <xdr:col>15</xdr:col>
      <xdr:colOff>101600</xdr:colOff>
      <xdr:row>35</xdr:row>
      <xdr:rowOff>179070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2438400" y="66871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162560</xdr:rowOff>
    </xdr:from>
    <xdr:ext cx="75501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164080" y="67729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6416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91380" y="796036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5015" cy="2641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59460" cy="26416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540760" y="796036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92608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5015"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33934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78105</xdr:rowOff>
    </xdr:from>
    <xdr:to>
      <xdr:col>29</xdr:col>
      <xdr:colOff>162560</xdr:colOff>
      <xdr:row>35</xdr:row>
      <xdr:rowOff>179070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4790440" y="6688455"/>
          <a:ext cx="8636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264795</xdr:rowOff>
    </xdr:from>
    <xdr:ext cx="755015" cy="25971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4902200" y="653224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11,468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12065</xdr:rowOff>
    </xdr:from>
    <xdr:to>
      <xdr:col>26</xdr:col>
      <xdr:colOff>101600</xdr:colOff>
      <xdr:row>35</xdr:row>
      <xdr:rowOff>114300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226560" y="6622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125095</xdr:rowOff>
    </xdr:from>
    <xdr:ext cx="729615" cy="2584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52240" y="6392545"/>
          <a:ext cx="7296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330835</xdr:rowOff>
    </xdr:from>
    <xdr:to>
      <xdr:col>22</xdr:col>
      <xdr:colOff>162560</xdr:colOff>
      <xdr:row>35</xdr:row>
      <xdr:rowOff>90170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3639820" y="6598285"/>
          <a:ext cx="9906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99695</xdr:rowOff>
    </xdr:from>
    <xdr:ext cx="759460" cy="25527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365500" y="636714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76835</xdr:rowOff>
    </xdr:from>
    <xdr:to>
      <xdr:col>19</xdr:col>
      <xdr:colOff>38100</xdr:colOff>
      <xdr:row>35</xdr:row>
      <xdr:rowOff>177800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3053080" y="6687185"/>
          <a:ext cx="7366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162560</xdr:colOff>
      <xdr:row>34</xdr:row>
      <xdr:rowOff>187960</xdr:rowOff>
    </xdr:from>
    <xdr:ext cx="762000" cy="2584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63520" y="6455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207010</xdr:rowOff>
    </xdr:from>
    <xdr:to>
      <xdr:col>15</xdr:col>
      <xdr:colOff>101600</xdr:colOff>
      <xdr:row>34</xdr:row>
      <xdr:rowOff>309245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2438400" y="6474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320040</xdr:rowOff>
    </xdr:from>
    <xdr:ext cx="755015"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164080" y="624459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2" name="Rectangle 1"/>
        <cdr:cNvSpPr>
          <a:spLocks xmlns:a="http://schemas.openxmlformats.org/drawingml/2006/main" noChangeArrowheads="1"/>
        </cdr:cNvSpPr>
      </cdr:nvSpPr>
      <cdr:spPr>
        <a:xfrm xmlns:a="http://schemas.openxmlformats.org/drawingml/2006/main">
          <a:off x="783171" y="75052"/>
          <a:ext cx="362596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51180" y="127000"/>
          <a:ext cx="1082802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256000" y="191135"/>
          <a:ext cx="33655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275050" y="217170"/>
          <a:ext cx="33210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300450" y="242570"/>
          <a:ext cx="32639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3881100" y="191135"/>
          <a:ext cx="226949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3906500" y="217170"/>
          <a:ext cx="222504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3931900" y="242570"/>
          <a:ext cx="216789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50240" y="889635"/>
          <a:ext cx="861568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77240" y="922655"/>
          <a:ext cx="1173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15160" y="922655"/>
          <a:ext cx="11988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402,038
399,504
643.67
226,180,440
220,049,373
3,172,896
89,059,220
179,439,703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053080" y="922655"/>
          <a:ext cx="1300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353560" y="941705"/>
          <a:ext cx="17246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078220" y="941705"/>
          <a:ext cx="10744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216140" y="955040"/>
          <a:ext cx="55118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353560" y="1714500"/>
          <a:ext cx="17246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141720" y="1714500"/>
          <a:ext cx="32512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453880" y="889635"/>
          <a:ext cx="130048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686290" y="955040"/>
          <a:ext cx="12369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686290" y="1219835"/>
          <a:ext cx="123698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686290" y="1550035"/>
          <a:ext cx="123698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536430" y="1067435"/>
          <a:ext cx="1816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590405" y="101917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590405" y="1284605"/>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60882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555480" y="152781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60882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555480" y="1905635"/>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381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14680" y="2860040"/>
          <a:ext cx="88938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3930" cy="25527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14680" y="3176905"/>
          <a:ext cx="60439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28965" cy="25527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14680" y="3494405"/>
          <a:ext cx="8228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50240" y="4001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7724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7724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2560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2560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6009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6009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50240" y="4826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0360" cy="22098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40080" y="4636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50240" y="7113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02565" y="6972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101600</xdr:rowOff>
    </xdr:from>
    <xdr:to>
      <xdr:col>28</xdr:col>
      <xdr:colOff>114300</xdr:colOff>
      <xdr:row>39</xdr:row>
      <xdr:rowOff>101600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50240" y="678815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130810</xdr:rowOff>
    </xdr:from>
    <xdr:ext cx="531495" cy="26479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02565" y="6645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117475</xdr:rowOff>
    </xdr:from>
    <xdr:to>
      <xdr:col>28</xdr:col>
      <xdr:colOff>114300</xdr:colOff>
      <xdr:row>37</xdr:row>
      <xdr:rowOff>117475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50240" y="64611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147320</xdr:rowOff>
    </xdr:from>
    <xdr:ext cx="531495" cy="25527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02565" y="63195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135255</xdr:rowOff>
    </xdr:from>
    <xdr:to>
      <xdr:col>28</xdr:col>
      <xdr:colOff>114300</xdr:colOff>
      <xdr:row>35</xdr:row>
      <xdr:rowOff>135255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50240" y="61360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163830</xdr:rowOff>
    </xdr:from>
    <xdr:ext cx="531495" cy="26543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0256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151130</xdr:rowOff>
    </xdr:from>
    <xdr:to>
      <xdr:col>28</xdr:col>
      <xdr:colOff>114300</xdr:colOff>
      <xdr:row>33</xdr:row>
      <xdr:rowOff>151130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50240" y="580898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6985</xdr:rowOff>
    </xdr:from>
    <xdr:ext cx="531495" cy="25527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02565" y="566483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168275</xdr:rowOff>
    </xdr:from>
    <xdr:to>
      <xdr:col>28</xdr:col>
      <xdr:colOff>114300</xdr:colOff>
      <xdr:row>31</xdr:row>
      <xdr:rowOff>168275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50240" y="54832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22860</xdr:rowOff>
    </xdr:from>
    <xdr:ext cx="531495" cy="2641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02565" y="5337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50240" y="51530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38735</xdr:rowOff>
    </xdr:from>
    <xdr:ext cx="531495" cy="2654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0256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50240" y="4826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27</xdr:row>
      <xdr:rowOff>55880</xdr:rowOff>
    </xdr:from>
    <xdr:ext cx="595630" cy="25527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2560" y="46850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50240" y="4826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38</xdr:row>
      <xdr:rowOff>136525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963035" y="5359400"/>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140335</xdr:rowOff>
    </xdr:from>
    <xdr:ext cx="532130" cy="26479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015740" y="665543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44,192</a:t>
          </a:r>
          <a:endParaRPr kumimoji="1" lang="ja-JP" altLang="en-US" sz="1000" b="1">
            <a:latin typeface="ＭＳ Ｐゴシック"/>
            <a:ea typeface="ＭＳ Ｐゴシック"/>
          </a:endParaRPr>
        </a:p>
      </xdr:txBody>
    </xdr:sp>
    <xdr:clientData/>
  </xdr:oneCellAnchor>
  <xdr:twoCellAnchor>
    <xdr:from>
      <xdr:col>23</xdr:col>
      <xdr:colOff>162560</xdr:colOff>
      <xdr:row>38</xdr:row>
      <xdr:rowOff>136525</xdr:rowOff>
    </xdr:from>
    <xdr:to>
      <xdr:col>24</xdr:col>
      <xdr:colOff>152400</xdr:colOff>
      <xdr:row>38</xdr:row>
      <xdr:rowOff>136525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901440" y="66516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164465</xdr:rowOff>
    </xdr:from>
    <xdr:ext cx="532130" cy="26479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015740" y="513651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83,698</a:t>
          </a:r>
          <a:endParaRPr kumimoji="1" lang="ja-JP" altLang="en-US" sz="1000" b="1">
            <a:latin typeface="ＭＳ Ｐゴシック"/>
            <a:ea typeface="ＭＳ Ｐゴシック"/>
          </a:endParaRPr>
        </a:p>
      </xdr:txBody>
    </xdr:sp>
    <xdr:clientData/>
  </xdr:oneCellAnchor>
  <xdr:twoCellAnchor>
    <xdr:from>
      <xdr:col>23</xdr:col>
      <xdr:colOff>162560</xdr:colOff>
      <xdr:row>31</xdr:row>
      <xdr:rowOff>44450</xdr:rowOff>
    </xdr:from>
    <xdr:to>
      <xdr:col>24</xdr:col>
      <xdr:colOff>152400</xdr:colOff>
      <xdr:row>31</xdr:row>
      <xdr:rowOff>44450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901440" y="53594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37</xdr:row>
      <xdr:rowOff>50800</xdr:rowOff>
    </xdr:from>
    <xdr:to>
      <xdr:col>24</xdr:col>
      <xdr:colOff>63500</xdr:colOff>
      <xdr:row>37</xdr:row>
      <xdr:rowOff>93980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251200" y="6394450"/>
          <a:ext cx="71374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30480</xdr:rowOff>
    </xdr:from>
    <xdr:ext cx="532130" cy="25527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015740" y="5859780"/>
          <a:ext cx="532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7620</xdr:rowOff>
    </xdr:from>
    <xdr:to>
      <xdr:col>24</xdr:col>
      <xdr:colOff>114300</xdr:colOff>
      <xdr:row>35</xdr:row>
      <xdr:rowOff>111760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914140" y="60083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93980</xdr:rowOff>
    </xdr:from>
    <xdr:to>
      <xdr:col>19</xdr:col>
      <xdr:colOff>162560</xdr:colOff>
      <xdr:row>37</xdr:row>
      <xdr:rowOff>98425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489200" y="643763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146685</xdr:rowOff>
    </xdr:from>
    <xdr:to>
      <xdr:col>20</xdr:col>
      <xdr:colOff>38100</xdr:colOff>
      <xdr:row>36</xdr:row>
      <xdr:rowOff>75565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215640" y="614743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92075</xdr:rowOff>
    </xdr:from>
    <xdr:ext cx="532130" cy="26416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027045" y="5921375"/>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90805</xdr:rowOff>
    </xdr:from>
    <xdr:to>
      <xdr:col>15</xdr:col>
      <xdr:colOff>50800</xdr:colOff>
      <xdr:row>37</xdr:row>
      <xdr:rowOff>98425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739900" y="6434455"/>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80645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438400" y="61525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34</xdr:row>
      <xdr:rowOff>97790</xdr:rowOff>
    </xdr:from>
    <xdr:ext cx="527685" cy="26289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275840" y="592709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37</xdr:row>
      <xdr:rowOff>61595</xdr:rowOff>
    </xdr:from>
    <xdr:to>
      <xdr:col>10</xdr:col>
      <xdr:colOff>114300</xdr:colOff>
      <xdr:row>37</xdr:row>
      <xdr:rowOff>90805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975360" y="6405245"/>
          <a:ext cx="76454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156210</xdr:rowOff>
    </xdr:from>
    <xdr:to>
      <xdr:col>10</xdr:col>
      <xdr:colOff>162560</xdr:colOff>
      <xdr:row>36</xdr:row>
      <xdr:rowOff>84455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689100" y="6156960"/>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101600</xdr:rowOff>
    </xdr:from>
    <xdr:ext cx="527685" cy="25527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00505" y="59309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161925</xdr:rowOff>
    </xdr:from>
    <xdr:to>
      <xdr:col>6</xdr:col>
      <xdr:colOff>38100</xdr:colOff>
      <xdr:row>36</xdr:row>
      <xdr:rowOff>90805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39800" y="616267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107315</xdr:rowOff>
    </xdr:from>
    <xdr:ext cx="532130" cy="26479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51205" y="593661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5015"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80238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08864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5015"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32664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59460" cy="26479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57734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41</xdr:row>
      <xdr:rowOff>81915</xdr:rowOff>
    </xdr:from>
    <xdr:ext cx="762000" cy="26479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12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171450</xdr:rowOff>
    </xdr:from>
    <xdr:to>
      <xdr:col>24</xdr:col>
      <xdr:colOff>114300</xdr:colOff>
      <xdr:row>37</xdr:row>
      <xdr:rowOff>103505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914140" y="63436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152400</xdr:rowOff>
    </xdr:from>
    <xdr:ext cx="532130" cy="26543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015740" y="6324600"/>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42545</xdr:rowOff>
    </xdr:from>
    <xdr:to>
      <xdr:col>20</xdr:col>
      <xdr:colOff>38100</xdr:colOff>
      <xdr:row>37</xdr:row>
      <xdr:rowOff>146685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215640" y="6386195"/>
          <a:ext cx="736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137160</xdr:rowOff>
    </xdr:from>
    <xdr:ext cx="532130" cy="25781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027045" y="648081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46355</xdr:rowOff>
    </xdr:from>
    <xdr:to>
      <xdr:col>15</xdr:col>
      <xdr:colOff>101600</xdr:colOff>
      <xdr:row>37</xdr:row>
      <xdr:rowOff>149860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438400" y="63900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37</xdr:row>
      <xdr:rowOff>140970</xdr:rowOff>
    </xdr:from>
    <xdr:ext cx="527685" cy="2654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275840" y="648462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38735</xdr:rowOff>
    </xdr:from>
    <xdr:to>
      <xdr:col>10</xdr:col>
      <xdr:colOff>162560</xdr:colOff>
      <xdr:row>37</xdr:row>
      <xdr:rowOff>143510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689100" y="6382385"/>
          <a:ext cx="9906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133985</xdr:rowOff>
    </xdr:from>
    <xdr:ext cx="527685" cy="26289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00505" y="6477635"/>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9525</xdr:rowOff>
    </xdr:from>
    <xdr:to>
      <xdr:col>6</xdr:col>
      <xdr:colOff>38100</xdr:colOff>
      <xdr:row>37</xdr:row>
      <xdr:rowOff>113665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39800" y="6353175"/>
          <a:ext cx="736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104775</xdr:rowOff>
    </xdr:from>
    <xdr:ext cx="532130" cy="26416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51205" y="6448425"/>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50240" y="7430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7724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7724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62560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62560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6009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6009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50240" y="8255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0360" cy="2209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40080" y="8065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50240" y="10542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114300</xdr:rowOff>
    </xdr:from>
    <xdr:ext cx="531495"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02565" y="10401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143510</xdr:rowOff>
    </xdr:from>
    <xdr:to>
      <xdr:col>28</xdr:col>
      <xdr:colOff>114300</xdr:colOff>
      <xdr:row>58</xdr:row>
      <xdr:rowOff>143510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50240" y="100876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171450</xdr:rowOff>
    </xdr:from>
    <xdr:ext cx="531495" cy="25781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02565" y="99441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26035</xdr:rowOff>
    </xdr:from>
    <xdr:to>
      <xdr:col>28</xdr:col>
      <xdr:colOff>114300</xdr:colOff>
      <xdr:row>56</xdr:row>
      <xdr:rowOff>26035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50240" y="96272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55880</xdr:rowOff>
    </xdr:from>
    <xdr:ext cx="531495" cy="25527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02565" y="94856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84455</xdr:rowOff>
    </xdr:from>
    <xdr:to>
      <xdr:col>28</xdr:col>
      <xdr:colOff>114300</xdr:colOff>
      <xdr:row>53</xdr:row>
      <xdr:rowOff>84455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50240" y="91713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114300</xdr:rowOff>
    </xdr:from>
    <xdr:ext cx="531495" cy="25781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02565" y="9029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143510</xdr:rowOff>
    </xdr:from>
    <xdr:to>
      <xdr:col>28</xdr:col>
      <xdr:colOff>114300</xdr:colOff>
      <xdr:row>50</xdr:row>
      <xdr:rowOff>143510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50240" y="87160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49</xdr:row>
      <xdr:rowOff>171450</xdr:rowOff>
    </xdr:from>
    <xdr:ext cx="59563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2560" y="85725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50240" y="8255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47</xdr:row>
      <xdr:rowOff>55880</xdr:rowOff>
    </xdr:from>
    <xdr:ext cx="595630" cy="25527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2560" y="81140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650240" y="8255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8255</xdr:rowOff>
    </xdr:from>
    <xdr:to>
      <xdr:col>24</xdr:col>
      <xdr:colOff>62865</xdr:colOff>
      <xdr:row>59</xdr:row>
      <xdr:rowOff>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963035" y="875220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3810</xdr:rowOff>
    </xdr:from>
    <xdr:ext cx="532130" cy="26543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015740" y="10119360"/>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38,598</a:t>
          </a:r>
          <a:endParaRPr kumimoji="1" lang="ja-JP" altLang="en-US" sz="1000" b="1">
            <a:latin typeface="ＭＳ Ｐゴシック"/>
            <a:ea typeface="ＭＳ Ｐゴシック"/>
          </a:endParaRPr>
        </a:p>
      </xdr:txBody>
    </xdr:sp>
    <xdr:clientData/>
  </xdr:oneCellAnchor>
  <xdr:twoCellAnchor>
    <xdr:from>
      <xdr:col>23</xdr:col>
      <xdr:colOff>162560</xdr:colOff>
      <xdr:row>59</xdr:row>
      <xdr:rowOff>0</xdr:rowOff>
    </xdr:from>
    <xdr:to>
      <xdr:col>24</xdr:col>
      <xdr:colOff>152400</xdr:colOff>
      <xdr:row>59</xdr:row>
      <xdr:rowOff>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901440" y="101155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128270</xdr:rowOff>
    </xdr:from>
    <xdr:ext cx="532130" cy="26416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015740" y="8529320"/>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98,276</a:t>
          </a:r>
          <a:endParaRPr kumimoji="1" lang="ja-JP" altLang="en-US" sz="1000" b="1">
            <a:latin typeface="ＭＳ Ｐゴシック"/>
            <a:ea typeface="ＭＳ Ｐゴシック"/>
          </a:endParaRPr>
        </a:p>
      </xdr:txBody>
    </xdr:sp>
    <xdr:clientData/>
  </xdr:oneCellAnchor>
  <xdr:twoCellAnchor>
    <xdr:from>
      <xdr:col>23</xdr:col>
      <xdr:colOff>162560</xdr:colOff>
      <xdr:row>51</xdr:row>
      <xdr:rowOff>8255</xdr:rowOff>
    </xdr:from>
    <xdr:to>
      <xdr:col>24</xdr:col>
      <xdr:colOff>152400</xdr:colOff>
      <xdr:row>51</xdr:row>
      <xdr:rowOff>8255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901440" y="87522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56</xdr:row>
      <xdr:rowOff>79375</xdr:rowOff>
    </xdr:from>
    <xdr:to>
      <xdr:col>24</xdr:col>
      <xdr:colOff>63500</xdr:colOff>
      <xdr:row>57</xdr:row>
      <xdr:rowOff>16510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251200" y="9680575"/>
          <a:ext cx="71374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75565</xdr:rowOff>
    </xdr:from>
    <xdr:ext cx="532130" cy="26225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015740" y="9676765"/>
          <a:ext cx="532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97790</xdr:rowOff>
    </xdr:from>
    <xdr:to>
      <xdr:col>24</xdr:col>
      <xdr:colOff>114300</xdr:colOff>
      <xdr:row>57</xdr:row>
      <xdr:rowOff>26035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914140" y="9698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16510</xdr:rowOff>
    </xdr:from>
    <xdr:to>
      <xdr:col>19</xdr:col>
      <xdr:colOff>162560</xdr:colOff>
      <xdr:row>57</xdr:row>
      <xdr:rowOff>80645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489200" y="9789160"/>
          <a:ext cx="762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170180</xdr:rowOff>
    </xdr:from>
    <xdr:to>
      <xdr:col>20</xdr:col>
      <xdr:colOff>38100</xdr:colOff>
      <xdr:row>57</xdr:row>
      <xdr:rowOff>99060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215640" y="9771380"/>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89535</xdr:rowOff>
    </xdr:from>
    <xdr:ext cx="532130" cy="25527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027045" y="986218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80645</xdr:rowOff>
    </xdr:from>
    <xdr:to>
      <xdr:col>15</xdr:col>
      <xdr:colOff>50800</xdr:colOff>
      <xdr:row>57</xdr:row>
      <xdr:rowOff>90170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739900" y="9853295"/>
          <a:ext cx="749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45720</xdr:rowOff>
    </xdr:from>
    <xdr:to>
      <xdr:col>15</xdr:col>
      <xdr:colOff>101600</xdr:colOff>
      <xdr:row>57</xdr:row>
      <xdr:rowOff>149225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438400" y="98183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57</xdr:row>
      <xdr:rowOff>140335</xdr:rowOff>
    </xdr:from>
    <xdr:ext cx="527685" cy="26479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275840" y="991298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57</xdr:row>
      <xdr:rowOff>88265</xdr:rowOff>
    </xdr:from>
    <xdr:to>
      <xdr:col>10</xdr:col>
      <xdr:colOff>114300</xdr:colOff>
      <xdr:row>57</xdr:row>
      <xdr:rowOff>90170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975360" y="9860915"/>
          <a:ext cx="7645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99060</xdr:rowOff>
    </xdr:from>
    <xdr:to>
      <xdr:col>10</xdr:col>
      <xdr:colOff>162560</xdr:colOff>
      <xdr:row>58</xdr:row>
      <xdr:rowOff>27305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689100" y="9871710"/>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18415</xdr:rowOff>
    </xdr:from>
    <xdr:ext cx="527685" cy="25527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500505" y="996251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71755</xdr:rowOff>
    </xdr:from>
    <xdr:to>
      <xdr:col>6</xdr:col>
      <xdr:colOff>38100</xdr:colOff>
      <xdr:row>58</xdr:row>
      <xdr:rowOff>635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939800" y="984440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167005</xdr:rowOff>
    </xdr:from>
    <xdr:ext cx="532130" cy="26225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51205" y="9939655"/>
          <a:ext cx="532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5015" cy="26479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80238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61</xdr:row>
      <xdr:rowOff>81915</xdr:rowOff>
    </xdr:from>
    <xdr:ext cx="76200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08864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5015" cy="2647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32664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59460" cy="26479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57734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61</xdr:row>
      <xdr:rowOff>81915</xdr:rowOff>
    </xdr:from>
    <xdr:ext cx="762000" cy="26479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12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27305</xdr:rowOff>
    </xdr:from>
    <xdr:to>
      <xdr:col>24</xdr:col>
      <xdr:colOff>114300</xdr:colOff>
      <xdr:row>56</xdr:row>
      <xdr:rowOff>130810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914140" y="96285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50165</xdr:rowOff>
    </xdr:from>
    <xdr:ext cx="532130" cy="26479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015740" y="947991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140335</xdr:rowOff>
    </xdr:from>
    <xdr:to>
      <xdr:col>20</xdr:col>
      <xdr:colOff>38100</xdr:colOff>
      <xdr:row>57</xdr:row>
      <xdr:rowOff>68580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215640" y="9741535"/>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86360</xdr:rowOff>
    </xdr:from>
    <xdr:ext cx="532130" cy="26289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027045" y="9516110"/>
          <a:ext cx="532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29210</xdr:rowOff>
    </xdr:from>
    <xdr:to>
      <xdr:col>15</xdr:col>
      <xdr:colOff>101600</xdr:colOff>
      <xdr:row>57</xdr:row>
      <xdr:rowOff>132715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438400" y="98018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55</xdr:row>
      <xdr:rowOff>149225</xdr:rowOff>
    </xdr:from>
    <xdr:ext cx="527685" cy="25781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275840" y="9578975"/>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38100</xdr:rowOff>
    </xdr:from>
    <xdr:to>
      <xdr:col>10</xdr:col>
      <xdr:colOff>162560</xdr:colOff>
      <xdr:row>57</xdr:row>
      <xdr:rowOff>142240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689100" y="9810750"/>
          <a:ext cx="990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159385</xdr:rowOff>
    </xdr:from>
    <xdr:ext cx="527685" cy="25527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500505" y="958913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36195</xdr:rowOff>
    </xdr:from>
    <xdr:to>
      <xdr:col>6</xdr:col>
      <xdr:colOff>38100</xdr:colOff>
      <xdr:row>57</xdr:row>
      <xdr:rowOff>140335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939800" y="9808845"/>
          <a:ext cx="736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157480</xdr:rowOff>
    </xdr:from>
    <xdr:ext cx="532130" cy="26289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51205" y="9587230"/>
          <a:ext cx="532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50240" y="10859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7724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7724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62560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62560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6009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6009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650240" y="11684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0360" cy="2209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640080" y="11494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50240" y="13971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45720</xdr:rowOff>
    </xdr:from>
    <xdr:to>
      <xdr:col>28</xdr:col>
      <xdr:colOff>114300</xdr:colOff>
      <xdr:row>79</xdr:row>
      <xdr:rowOff>45720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50240" y="1359027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75565</xdr:rowOff>
    </xdr:from>
    <xdr:ext cx="239395" cy="26225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457200" y="13448665"/>
          <a:ext cx="2393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50240" y="13208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36195</xdr:rowOff>
    </xdr:from>
    <xdr:ext cx="457835" cy="26416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66700" y="13066395"/>
          <a:ext cx="4578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50240" y="128308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31495" cy="25781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02565" y="12687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50240" y="124485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133985</xdr:rowOff>
    </xdr:from>
    <xdr:ext cx="531495" cy="26289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02565" y="1230693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50240" y="12066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94615</xdr:rowOff>
    </xdr:from>
    <xdr:ext cx="531495" cy="26416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02565" y="11924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50240" y="11684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55880</xdr:rowOff>
    </xdr:from>
    <xdr:ext cx="531495" cy="25527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02565" y="11543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50240" y="11684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170180</xdr:rowOff>
    </xdr:from>
    <xdr:to>
      <xdr:col>24</xdr:col>
      <xdr:colOff>62865</xdr:colOff>
      <xdr:row>79</xdr:row>
      <xdr:rowOff>22225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963035" y="1217168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26035</xdr:rowOff>
    </xdr:from>
    <xdr:ext cx="375920" cy="26479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015740" y="13570585"/>
          <a:ext cx="375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23</xdr:col>
      <xdr:colOff>162560</xdr:colOff>
      <xdr:row>79</xdr:row>
      <xdr:rowOff>22225</xdr:rowOff>
    </xdr:from>
    <xdr:to>
      <xdr:col>24</xdr:col>
      <xdr:colOff>152400</xdr:colOff>
      <xdr:row>79</xdr:row>
      <xdr:rowOff>22225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901440" y="135667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114935</xdr:rowOff>
    </xdr:from>
    <xdr:ext cx="532130" cy="25781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015740" y="1194498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18,657</a:t>
          </a:r>
          <a:endParaRPr kumimoji="1" lang="ja-JP" altLang="en-US" sz="1000" b="1">
            <a:latin typeface="ＭＳ Ｐゴシック"/>
            <a:ea typeface="ＭＳ Ｐゴシック"/>
          </a:endParaRPr>
        </a:p>
      </xdr:txBody>
    </xdr:sp>
    <xdr:clientData/>
  </xdr:oneCellAnchor>
  <xdr:twoCellAnchor>
    <xdr:from>
      <xdr:col>23</xdr:col>
      <xdr:colOff>162560</xdr:colOff>
      <xdr:row>70</xdr:row>
      <xdr:rowOff>170180</xdr:rowOff>
    </xdr:from>
    <xdr:to>
      <xdr:col>24</xdr:col>
      <xdr:colOff>152400</xdr:colOff>
      <xdr:row>70</xdr:row>
      <xdr:rowOff>170180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901440" y="121716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78</xdr:row>
      <xdr:rowOff>44450</xdr:rowOff>
    </xdr:from>
    <xdr:to>
      <xdr:col>24</xdr:col>
      <xdr:colOff>63500</xdr:colOff>
      <xdr:row>78</xdr:row>
      <xdr:rowOff>65405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251200" y="13417550"/>
          <a:ext cx="71374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160655</xdr:rowOff>
    </xdr:from>
    <xdr:ext cx="467360" cy="25781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015740" y="13019405"/>
          <a:ext cx="4673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137160</xdr:rowOff>
    </xdr:from>
    <xdr:to>
      <xdr:col>24</xdr:col>
      <xdr:colOff>114300</xdr:colOff>
      <xdr:row>77</xdr:row>
      <xdr:rowOff>66040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914140" y="13167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44450</xdr:rowOff>
    </xdr:from>
    <xdr:to>
      <xdr:col>19</xdr:col>
      <xdr:colOff>162560</xdr:colOff>
      <xdr:row>78</xdr:row>
      <xdr:rowOff>72390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489200" y="1341755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24765</xdr:rowOff>
    </xdr:from>
    <xdr:to>
      <xdr:col>20</xdr:col>
      <xdr:colOff>38100</xdr:colOff>
      <xdr:row>77</xdr:row>
      <xdr:rowOff>128270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215640" y="13226415"/>
          <a:ext cx="736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145415</xdr:rowOff>
    </xdr:from>
    <xdr:ext cx="467360" cy="26225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059430" y="1300416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72390</xdr:rowOff>
    </xdr:from>
    <xdr:to>
      <xdr:col>15</xdr:col>
      <xdr:colOff>50800</xdr:colOff>
      <xdr:row>78</xdr:row>
      <xdr:rowOff>95885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739900" y="13445490"/>
          <a:ext cx="749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8890</xdr:rowOff>
    </xdr:from>
    <xdr:to>
      <xdr:col>15</xdr:col>
      <xdr:colOff>101600</xdr:colOff>
      <xdr:row>77</xdr:row>
      <xdr:rowOff>112395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438400" y="132105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128905</xdr:rowOff>
    </xdr:from>
    <xdr:ext cx="462915" cy="26416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282190" y="12987655"/>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78</xdr:row>
      <xdr:rowOff>95250</xdr:rowOff>
    </xdr:from>
    <xdr:to>
      <xdr:col>10</xdr:col>
      <xdr:colOff>114300</xdr:colOff>
      <xdr:row>78</xdr:row>
      <xdr:rowOff>95885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975360" y="13468350"/>
          <a:ext cx="7645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14605</xdr:rowOff>
    </xdr:from>
    <xdr:to>
      <xdr:col>10</xdr:col>
      <xdr:colOff>162560</xdr:colOff>
      <xdr:row>77</xdr:row>
      <xdr:rowOff>118745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689100" y="13216255"/>
          <a:ext cx="990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135890</xdr:rowOff>
    </xdr:from>
    <xdr:ext cx="469900" cy="25527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532890" y="129946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23495</xdr:rowOff>
    </xdr:from>
    <xdr:to>
      <xdr:col>6</xdr:col>
      <xdr:colOff>38100</xdr:colOff>
      <xdr:row>77</xdr:row>
      <xdr:rowOff>127000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39800" y="13225145"/>
          <a:ext cx="736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144145</xdr:rowOff>
    </xdr:from>
    <xdr:ext cx="467360" cy="26289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783590" y="1300289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5015" cy="26479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80238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81</xdr:row>
      <xdr:rowOff>81915</xdr:rowOff>
    </xdr:from>
    <xdr:ext cx="762000" cy="2647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08864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5015" cy="2647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32664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59460" cy="2647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57734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12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116840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914140" y="133858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167005</xdr:rowOff>
    </xdr:from>
    <xdr:ext cx="467360" cy="26225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015740" y="1336865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167640</xdr:rowOff>
    </xdr:from>
    <xdr:to>
      <xdr:col>20</xdr:col>
      <xdr:colOff>38100</xdr:colOff>
      <xdr:row>78</xdr:row>
      <xdr:rowOff>95885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215640" y="13369290"/>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86995</xdr:rowOff>
    </xdr:from>
    <xdr:ext cx="467360" cy="26289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059430" y="1346009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20955</xdr:rowOff>
    </xdr:from>
    <xdr:to>
      <xdr:col>15</xdr:col>
      <xdr:colOff>101600</xdr:colOff>
      <xdr:row>78</xdr:row>
      <xdr:rowOff>124460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438400" y="133940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115570</xdr:rowOff>
    </xdr:from>
    <xdr:ext cx="462915" cy="26479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282190" y="134886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44450</xdr:rowOff>
    </xdr:from>
    <xdr:to>
      <xdr:col>10</xdr:col>
      <xdr:colOff>162560</xdr:colOff>
      <xdr:row>78</xdr:row>
      <xdr:rowOff>147955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689100" y="13417550"/>
          <a:ext cx="990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139065</xdr:rowOff>
    </xdr:from>
    <xdr:ext cx="469900" cy="26479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532890" y="1351216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43815</xdr:rowOff>
    </xdr:from>
    <xdr:to>
      <xdr:col>6</xdr:col>
      <xdr:colOff>38100</xdr:colOff>
      <xdr:row>78</xdr:row>
      <xdr:rowOff>147320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39800" y="13416915"/>
          <a:ext cx="736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138430</xdr:rowOff>
    </xdr:from>
    <xdr:ext cx="467360" cy="25781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83590" y="135115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50240" y="14288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7724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7724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62560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62560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6009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6009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50240" y="15113635"/>
          <a:ext cx="401574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0360" cy="2209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40080" y="14923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50240" y="1739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0256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50240" y="1701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0256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50240" y="1663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0256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50240" y="1625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93</xdr:row>
      <xdr:rowOff>168910</xdr:rowOff>
    </xdr:from>
    <xdr:ext cx="595630" cy="24955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2560" y="1611376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50240" y="1587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91</xdr:row>
      <xdr:rowOff>130810</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256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65405</xdr:rowOff>
    </xdr:from>
    <xdr:to>
      <xdr:col>28</xdr:col>
      <xdr:colOff>114300</xdr:colOff>
      <xdr:row>90</xdr:row>
      <xdr:rowOff>65405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50240" y="15495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89</xdr:row>
      <xdr:rowOff>94615</xdr:rowOff>
    </xdr:from>
    <xdr:ext cx="595630" cy="26416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256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50240" y="15113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87</xdr:row>
      <xdr:rowOff>55880</xdr:rowOff>
    </xdr:from>
    <xdr:ext cx="595630" cy="25527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2560" y="149720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650240" y="15113635"/>
          <a:ext cx="401574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98</xdr:row>
      <xdr:rowOff>6985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963035" y="1538922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10795</xdr:rowOff>
    </xdr:from>
    <xdr:ext cx="532130"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015740" y="168128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76,447</a:t>
          </a:r>
          <a:endParaRPr kumimoji="1" lang="ja-JP" altLang="en-US" sz="1000" b="1">
            <a:latin typeface="ＭＳ Ｐゴシック"/>
            <a:ea typeface="ＭＳ Ｐゴシック"/>
          </a:endParaRPr>
        </a:p>
      </xdr:txBody>
    </xdr:sp>
    <xdr:clientData/>
  </xdr:oneCellAnchor>
  <xdr:twoCellAnchor>
    <xdr:from>
      <xdr:col>23</xdr:col>
      <xdr:colOff>162560</xdr:colOff>
      <xdr:row>98</xdr:row>
      <xdr:rowOff>6985</xdr:rowOff>
    </xdr:from>
    <xdr:to>
      <xdr:col>24</xdr:col>
      <xdr:colOff>152400</xdr:colOff>
      <xdr:row>98</xdr:row>
      <xdr:rowOff>6985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901440" y="1680908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6265" cy="25527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015740" y="15164435"/>
          <a:ext cx="596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188,452</a:t>
          </a:r>
          <a:endParaRPr kumimoji="1" lang="ja-JP" altLang="en-US" sz="1000" b="1">
            <a:latin typeface="ＭＳ Ｐゴシック"/>
            <a:ea typeface="ＭＳ Ｐゴシック"/>
          </a:endParaRPr>
        </a:p>
      </xdr:txBody>
    </xdr:sp>
    <xdr:clientData/>
  </xdr:oneCellAnchor>
  <xdr:twoCellAnchor>
    <xdr:from>
      <xdr:col>23</xdr:col>
      <xdr:colOff>162560</xdr:colOff>
      <xdr:row>89</xdr:row>
      <xdr:rowOff>130175</xdr:rowOff>
    </xdr:from>
    <xdr:to>
      <xdr:col>24</xdr:col>
      <xdr:colOff>152400</xdr:colOff>
      <xdr:row>89</xdr:row>
      <xdr:rowOff>130175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901440" y="153892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92</xdr:row>
      <xdr:rowOff>153670</xdr:rowOff>
    </xdr:from>
    <xdr:to>
      <xdr:col>24</xdr:col>
      <xdr:colOff>63500</xdr:colOff>
      <xdr:row>93</xdr:row>
      <xdr:rowOff>62230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251200" y="15927070"/>
          <a:ext cx="71374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92710</xdr:rowOff>
    </xdr:from>
    <xdr:ext cx="596265"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015740" y="1620901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114300</xdr:rowOff>
    </xdr:from>
    <xdr:to>
      <xdr:col>24</xdr:col>
      <xdr:colOff>114300</xdr:colOff>
      <xdr:row>95</xdr:row>
      <xdr:rowOff>44450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91414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62230</xdr:rowOff>
    </xdr:from>
    <xdr:to>
      <xdr:col>19</xdr:col>
      <xdr:colOff>162560</xdr:colOff>
      <xdr:row>93</xdr:row>
      <xdr:rowOff>120650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489200" y="16007080"/>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167640</xdr:rowOff>
    </xdr:from>
    <xdr:to>
      <xdr:col>20</xdr:col>
      <xdr:colOff>38100</xdr:colOff>
      <xdr:row>95</xdr:row>
      <xdr:rowOff>97790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215640" y="1628394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88900</xdr:rowOff>
    </xdr:from>
    <xdr:ext cx="598805" cy="24955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994660" y="163766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116205</xdr:rowOff>
    </xdr:from>
    <xdr:to>
      <xdr:col>15</xdr:col>
      <xdr:colOff>50800</xdr:colOff>
      <xdr:row>93</xdr:row>
      <xdr:rowOff>120650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739900" y="1606105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59055</xdr:rowOff>
    </xdr:from>
    <xdr:to>
      <xdr:col>15</xdr:col>
      <xdr:colOff>101600</xdr:colOff>
      <xdr:row>95</xdr:row>
      <xdr:rowOff>160655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4384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151765</xdr:rowOff>
    </xdr:from>
    <xdr:ext cx="58928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245360" y="16439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93</xdr:row>
      <xdr:rowOff>116205</xdr:rowOff>
    </xdr:from>
    <xdr:to>
      <xdr:col>10</xdr:col>
      <xdr:colOff>114300</xdr:colOff>
      <xdr:row>94</xdr:row>
      <xdr:rowOff>1905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975360" y="16061055"/>
          <a:ext cx="76454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50800</xdr:rowOff>
    </xdr:from>
    <xdr:to>
      <xdr:col>10</xdr:col>
      <xdr:colOff>162560</xdr:colOff>
      <xdr:row>95</xdr:row>
      <xdr:rowOff>152400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689100" y="1633855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143510</xdr:rowOff>
    </xdr:from>
    <xdr:ext cx="591820" cy="25146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468120" y="164312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939800" y="163639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168910</xdr:rowOff>
    </xdr:from>
    <xdr:ext cx="598805" cy="24955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718820" y="164566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80238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088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32664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5773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102870</xdr:rowOff>
    </xdr:from>
    <xdr:to>
      <xdr:col>24</xdr:col>
      <xdr:colOff>114300</xdr:colOff>
      <xdr:row>93</xdr:row>
      <xdr:rowOff>33020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914140" y="158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125730</xdr:rowOff>
    </xdr:from>
    <xdr:ext cx="596265"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015740" y="157276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11430</xdr:rowOff>
    </xdr:from>
    <xdr:to>
      <xdr:col>20</xdr:col>
      <xdr:colOff>38100</xdr:colOff>
      <xdr:row>93</xdr:row>
      <xdr:rowOff>113030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215640" y="1595628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129540</xdr:rowOff>
    </xdr:from>
    <xdr:ext cx="59880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994660" y="15731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69850</xdr:rowOff>
    </xdr:from>
    <xdr:to>
      <xdr:col>15</xdr:col>
      <xdr:colOff>101600</xdr:colOff>
      <xdr:row>93</xdr:row>
      <xdr:rowOff>171450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438400" y="160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16510</xdr:rowOff>
    </xdr:from>
    <xdr:ext cx="58928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245360" y="1578991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65405</xdr:rowOff>
    </xdr:from>
    <xdr:to>
      <xdr:col>10</xdr:col>
      <xdr:colOff>162560</xdr:colOff>
      <xdr:row>93</xdr:row>
      <xdr:rowOff>167005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689100" y="1601025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12065</xdr:rowOff>
    </xdr:from>
    <xdr:ext cx="59182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468120" y="157854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122555</xdr:rowOff>
    </xdr:from>
    <xdr:to>
      <xdr:col>6</xdr:col>
      <xdr:colOff>38100</xdr:colOff>
      <xdr:row>94</xdr:row>
      <xdr:rowOff>52705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939800" y="1606740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69215</xdr:rowOff>
    </xdr:from>
    <xdr:ext cx="59880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718820" y="15842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5654040" y="4001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575310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75310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2940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2940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6047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6047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5654040" y="4826635"/>
          <a:ext cx="39878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7345" cy="2209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615940" y="4636135"/>
          <a:ext cx="34734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654040" y="7113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45720</xdr:rowOff>
    </xdr:from>
    <xdr:to>
      <xdr:col>59</xdr:col>
      <xdr:colOff>50800</xdr:colOff>
      <xdr:row>39</xdr:row>
      <xdr:rowOff>45720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654040" y="673227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75565</xdr:rowOff>
    </xdr:from>
    <xdr:ext cx="248920" cy="26225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433060" y="6590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654040" y="6350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36</xdr:row>
      <xdr:rowOff>36195</xdr:rowOff>
    </xdr:from>
    <xdr:ext cx="531495" cy="26416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201920"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654040" y="59728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3090" cy="25781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142230" y="582930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104140</xdr:rowOff>
    </xdr:from>
    <xdr:to>
      <xdr:col>59</xdr:col>
      <xdr:colOff>50800</xdr:colOff>
      <xdr:row>32</xdr:row>
      <xdr:rowOff>104140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654040" y="559054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133985</xdr:rowOff>
    </xdr:from>
    <xdr:ext cx="593090" cy="26289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142230" y="5448935"/>
          <a:ext cx="593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65405</xdr:rowOff>
    </xdr:from>
    <xdr:to>
      <xdr:col>59</xdr:col>
      <xdr:colOff>50800</xdr:colOff>
      <xdr:row>30</xdr:row>
      <xdr:rowOff>65405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654040" y="5208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94615</xdr:rowOff>
    </xdr:from>
    <xdr:ext cx="593090" cy="26416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142230" y="5066665"/>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654040" y="4826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3090" cy="25527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142230" y="468503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5654040" y="4826635"/>
          <a:ext cx="39878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30</xdr:row>
      <xdr:rowOff>53975</xdr:rowOff>
    </xdr:from>
    <xdr:to>
      <xdr:col>54</xdr:col>
      <xdr:colOff>162560</xdr:colOff>
      <xdr:row>33</xdr:row>
      <xdr:rowOff>160655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940800" y="5197475"/>
          <a:ext cx="0" cy="621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163830</xdr:rowOff>
    </xdr:from>
    <xdr:ext cx="591820" cy="265430"/>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8991600" y="582168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120,264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160655</xdr:rowOff>
    </xdr:from>
    <xdr:to>
      <xdr:col>55</xdr:col>
      <xdr:colOff>88900</xdr:colOff>
      <xdr:row>33</xdr:row>
      <xdr:rowOff>160655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879840" y="581850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171450</xdr:rowOff>
    </xdr:from>
    <xdr:ext cx="591820" cy="26416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8991600" y="497205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201,382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53975</xdr:rowOff>
    </xdr:from>
    <xdr:to>
      <xdr:col>55</xdr:col>
      <xdr:colOff>88900</xdr:colOff>
      <xdr:row>30</xdr:row>
      <xdr:rowOff>53975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879840" y="519747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156210</xdr:rowOff>
    </xdr:from>
    <xdr:to>
      <xdr:col>55</xdr:col>
      <xdr:colOff>0</xdr:colOff>
      <xdr:row>37</xdr:row>
      <xdr:rowOff>158750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242300" y="5642610"/>
          <a:ext cx="698500" cy="859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117475</xdr:rowOff>
    </xdr:from>
    <xdr:ext cx="591820" cy="26479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8991600" y="5603875"/>
          <a:ext cx="59182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139700</xdr:rowOff>
    </xdr:from>
    <xdr:to>
      <xdr:col>55</xdr:col>
      <xdr:colOff>50800</xdr:colOff>
      <xdr:row>33</xdr:row>
      <xdr:rowOff>67945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917940" y="562610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37</xdr:row>
      <xdr:rowOff>158750</xdr:rowOff>
    </xdr:from>
    <xdr:to>
      <xdr:col>50</xdr:col>
      <xdr:colOff>114300</xdr:colOff>
      <xdr:row>38</xdr:row>
      <xdr:rowOff>12065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477760" y="6502400"/>
          <a:ext cx="76454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99060</xdr:rowOff>
    </xdr:from>
    <xdr:to>
      <xdr:col>50</xdr:col>
      <xdr:colOff>162560</xdr:colOff>
      <xdr:row>38</xdr:row>
      <xdr:rowOff>27305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191500" y="6442710"/>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44450</xdr:rowOff>
    </xdr:from>
    <xdr:ext cx="527685" cy="25527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002905" y="621665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12065</xdr:rowOff>
    </xdr:from>
    <xdr:to>
      <xdr:col>45</xdr:col>
      <xdr:colOff>162560</xdr:colOff>
      <xdr:row>38</xdr:row>
      <xdr:rowOff>13970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715760" y="652716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111760</xdr:rowOff>
    </xdr:from>
    <xdr:to>
      <xdr:col>46</xdr:col>
      <xdr:colOff>38100</xdr:colOff>
      <xdr:row>38</xdr:row>
      <xdr:rowOff>40640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442200" y="6455410"/>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57150</xdr:rowOff>
    </xdr:from>
    <xdr:ext cx="532130" cy="26479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253605" y="6229350"/>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9525</xdr:rowOff>
    </xdr:from>
    <xdr:to>
      <xdr:col>41</xdr:col>
      <xdr:colOff>50800</xdr:colOff>
      <xdr:row>38</xdr:row>
      <xdr:rowOff>13970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5966460" y="652462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125730</xdr:rowOff>
    </xdr:from>
    <xdr:to>
      <xdr:col>41</xdr:col>
      <xdr:colOff>101600</xdr:colOff>
      <xdr:row>38</xdr:row>
      <xdr:rowOff>54610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664960" y="6469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36</xdr:row>
      <xdr:rowOff>71120</xdr:rowOff>
    </xdr:from>
    <xdr:ext cx="527685" cy="26416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502400" y="624332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120650</xdr:rowOff>
    </xdr:from>
    <xdr:to>
      <xdr:col>36</xdr:col>
      <xdr:colOff>162560</xdr:colOff>
      <xdr:row>38</xdr:row>
      <xdr:rowOff>48260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5915660" y="6464300"/>
          <a:ext cx="9906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66040</xdr:rowOff>
    </xdr:from>
    <xdr:ext cx="527685" cy="25527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5727065" y="623824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77824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59460" cy="26479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07974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41</xdr:row>
      <xdr:rowOff>81915</xdr:rowOff>
    </xdr:from>
    <xdr:ext cx="762000" cy="2647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315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5015" cy="26479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5532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59460" cy="2647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58039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104140</xdr:rowOff>
    </xdr:from>
    <xdr:to>
      <xdr:col>55</xdr:col>
      <xdr:colOff>50800</xdr:colOff>
      <xdr:row>33</xdr:row>
      <xdr:rowOff>32385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917940" y="5590540"/>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127000</xdr:rowOff>
    </xdr:from>
    <xdr:ext cx="591820" cy="264160"/>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8991600" y="544195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143,322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106045</xdr:rowOff>
    </xdr:from>
    <xdr:to>
      <xdr:col>50</xdr:col>
      <xdr:colOff>162560</xdr:colOff>
      <xdr:row>38</xdr:row>
      <xdr:rowOff>34925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191500" y="6449695"/>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26035</xdr:rowOff>
    </xdr:from>
    <xdr:ext cx="527685" cy="26479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002905" y="654113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135890</xdr:rowOff>
    </xdr:from>
    <xdr:to>
      <xdr:col>46</xdr:col>
      <xdr:colOff>38100</xdr:colOff>
      <xdr:row>38</xdr:row>
      <xdr:rowOff>65405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442200" y="647954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55245</xdr:rowOff>
    </xdr:from>
    <xdr:ext cx="532130" cy="25527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253605" y="657034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137795</xdr:rowOff>
    </xdr:from>
    <xdr:to>
      <xdr:col>41</xdr:col>
      <xdr:colOff>101600</xdr:colOff>
      <xdr:row>38</xdr:row>
      <xdr:rowOff>66675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664960" y="6481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38</xdr:row>
      <xdr:rowOff>57150</xdr:rowOff>
    </xdr:from>
    <xdr:ext cx="527685" cy="26479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502400" y="65722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132715</xdr:rowOff>
    </xdr:from>
    <xdr:to>
      <xdr:col>36</xdr:col>
      <xdr:colOff>162560</xdr:colOff>
      <xdr:row>38</xdr:row>
      <xdr:rowOff>60960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5915660" y="6476365"/>
          <a:ext cx="990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52070</xdr:rowOff>
    </xdr:from>
    <xdr:ext cx="527685" cy="26289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5727065" y="656717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5654040" y="7430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575310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575310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2940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2940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6047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6047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5654040" y="8255635"/>
          <a:ext cx="39878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7345" cy="2209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615940" y="8065135"/>
          <a:ext cx="34734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654040" y="10542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114300</xdr:rowOff>
    </xdr:from>
    <xdr:ext cx="248920" cy="25781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433060" y="1040130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101600</xdr:rowOff>
    </xdr:from>
    <xdr:to>
      <xdr:col>59</xdr:col>
      <xdr:colOff>50800</xdr:colOff>
      <xdr:row>59</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654040" y="1021715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58</xdr:row>
      <xdr:rowOff>130810</xdr:rowOff>
    </xdr:from>
    <xdr:ext cx="531495" cy="26479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201920" y="10074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654040" y="989012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56</xdr:row>
      <xdr:rowOff>147320</xdr:rowOff>
    </xdr:from>
    <xdr:ext cx="531495" cy="25527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201920" y="97485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135255</xdr:rowOff>
    </xdr:from>
    <xdr:to>
      <xdr:col>59</xdr:col>
      <xdr:colOff>50800</xdr:colOff>
      <xdr:row>55</xdr:row>
      <xdr:rowOff>135255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654040" y="95650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54</xdr:row>
      <xdr:rowOff>163830</xdr:rowOff>
    </xdr:from>
    <xdr:ext cx="531495" cy="26543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201920"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654040" y="923798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53</xdr:row>
      <xdr:rowOff>6985</xdr:rowOff>
    </xdr:from>
    <xdr:ext cx="531495" cy="25527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201920" y="909383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654040" y="891222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22860</xdr:rowOff>
    </xdr:from>
    <xdr:ext cx="593090" cy="26416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142230" y="8766810"/>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654040" y="858202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3090" cy="26543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142230" y="8439785"/>
          <a:ext cx="593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5654040" y="8255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3090" cy="25527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142230" y="811403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5654040" y="8255635"/>
          <a:ext cx="39878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51</xdr:row>
      <xdr:rowOff>14605</xdr:rowOff>
    </xdr:from>
    <xdr:to>
      <xdr:col>54</xdr:col>
      <xdr:colOff>162560</xdr:colOff>
      <xdr:row>59</xdr:row>
      <xdr:rowOff>114300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940800" y="8758555"/>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118110</xdr:rowOff>
    </xdr:from>
    <xdr:ext cx="527685" cy="26543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8991600" y="1023366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114300</xdr:rowOff>
    </xdr:from>
    <xdr:to>
      <xdr:col>55</xdr:col>
      <xdr:colOff>88900</xdr:colOff>
      <xdr:row>59</xdr:row>
      <xdr:rowOff>114300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879840" y="102298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136525</xdr:rowOff>
    </xdr:from>
    <xdr:ext cx="591820" cy="25527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8991600" y="853757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109,142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14605</xdr:rowOff>
    </xdr:from>
    <xdr:to>
      <xdr:col>55</xdr:col>
      <xdr:colOff>88900</xdr:colOff>
      <xdr:row>51</xdr:row>
      <xdr:rowOff>14605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879840" y="875855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43815</xdr:rowOff>
    </xdr:from>
    <xdr:to>
      <xdr:col>55</xdr:col>
      <xdr:colOff>0</xdr:colOff>
      <xdr:row>57</xdr:row>
      <xdr:rowOff>158750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242300" y="9645015"/>
          <a:ext cx="6985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15240</xdr:rowOff>
    </xdr:from>
    <xdr:ext cx="527685" cy="26416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8991600" y="9616440"/>
          <a:ext cx="52768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37465</xdr:rowOff>
    </xdr:from>
    <xdr:to>
      <xdr:col>55</xdr:col>
      <xdr:colOff>50800</xdr:colOff>
      <xdr:row>56</xdr:row>
      <xdr:rowOff>141605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917940" y="9638665"/>
          <a:ext cx="736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57</xdr:row>
      <xdr:rowOff>158750</xdr:rowOff>
    </xdr:from>
    <xdr:to>
      <xdr:col>50</xdr:col>
      <xdr:colOff>114300</xdr:colOff>
      <xdr:row>58</xdr:row>
      <xdr:rowOff>4445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477760" y="9931400"/>
          <a:ext cx="7645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43815</xdr:rowOff>
    </xdr:from>
    <xdr:to>
      <xdr:col>50</xdr:col>
      <xdr:colOff>162560</xdr:colOff>
      <xdr:row>56</xdr:row>
      <xdr:rowOff>147320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191500" y="9645015"/>
          <a:ext cx="990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163830</xdr:rowOff>
    </xdr:from>
    <xdr:ext cx="527685" cy="26543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002905" y="942213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4445</xdr:rowOff>
    </xdr:from>
    <xdr:to>
      <xdr:col>45</xdr:col>
      <xdr:colOff>162560</xdr:colOff>
      <xdr:row>58</xdr:row>
      <xdr:rowOff>8255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715760" y="994854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133350</xdr:rowOff>
    </xdr:from>
    <xdr:to>
      <xdr:col>46</xdr:col>
      <xdr:colOff>38100</xdr:colOff>
      <xdr:row>57</xdr:row>
      <xdr:rowOff>61595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442200" y="973455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78740</xdr:rowOff>
    </xdr:from>
    <xdr:ext cx="532130" cy="25527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253605" y="950849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100330</xdr:rowOff>
    </xdr:from>
    <xdr:to>
      <xdr:col>41</xdr:col>
      <xdr:colOff>50800</xdr:colOff>
      <xdr:row>58</xdr:row>
      <xdr:rowOff>8255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5966460" y="9872980"/>
          <a:ext cx="7493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105410</xdr:rowOff>
    </xdr:from>
    <xdr:to>
      <xdr:col>41</xdr:col>
      <xdr:colOff>101600</xdr:colOff>
      <xdr:row>57</xdr:row>
      <xdr:rowOff>34290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664960" y="97066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55</xdr:row>
      <xdr:rowOff>50800</xdr:rowOff>
    </xdr:from>
    <xdr:ext cx="527685" cy="26479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502400" y="94805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135255</xdr:rowOff>
    </xdr:from>
    <xdr:to>
      <xdr:col>36</xdr:col>
      <xdr:colOff>162560</xdr:colOff>
      <xdr:row>57</xdr:row>
      <xdr:rowOff>63500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5915660" y="9736455"/>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80010</xdr:rowOff>
    </xdr:from>
    <xdr:ext cx="527685" cy="25781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5727065" y="950976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77824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59460" cy="26479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07974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61</xdr:row>
      <xdr:rowOff>81915</xdr:rowOff>
    </xdr:from>
    <xdr:ext cx="762000" cy="26479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315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5015" cy="26479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5532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59460" cy="26479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58039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167005</xdr:rowOff>
    </xdr:from>
    <xdr:to>
      <xdr:col>55</xdr:col>
      <xdr:colOff>50800</xdr:colOff>
      <xdr:row>56</xdr:row>
      <xdr:rowOff>95250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917940" y="9596755"/>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14605</xdr:rowOff>
    </xdr:from>
    <xdr:ext cx="527685" cy="26416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8991600" y="944435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106045</xdr:rowOff>
    </xdr:from>
    <xdr:to>
      <xdr:col>50</xdr:col>
      <xdr:colOff>162560</xdr:colOff>
      <xdr:row>58</xdr:row>
      <xdr:rowOff>34925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191500" y="9878695"/>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26035</xdr:rowOff>
    </xdr:from>
    <xdr:ext cx="527685" cy="26479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002905" y="997013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127635</xdr:rowOff>
    </xdr:from>
    <xdr:to>
      <xdr:col>46</xdr:col>
      <xdr:colOff>38100</xdr:colOff>
      <xdr:row>58</xdr:row>
      <xdr:rowOff>56515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442200" y="990028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47625</xdr:rowOff>
    </xdr:from>
    <xdr:ext cx="532130" cy="26479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253605" y="999172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130810</xdr:rowOff>
    </xdr:from>
    <xdr:to>
      <xdr:col>41</xdr:col>
      <xdr:colOff>101600</xdr:colOff>
      <xdr:row>58</xdr:row>
      <xdr:rowOff>59690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664960" y="9903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58</xdr:row>
      <xdr:rowOff>50165</xdr:rowOff>
    </xdr:from>
    <xdr:ext cx="527685" cy="26479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02400" y="999426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47625</xdr:rowOff>
    </xdr:from>
    <xdr:to>
      <xdr:col>36</xdr:col>
      <xdr:colOff>162560</xdr:colOff>
      <xdr:row>57</xdr:row>
      <xdr:rowOff>151130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5915660" y="9820275"/>
          <a:ext cx="990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142240</xdr:rowOff>
    </xdr:from>
    <xdr:ext cx="527685" cy="26543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5727065" y="991489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654040" y="10859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575310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575310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2940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2940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6047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6047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5654040" y="11684635"/>
          <a:ext cx="39878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7345" cy="2209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615940" y="11494135"/>
          <a:ext cx="34734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654040" y="13971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143510</xdr:rowOff>
    </xdr:from>
    <xdr:to>
      <xdr:col>59</xdr:col>
      <xdr:colOff>50800</xdr:colOff>
      <xdr:row>78</xdr:row>
      <xdr:rowOff>143510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654040" y="135166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8920" cy="25781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433060" y="1337310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654040" y="130562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75</xdr:row>
      <xdr:rowOff>55880</xdr:rowOff>
    </xdr:from>
    <xdr:ext cx="531495" cy="25527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201920" y="129146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84455</xdr:rowOff>
    </xdr:from>
    <xdr:to>
      <xdr:col>59</xdr:col>
      <xdr:colOff>50800</xdr:colOff>
      <xdr:row>73</xdr:row>
      <xdr:rowOff>84455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654040" y="126003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72</xdr:row>
      <xdr:rowOff>114300</xdr:rowOff>
    </xdr:from>
    <xdr:ext cx="531495" cy="25781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201920" y="12458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143510</xdr:rowOff>
    </xdr:from>
    <xdr:to>
      <xdr:col>59</xdr:col>
      <xdr:colOff>50800</xdr:colOff>
      <xdr:row>70</xdr:row>
      <xdr:rowOff>143510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654040" y="121450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69</xdr:row>
      <xdr:rowOff>171450</xdr:rowOff>
    </xdr:from>
    <xdr:ext cx="531495" cy="25781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201920" y="12001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5654040" y="11684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67</xdr:row>
      <xdr:rowOff>55880</xdr:rowOff>
    </xdr:from>
    <xdr:ext cx="531495" cy="25527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201920" y="11543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5654040" y="11684635"/>
          <a:ext cx="39878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71</xdr:row>
      <xdr:rowOff>76835</xdr:rowOff>
    </xdr:from>
    <xdr:to>
      <xdr:col>54</xdr:col>
      <xdr:colOff>162560</xdr:colOff>
      <xdr:row>78</xdr:row>
      <xdr:rowOff>127000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940800" y="1224978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130810</xdr:rowOff>
    </xdr:from>
    <xdr:ext cx="371475" cy="26479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8991600" y="13503910"/>
          <a:ext cx="371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127000</xdr:rowOff>
    </xdr:from>
    <xdr:to>
      <xdr:col>55</xdr:col>
      <xdr:colOff>88900</xdr:colOff>
      <xdr:row>78</xdr:row>
      <xdr:rowOff>127000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879840" y="135001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21590</xdr:rowOff>
    </xdr:from>
    <xdr:ext cx="527685" cy="25527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8991600" y="1202309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55,373</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76835</xdr:rowOff>
    </xdr:from>
    <xdr:to>
      <xdr:col>55</xdr:col>
      <xdr:colOff>88900</xdr:colOff>
      <xdr:row>71</xdr:row>
      <xdr:rowOff>76835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879840" y="1224978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130810</xdr:rowOff>
    </xdr:from>
    <xdr:to>
      <xdr:col>55</xdr:col>
      <xdr:colOff>0</xdr:colOff>
      <xdr:row>77</xdr:row>
      <xdr:rowOff>95885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242300" y="13161010"/>
          <a:ext cx="6985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96520</xdr:rowOff>
    </xdr:from>
    <xdr:ext cx="527685" cy="265430"/>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8991600" y="13126720"/>
          <a:ext cx="52768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118745</xdr:rowOff>
    </xdr:from>
    <xdr:to>
      <xdr:col>55</xdr:col>
      <xdr:colOff>50800</xdr:colOff>
      <xdr:row>77</xdr:row>
      <xdr:rowOff>47625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917940" y="1314894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77</xdr:row>
      <xdr:rowOff>62230</xdr:rowOff>
    </xdr:from>
    <xdr:to>
      <xdr:col>50</xdr:col>
      <xdr:colOff>114300</xdr:colOff>
      <xdr:row>77</xdr:row>
      <xdr:rowOff>95885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477760" y="13263880"/>
          <a:ext cx="76454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146685</xdr:rowOff>
    </xdr:from>
    <xdr:to>
      <xdr:col>50</xdr:col>
      <xdr:colOff>162560</xdr:colOff>
      <xdr:row>77</xdr:row>
      <xdr:rowOff>74930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191500" y="13176885"/>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91440</xdr:rowOff>
    </xdr:from>
    <xdr:ext cx="527685" cy="25781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002905" y="1295019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149225</xdr:rowOff>
    </xdr:from>
    <xdr:to>
      <xdr:col>45</xdr:col>
      <xdr:colOff>162560</xdr:colOff>
      <xdr:row>77</xdr:row>
      <xdr:rowOff>62230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715760" y="13179425"/>
          <a:ext cx="762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30480</xdr:rowOff>
    </xdr:from>
    <xdr:to>
      <xdr:col>46</xdr:col>
      <xdr:colOff>38100</xdr:colOff>
      <xdr:row>77</xdr:row>
      <xdr:rowOff>135255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442200" y="13232130"/>
          <a:ext cx="7366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125095</xdr:rowOff>
    </xdr:from>
    <xdr:ext cx="532130" cy="25527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253605" y="1332674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36830</xdr:rowOff>
    </xdr:from>
    <xdr:to>
      <xdr:col>41</xdr:col>
      <xdr:colOff>50800</xdr:colOff>
      <xdr:row>76</xdr:row>
      <xdr:rowOff>149225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5966460" y="13067030"/>
          <a:ext cx="7493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1905</xdr:rowOff>
    </xdr:from>
    <xdr:to>
      <xdr:col>41</xdr:col>
      <xdr:colOff>101600</xdr:colOff>
      <xdr:row>77</xdr:row>
      <xdr:rowOff>105410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664960" y="132035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77</xdr:row>
      <xdr:rowOff>96520</xdr:rowOff>
    </xdr:from>
    <xdr:ext cx="527685" cy="26543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502400" y="132981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140970</xdr:rowOff>
    </xdr:from>
    <xdr:to>
      <xdr:col>36</xdr:col>
      <xdr:colOff>162560</xdr:colOff>
      <xdr:row>77</xdr:row>
      <xdr:rowOff>69215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5915660" y="13171170"/>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60325</xdr:rowOff>
    </xdr:from>
    <xdr:ext cx="527685" cy="2647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5727065" y="1326197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77824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59460" cy="2647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07974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315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5015" cy="26479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5532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59460" cy="26479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58039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79375</xdr:rowOff>
    </xdr:from>
    <xdr:to>
      <xdr:col>55</xdr:col>
      <xdr:colOff>50800</xdr:colOff>
      <xdr:row>77</xdr:row>
      <xdr:rowOff>8255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917940" y="1310957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102870</xdr:rowOff>
    </xdr:from>
    <xdr:ext cx="527685" cy="257810"/>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8991600" y="1296162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44450</xdr:rowOff>
    </xdr:from>
    <xdr:to>
      <xdr:col>50</xdr:col>
      <xdr:colOff>162560</xdr:colOff>
      <xdr:row>77</xdr:row>
      <xdr:rowOff>147955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191500" y="13246100"/>
          <a:ext cx="990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139065</xdr:rowOff>
    </xdr:from>
    <xdr:ext cx="469900" cy="26479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035290" y="133407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10160</xdr:rowOff>
    </xdr:from>
    <xdr:to>
      <xdr:col>46</xdr:col>
      <xdr:colOff>38100</xdr:colOff>
      <xdr:row>77</xdr:row>
      <xdr:rowOff>114300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442200" y="13211810"/>
          <a:ext cx="736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130810</xdr:rowOff>
    </xdr:from>
    <xdr:ext cx="532130" cy="26479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253605" y="12989560"/>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97790</xdr:rowOff>
    </xdr:from>
    <xdr:to>
      <xdr:col>41</xdr:col>
      <xdr:colOff>101600</xdr:colOff>
      <xdr:row>77</xdr:row>
      <xdr:rowOff>26035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664960" y="131279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75</xdr:row>
      <xdr:rowOff>43180</xdr:rowOff>
    </xdr:from>
    <xdr:ext cx="527685" cy="25527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02400" y="1290193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160655</xdr:rowOff>
    </xdr:from>
    <xdr:to>
      <xdr:col>36</xdr:col>
      <xdr:colOff>162560</xdr:colOff>
      <xdr:row>76</xdr:row>
      <xdr:rowOff>88900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5915660" y="13019405"/>
          <a:ext cx="990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105410</xdr:rowOff>
    </xdr:from>
    <xdr:ext cx="527685" cy="26479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727065" y="1279271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5654040" y="14288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575310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575310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2940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2940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6047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6047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5654040" y="15113635"/>
          <a:ext cx="39878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7345" cy="2209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615940" y="14923135"/>
          <a:ext cx="34734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654040" y="17399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654040" y="170726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3306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654040" y="1674558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96</xdr:row>
      <xdr:rowOff>144145</xdr:rowOff>
    </xdr:from>
    <xdr:ext cx="531495" cy="25082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201920"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654040" y="164198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94</xdr:row>
      <xdr:rowOff>160655</xdr:rowOff>
    </xdr:from>
    <xdr:ext cx="53149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20192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654040" y="160928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93</xdr:row>
      <xdr:rowOff>6350</xdr:rowOff>
    </xdr:from>
    <xdr:ext cx="531495" cy="25146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201920"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654040" y="1576641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91</xdr:row>
      <xdr:rowOff>22225</xdr:rowOff>
    </xdr:from>
    <xdr:ext cx="531495"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20192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654040" y="1544002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3090" cy="26543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142230" y="15297785"/>
          <a:ext cx="593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5654040" y="15113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3090" cy="25527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142230" y="1497203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5654040" y="15113635"/>
          <a:ext cx="39878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90</xdr:row>
      <xdr:rowOff>155575</xdr:rowOff>
    </xdr:from>
    <xdr:to>
      <xdr:col>54</xdr:col>
      <xdr:colOff>162560</xdr:colOff>
      <xdr:row>99</xdr:row>
      <xdr:rowOff>15240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940800" y="155860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19050</xdr:rowOff>
    </xdr:from>
    <xdr:ext cx="462915" cy="250190"/>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8991600" y="16992600"/>
          <a:ext cx="462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15240</xdr:rowOff>
    </xdr:from>
    <xdr:to>
      <xdr:col>55</xdr:col>
      <xdr:colOff>88900</xdr:colOff>
      <xdr:row>99</xdr:row>
      <xdr:rowOff>15240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879840" y="1698879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100965</xdr:rowOff>
    </xdr:from>
    <xdr:ext cx="527685" cy="255270"/>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8991600" y="1536001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91,248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155575</xdr:rowOff>
    </xdr:from>
    <xdr:to>
      <xdr:col>55</xdr:col>
      <xdr:colOff>88900</xdr:colOff>
      <xdr:row>90</xdr:row>
      <xdr:rowOff>155575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879840" y="1558607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73660</xdr:rowOff>
    </xdr:from>
    <xdr:to>
      <xdr:col>55</xdr:col>
      <xdr:colOff>0</xdr:colOff>
      <xdr:row>97</xdr:row>
      <xdr:rowOff>113665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242300" y="16704310"/>
          <a:ext cx="6985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134620</xdr:rowOff>
    </xdr:from>
    <xdr:ext cx="527685" cy="24955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8991600" y="16422370"/>
          <a:ext cx="52768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111760</xdr:rowOff>
    </xdr:from>
    <xdr:to>
      <xdr:col>55</xdr:col>
      <xdr:colOff>50800</xdr:colOff>
      <xdr:row>97</xdr:row>
      <xdr:rowOff>41910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917940" y="1657096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97</xdr:row>
      <xdr:rowOff>113665</xdr:rowOff>
    </xdr:from>
    <xdr:to>
      <xdr:col>50</xdr:col>
      <xdr:colOff>114300</xdr:colOff>
      <xdr:row>97</xdr:row>
      <xdr:rowOff>140970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477760" y="16744315"/>
          <a:ext cx="76454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96520</xdr:rowOff>
    </xdr:from>
    <xdr:to>
      <xdr:col>50</xdr:col>
      <xdr:colOff>162560</xdr:colOff>
      <xdr:row>97</xdr:row>
      <xdr:rowOff>26670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191500" y="165557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43180</xdr:rowOff>
    </xdr:from>
    <xdr:ext cx="527685" cy="24955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002905" y="1633093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140970</xdr:rowOff>
    </xdr:from>
    <xdr:to>
      <xdr:col>45</xdr:col>
      <xdr:colOff>162560</xdr:colOff>
      <xdr:row>97</xdr:row>
      <xdr:rowOff>167640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715760" y="1677162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138430</xdr:rowOff>
    </xdr:from>
    <xdr:to>
      <xdr:col>46</xdr:col>
      <xdr:colOff>38100</xdr:colOff>
      <xdr:row>97</xdr:row>
      <xdr:rowOff>68580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442200" y="1659763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85090</xdr:rowOff>
    </xdr:from>
    <xdr:ext cx="53213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253605" y="16372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167640</xdr:rowOff>
    </xdr:from>
    <xdr:to>
      <xdr:col>41</xdr:col>
      <xdr:colOff>50800</xdr:colOff>
      <xdr:row>98</xdr:row>
      <xdr:rowOff>1270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5966460" y="1679829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154940</xdr:rowOff>
    </xdr:from>
    <xdr:to>
      <xdr:col>41</xdr:col>
      <xdr:colOff>101600</xdr:colOff>
      <xdr:row>97</xdr:row>
      <xdr:rowOff>85090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66496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95</xdr:row>
      <xdr:rowOff>101600</xdr:rowOff>
    </xdr:from>
    <xdr:ext cx="52768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502400" y="163893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14605</xdr:rowOff>
    </xdr:from>
    <xdr:to>
      <xdr:col>36</xdr:col>
      <xdr:colOff>162560</xdr:colOff>
      <xdr:row>97</xdr:row>
      <xdr:rowOff>116205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5915660" y="1664525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132715</xdr:rowOff>
    </xdr:from>
    <xdr:ext cx="527685" cy="25082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5727065" y="1642046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778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0797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315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5532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58039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22860</xdr:rowOff>
    </xdr:from>
    <xdr:to>
      <xdr:col>55</xdr:col>
      <xdr:colOff>50800</xdr:colOff>
      <xdr:row>97</xdr:row>
      <xdr:rowOff>124460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917940" y="1665351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1270</xdr:rowOff>
    </xdr:from>
    <xdr:ext cx="527685" cy="259080"/>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8991600" y="166319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63500</xdr:rowOff>
    </xdr:from>
    <xdr:to>
      <xdr:col>50</xdr:col>
      <xdr:colOff>162560</xdr:colOff>
      <xdr:row>97</xdr:row>
      <xdr:rowOff>164465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191500" y="16694150"/>
          <a:ext cx="990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155575</xdr:rowOff>
    </xdr:from>
    <xdr:ext cx="527685" cy="25082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002905" y="1678622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90170</xdr:rowOff>
    </xdr:from>
    <xdr:to>
      <xdr:col>46</xdr:col>
      <xdr:colOff>38100</xdr:colOff>
      <xdr:row>98</xdr:row>
      <xdr:rowOff>20320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442200" y="1672082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11430</xdr:rowOff>
    </xdr:from>
    <xdr:ext cx="53213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253605" y="16813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116840</xdr:rowOff>
    </xdr:from>
    <xdr:to>
      <xdr:col>41</xdr:col>
      <xdr:colOff>101600</xdr:colOff>
      <xdr:row>98</xdr:row>
      <xdr:rowOff>46990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66496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98</xdr:row>
      <xdr:rowOff>38100</xdr:rowOff>
    </xdr:from>
    <xdr:ext cx="52768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502400" y="16840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121920</xdr:rowOff>
    </xdr:from>
    <xdr:to>
      <xdr:col>36</xdr:col>
      <xdr:colOff>162560</xdr:colOff>
      <xdr:row>98</xdr:row>
      <xdr:rowOff>52070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5915660" y="1675257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43180</xdr:rowOff>
    </xdr:from>
    <xdr:ext cx="527685" cy="24955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5727065" y="168452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162560</xdr:colOff>
      <xdr:row>25</xdr:row>
      <xdr:rowOff>32385</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0629900" y="4001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07289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07289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16052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16052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8062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8062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162560</xdr:colOff>
      <xdr:row>41</xdr:row>
      <xdr:rowOff>84455</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0629900" y="4826635"/>
          <a:ext cx="40005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09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591800" y="4636135"/>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162560</xdr:colOff>
      <xdr:row>41</xdr:row>
      <xdr:rowOff>84455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0629900" y="7113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45720</xdr:rowOff>
    </xdr:from>
    <xdr:to>
      <xdr:col>89</xdr:col>
      <xdr:colOff>162560</xdr:colOff>
      <xdr:row>39</xdr:row>
      <xdr:rowOff>45720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0629900" y="673227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75565</xdr:rowOff>
    </xdr:from>
    <xdr:ext cx="241935" cy="26225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408920" y="6590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162560</xdr:colOff>
      <xdr:row>37</xdr:row>
      <xdr:rowOff>6985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0629900" y="6350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36195</xdr:rowOff>
    </xdr:from>
    <xdr:ext cx="521970" cy="26416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182225" y="6208395"/>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143510</xdr:rowOff>
    </xdr:from>
    <xdr:to>
      <xdr:col>89</xdr:col>
      <xdr:colOff>162560</xdr:colOff>
      <xdr:row>34</xdr:row>
      <xdr:rowOff>143510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0629900" y="59728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171450</xdr:rowOff>
    </xdr:from>
    <xdr:ext cx="521970" cy="25781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182225" y="582930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104140</xdr:rowOff>
    </xdr:from>
    <xdr:to>
      <xdr:col>89</xdr:col>
      <xdr:colOff>162560</xdr:colOff>
      <xdr:row>32</xdr:row>
      <xdr:rowOff>104140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0629900" y="559054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133985</xdr:rowOff>
    </xdr:from>
    <xdr:ext cx="521970" cy="26289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182225" y="5448935"/>
          <a:ext cx="5219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65405</xdr:rowOff>
    </xdr:from>
    <xdr:to>
      <xdr:col>89</xdr:col>
      <xdr:colOff>162560</xdr:colOff>
      <xdr:row>30</xdr:row>
      <xdr:rowOff>65405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0629900" y="5208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94615</xdr:rowOff>
    </xdr:from>
    <xdr:ext cx="521970" cy="26416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0182225" y="5066665"/>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162560</xdr:colOff>
      <xdr:row>28</xdr:row>
      <xdr:rowOff>26035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0629900" y="4826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88645" cy="25527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0118090" y="4685030"/>
          <a:ext cx="5886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162560</xdr:colOff>
      <xdr:row>41</xdr:row>
      <xdr:rowOff>84455</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0629900" y="4826635"/>
          <a:ext cx="40005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39</xdr:row>
      <xdr:rowOff>45720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942695" y="5153025"/>
          <a:ext cx="127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39</xdr:row>
      <xdr:rowOff>48895</xdr:rowOff>
    </xdr:from>
    <xdr:ext cx="249555" cy="26479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3980160" y="6735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45720</xdr:rowOff>
    </xdr:from>
    <xdr:to>
      <xdr:col>86</xdr:col>
      <xdr:colOff>25400</xdr:colOff>
      <xdr:row>39</xdr:row>
      <xdr:rowOff>45720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855700" y="67322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28</xdr:row>
      <xdr:rowOff>130175</xdr:rowOff>
    </xdr:from>
    <xdr:ext cx="534670" cy="26479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3980160" y="49307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82,824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855700" y="515302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154940</xdr:rowOff>
    </xdr:from>
    <xdr:to>
      <xdr:col>85</xdr:col>
      <xdr:colOff>127000</xdr:colOff>
      <xdr:row>39</xdr:row>
      <xdr:rowOff>22860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218160" y="6670040"/>
          <a:ext cx="72644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37</xdr:row>
      <xdr:rowOff>133985</xdr:rowOff>
    </xdr:from>
    <xdr:ext cx="469900" cy="262890"/>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3980160" y="6477635"/>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110490</xdr:rowOff>
    </xdr:from>
    <xdr:to>
      <xdr:col>85</xdr:col>
      <xdr:colOff>162560</xdr:colOff>
      <xdr:row>39</xdr:row>
      <xdr:rowOff>38735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893800" y="6625590"/>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154940</xdr:rowOff>
    </xdr:from>
    <xdr:to>
      <xdr:col>81</xdr:col>
      <xdr:colOff>50800</xdr:colOff>
      <xdr:row>39</xdr:row>
      <xdr:rowOff>8255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468860" y="6670040"/>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118745</xdr:rowOff>
    </xdr:from>
    <xdr:to>
      <xdr:col>81</xdr:col>
      <xdr:colOff>101600</xdr:colOff>
      <xdr:row>39</xdr:row>
      <xdr:rowOff>47625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167360" y="6633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38100</xdr:rowOff>
    </xdr:from>
    <xdr:ext cx="462915" cy="26543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011150" y="672465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39</xdr:row>
      <xdr:rowOff>8255</xdr:rowOff>
    </xdr:from>
    <xdr:to>
      <xdr:col>76</xdr:col>
      <xdr:colOff>114300</xdr:colOff>
      <xdr:row>39</xdr:row>
      <xdr:rowOff>8890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1704320" y="6694805"/>
          <a:ext cx="7645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127000</xdr:rowOff>
    </xdr:from>
    <xdr:to>
      <xdr:col>76</xdr:col>
      <xdr:colOff>162560</xdr:colOff>
      <xdr:row>39</xdr:row>
      <xdr:rowOff>55880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418060" y="6642100"/>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72390</xdr:rowOff>
    </xdr:from>
    <xdr:ext cx="469900" cy="26416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261850" y="641604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8890</xdr:rowOff>
    </xdr:from>
    <xdr:to>
      <xdr:col>71</xdr:col>
      <xdr:colOff>162560</xdr:colOff>
      <xdr:row>39</xdr:row>
      <xdr:rowOff>26035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0942320" y="669544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142240</xdr:rowOff>
    </xdr:from>
    <xdr:to>
      <xdr:col>72</xdr:col>
      <xdr:colOff>38100</xdr:colOff>
      <xdr:row>39</xdr:row>
      <xdr:rowOff>70485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1668760" y="665734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61595</xdr:rowOff>
    </xdr:from>
    <xdr:ext cx="467360" cy="26543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1512550" y="674814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142240</xdr:rowOff>
    </xdr:from>
    <xdr:to>
      <xdr:col>67</xdr:col>
      <xdr:colOff>101600</xdr:colOff>
      <xdr:row>39</xdr:row>
      <xdr:rowOff>70485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0891520" y="6657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88265</xdr:rowOff>
    </xdr:from>
    <xdr:ext cx="462915" cy="25527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0735310" y="6431915"/>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59460" cy="26479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78204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5015" cy="26479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0556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59460" cy="26479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3063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41</xdr:row>
      <xdr:rowOff>81915</xdr:rowOff>
    </xdr:from>
    <xdr:ext cx="762000" cy="26479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15417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5015" cy="26479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07797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146685</xdr:rowOff>
    </xdr:from>
    <xdr:to>
      <xdr:col>85</xdr:col>
      <xdr:colOff>162560</xdr:colOff>
      <xdr:row>39</xdr:row>
      <xdr:rowOff>74930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893800" y="666178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38</xdr:row>
      <xdr:rowOff>88265</xdr:rowOff>
    </xdr:from>
    <xdr:ext cx="469900" cy="255270"/>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3980160" y="66033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102870</xdr:rowOff>
    </xdr:from>
    <xdr:to>
      <xdr:col>81</xdr:col>
      <xdr:colOff>101600</xdr:colOff>
      <xdr:row>39</xdr:row>
      <xdr:rowOff>31115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167360" y="6617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47625</xdr:rowOff>
    </xdr:from>
    <xdr:ext cx="462915" cy="26479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011150" y="639127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130810</xdr:rowOff>
    </xdr:from>
    <xdr:to>
      <xdr:col>76</xdr:col>
      <xdr:colOff>162560</xdr:colOff>
      <xdr:row>39</xdr:row>
      <xdr:rowOff>59690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418060" y="6645910"/>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50165</xdr:rowOff>
    </xdr:from>
    <xdr:ext cx="469900" cy="26479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261850" y="67367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132080</xdr:rowOff>
    </xdr:from>
    <xdr:to>
      <xdr:col>72</xdr:col>
      <xdr:colOff>38100</xdr:colOff>
      <xdr:row>39</xdr:row>
      <xdr:rowOff>60325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1668760" y="6647180"/>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77470</xdr:rowOff>
    </xdr:from>
    <xdr:ext cx="467360" cy="25527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512550" y="642112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149225</xdr:rowOff>
    </xdr:from>
    <xdr:to>
      <xdr:col>67</xdr:col>
      <xdr:colOff>101600</xdr:colOff>
      <xdr:row>39</xdr:row>
      <xdr:rowOff>78105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0891520" y="6664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68580</xdr:rowOff>
    </xdr:from>
    <xdr:ext cx="462915" cy="26479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0735310" y="675513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162560</xdr:colOff>
      <xdr:row>45</xdr:row>
      <xdr:rowOff>32385</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0629900" y="7430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07289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07289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16052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16052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8062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8062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162560</xdr:colOff>
      <xdr:row>61</xdr:row>
      <xdr:rowOff>84455</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0629900" y="8255635"/>
          <a:ext cx="40005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098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0591800" y="8065135"/>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162560</xdr:colOff>
      <xdr:row>61</xdr:row>
      <xdr:rowOff>84455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0629900" y="10542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143510</xdr:rowOff>
    </xdr:from>
    <xdr:to>
      <xdr:col>89</xdr:col>
      <xdr:colOff>162560</xdr:colOff>
      <xdr:row>54</xdr:row>
      <xdr:rowOff>143510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0629900" y="94018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1935" cy="25781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0408920" y="9258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162560</xdr:colOff>
      <xdr:row>48</xdr:row>
      <xdr:rowOff>26035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0629900" y="8255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41935" cy="25527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0408920" y="8114030"/>
          <a:ext cx="2419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162560</xdr:colOff>
      <xdr:row>61</xdr:row>
      <xdr:rowOff>84455</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0629900" y="8255635"/>
          <a:ext cx="40005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143510</xdr:rowOff>
    </xdr:from>
    <xdr:to>
      <xdr:col>85</xdr:col>
      <xdr:colOff>126365</xdr:colOff>
      <xdr:row>54</xdr:row>
      <xdr:rowOff>143510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9426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55</xdr:row>
      <xdr:rowOff>10160</xdr:rowOff>
    </xdr:from>
    <xdr:ext cx="249555" cy="262890"/>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398016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855700" y="94018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53</xdr:row>
      <xdr:rowOff>10160</xdr:rowOff>
    </xdr:from>
    <xdr:ext cx="249555" cy="262890"/>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3980160" y="90970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855700" y="94018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143510</xdr:rowOff>
    </xdr:from>
    <xdr:to>
      <xdr:col>85</xdr:col>
      <xdr:colOff>127000</xdr:colOff>
      <xdr:row>54</xdr:row>
      <xdr:rowOff>143510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218160" y="9401810"/>
          <a:ext cx="7264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54</xdr:row>
      <xdr:rowOff>68580</xdr:rowOff>
    </xdr:from>
    <xdr:ext cx="249555" cy="26479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398016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90805</xdr:rowOff>
    </xdr:from>
    <xdr:to>
      <xdr:col>85</xdr:col>
      <xdr:colOff>162560</xdr:colOff>
      <xdr:row>55</xdr:row>
      <xdr:rowOff>19685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893800" y="9349105"/>
          <a:ext cx="863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143510</xdr:rowOff>
    </xdr:from>
    <xdr:to>
      <xdr:col>81</xdr:col>
      <xdr:colOff>50800</xdr:colOff>
      <xdr:row>54</xdr:row>
      <xdr:rowOff>143510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68860" y="94018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90805</xdr:rowOff>
    </xdr:from>
    <xdr:to>
      <xdr:col>81</xdr:col>
      <xdr:colOff>101600</xdr:colOff>
      <xdr:row>55</xdr:row>
      <xdr:rowOff>19685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16736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6289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121640" y="9439910"/>
          <a:ext cx="2400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54</xdr:row>
      <xdr:rowOff>143510</xdr:rowOff>
    </xdr:from>
    <xdr:to>
      <xdr:col>76</xdr:col>
      <xdr:colOff>114300</xdr:colOff>
      <xdr:row>54</xdr:row>
      <xdr:rowOff>143510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1704320" y="940181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162560</xdr:colOff>
      <xdr:row>55</xdr:row>
      <xdr:rowOff>19685</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418060" y="9349105"/>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162560</xdr:colOff>
      <xdr:row>55</xdr:row>
      <xdr:rowOff>10160</xdr:rowOff>
    </xdr:from>
    <xdr:ext cx="249555" cy="26289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35456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143510</xdr:rowOff>
    </xdr:from>
    <xdr:to>
      <xdr:col>71</xdr:col>
      <xdr:colOff>162560</xdr:colOff>
      <xdr:row>54</xdr:row>
      <xdr:rowOff>143510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0942320" y="94018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90805</xdr:rowOff>
    </xdr:from>
    <xdr:to>
      <xdr:col>72</xdr:col>
      <xdr:colOff>38100</xdr:colOff>
      <xdr:row>55</xdr:row>
      <xdr:rowOff>19685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1668760" y="934910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9555" cy="26289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59510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08915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6289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0845800" y="9439910"/>
          <a:ext cx="2400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59460" cy="26479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78204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5015" cy="26479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0556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59460" cy="26479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3063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61</xdr:row>
      <xdr:rowOff>81915</xdr:rowOff>
    </xdr:from>
    <xdr:ext cx="762000" cy="26479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5417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5015" cy="26479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07797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90805</xdr:rowOff>
    </xdr:from>
    <xdr:to>
      <xdr:col>85</xdr:col>
      <xdr:colOff>162560</xdr:colOff>
      <xdr:row>55</xdr:row>
      <xdr:rowOff>19685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893800" y="9349105"/>
          <a:ext cx="863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53</xdr:row>
      <xdr:rowOff>127000</xdr:rowOff>
    </xdr:from>
    <xdr:ext cx="249555" cy="264160"/>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398016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90805</xdr:rowOff>
    </xdr:from>
    <xdr:to>
      <xdr:col>81</xdr:col>
      <xdr:colOff>101600</xdr:colOff>
      <xdr:row>55</xdr:row>
      <xdr:rowOff>19685</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16736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36195</xdr:rowOff>
    </xdr:from>
    <xdr:ext cx="240030" cy="26416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121640" y="9123045"/>
          <a:ext cx="240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90805</xdr:rowOff>
    </xdr:from>
    <xdr:to>
      <xdr:col>76</xdr:col>
      <xdr:colOff>162560</xdr:colOff>
      <xdr:row>55</xdr:row>
      <xdr:rowOff>19685</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418060" y="9349105"/>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162560</xdr:colOff>
      <xdr:row>53</xdr:row>
      <xdr:rowOff>36195</xdr:rowOff>
    </xdr:from>
    <xdr:ext cx="249555" cy="26416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3545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90805</xdr:rowOff>
    </xdr:from>
    <xdr:to>
      <xdr:col>72</xdr:col>
      <xdr:colOff>38100</xdr:colOff>
      <xdr:row>55</xdr:row>
      <xdr:rowOff>19685</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1668760" y="934910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36195</xdr:rowOff>
    </xdr:from>
    <xdr:ext cx="249555" cy="26416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59510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08915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36195</xdr:rowOff>
    </xdr:from>
    <xdr:ext cx="240030" cy="26416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0845800" y="9123045"/>
          <a:ext cx="240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162560</xdr:colOff>
      <xdr:row>65</xdr:row>
      <xdr:rowOff>32385</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0629900" y="10859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07289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07289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16052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16052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8062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8062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162560</xdr:colOff>
      <xdr:row>81</xdr:row>
      <xdr:rowOff>84455</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0629900" y="11684635"/>
          <a:ext cx="40005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09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591800" y="11494135"/>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162560</xdr:colOff>
      <xdr:row>81</xdr:row>
      <xdr:rowOff>84455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0629900" y="13971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143510</xdr:rowOff>
    </xdr:from>
    <xdr:to>
      <xdr:col>89</xdr:col>
      <xdr:colOff>162560</xdr:colOff>
      <xdr:row>78</xdr:row>
      <xdr:rowOff>143510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0629900" y="135166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171450</xdr:rowOff>
    </xdr:from>
    <xdr:ext cx="241935" cy="25781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408920" y="133731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26035</xdr:rowOff>
    </xdr:from>
    <xdr:to>
      <xdr:col>89</xdr:col>
      <xdr:colOff>162560</xdr:colOff>
      <xdr:row>76</xdr:row>
      <xdr:rowOff>26035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0629900" y="130562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55880</xdr:rowOff>
    </xdr:from>
    <xdr:ext cx="521970" cy="25527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182225" y="12914630"/>
          <a:ext cx="52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84455</xdr:rowOff>
    </xdr:from>
    <xdr:to>
      <xdr:col>89</xdr:col>
      <xdr:colOff>162560</xdr:colOff>
      <xdr:row>73</xdr:row>
      <xdr:rowOff>84455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0629900" y="126003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114300</xdr:rowOff>
    </xdr:from>
    <xdr:ext cx="521970" cy="25781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182225" y="1245870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143510</xdr:rowOff>
    </xdr:from>
    <xdr:to>
      <xdr:col>89</xdr:col>
      <xdr:colOff>162560</xdr:colOff>
      <xdr:row>70</xdr:row>
      <xdr:rowOff>143510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0629900" y="121450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171450</xdr:rowOff>
    </xdr:from>
    <xdr:ext cx="521970" cy="25781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182225" y="1200150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162560</xdr:colOff>
      <xdr:row>68</xdr:row>
      <xdr:rowOff>26035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0629900" y="11684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55880</xdr:rowOff>
    </xdr:from>
    <xdr:ext cx="521970" cy="25527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182225" y="11543030"/>
          <a:ext cx="52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162560</xdr:colOff>
      <xdr:row>81</xdr:row>
      <xdr:rowOff>84455</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0629900" y="11684635"/>
          <a:ext cx="40005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23495</xdr:rowOff>
    </xdr:from>
    <xdr:to>
      <xdr:col>85</xdr:col>
      <xdr:colOff>126365</xdr:colOff>
      <xdr:row>76</xdr:row>
      <xdr:rowOff>146685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942695" y="12024995"/>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76</xdr:row>
      <xdr:rowOff>149860</xdr:rowOff>
    </xdr:from>
    <xdr:ext cx="534670" cy="257810"/>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3980160" y="131800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14,848</a:t>
          </a:r>
          <a:endParaRPr kumimoji="1" lang="ja-JP" altLang="en-US" sz="1000" b="1">
            <a:latin typeface="ＭＳ Ｐゴシック"/>
            <a:ea typeface="ＭＳ Ｐゴシック"/>
          </a:endParaRPr>
        </a:p>
      </xdr:txBody>
    </xdr:sp>
    <xdr:clientData/>
  </xdr:oneCellAnchor>
  <xdr:twoCellAnchor>
    <xdr:from>
      <xdr:col>85</xdr:col>
      <xdr:colOff>38100</xdr:colOff>
      <xdr:row>76</xdr:row>
      <xdr:rowOff>146685</xdr:rowOff>
    </xdr:from>
    <xdr:to>
      <xdr:col>86</xdr:col>
      <xdr:colOff>25400</xdr:colOff>
      <xdr:row>76</xdr:row>
      <xdr:rowOff>146685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855700" y="1317688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68</xdr:row>
      <xdr:rowOff>144145</xdr:rowOff>
    </xdr:from>
    <xdr:ext cx="534670" cy="262890"/>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3980160" y="1180274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65,110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23495</xdr:rowOff>
    </xdr:from>
    <xdr:to>
      <xdr:col>86</xdr:col>
      <xdr:colOff>25400</xdr:colOff>
      <xdr:row>70</xdr:row>
      <xdr:rowOff>23495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855700" y="1202499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118745</xdr:rowOff>
    </xdr:from>
    <xdr:to>
      <xdr:col>85</xdr:col>
      <xdr:colOff>127000</xdr:colOff>
      <xdr:row>73</xdr:row>
      <xdr:rowOff>12700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218160" y="12463145"/>
          <a:ext cx="72644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73</xdr:row>
      <xdr:rowOff>86995</xdr:rowOff>
    </xdr:from>
    <xdr:ext cx="534670" cy="262890"/>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3980160" y="12602845"/>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109220</xdr:rowOff>
    </xdr:from>
    <xdr:to>
      <xdr:col>85</xdr:col>
      <xdr:colOff>162560</xdr:colOff>
      <xdr:row>74</xdr:row>
      <xdr:rowOff>37465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893800" y="12625070"/>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65405</xdr:rowOff>
    </xdr:from>
    <xdr:to>
      <xdr:col>81</xdr:col>
      <xdr:colOff>50800</xdr:colOff>
      <xdr:row>72</xdr:row>
      <xdr:rowOff>118745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68860" y="12409805"/>
          <a:ext cx="7493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92710</xdr:rowOff>
    </xdr:from>
    <xdr:to>
      <xdr:col>81</xdr:col>
      <xdr:colOff>101600</xdr:colOff>
      <xdr:row>74</xdr:row>
      <xdr:rowOff>21590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167360" y="12608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162560</xdr:colOff>
      <xdr:row>74</xdr:row>
      <xdr:rowOff>12065</xdr:rowOff>
    </xdr:from>
    <xdr:ext cx="527685" cy="26416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004800" y="1269936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72</xdr:row>
      <xdr:rowOff>2540</xdr:rowOff>
    </xdr:from>
    <xdr:to>
      <xdr:col>76</xdr:col>
      <xdr:colOff>114300</xdr:colOff>
      <xdr:row>72</xdr:row>
      <xdr:rowOff>65405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1704320" y="12346940"/>
          <a:ext cx="76454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79375</xdr:rowOff>
    </xdr:from>
    <xdr:to>
      <xdr:col>76</xdr:col>
      <xdr:colOff>162560</xdr:colOff>
      <xdr:row>74</xdr:row>
      <xdr:rowOff>8255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418060" y="12595225"/>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171450</xdr:rowOff>
    </xdr:from>
    <xdr:ext cx="527685" cy="26479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229465" y="1268730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122555</xdr:rowOff>
    </xdr:from>
    <xdr:to>
      <xdr:col>71</xdr:col>
      <xdr:colOff>162560</xdr:colOff>
      <xdr:row>72</xdr:row>
      <xdr:rowOff>2540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0942320" y="1229550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78105</xdr:rowOff>
    </xdr:from>
    <xdr:to>
      <xdr:col>72</xdr:col>
      <xdr:colOff>38100</xdr:colOff>
      <xdr:row>74</xdr:row>
      <xdr:rowOff>6985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1668760" y="1259395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171450</xdr:rowOff>
    </xdr:from>
    <xdr:ext cx="532130" cy="25781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480165" y="1268730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69215</xdr:rowOff>
    </xdr:from>
    <xdr:to>
      <xdr:col>67</xdr:col>
      <xdr:colOff>101600</xdr:colOff>
      <xdr:row>73</xdr:row>
      <xdr:rowOff>171450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0891520" y="12585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162560</xdr:colOff>
      <xdr:row>73</xdr:row>
      <xdr:rowOff>163830</xdr:rowOff>
    </xdr:from>
    <xdr:ext cx="527685" cy="26543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0728960" y="1267968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59460" cy="26479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78204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5015" cy="26479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0556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59460" cy="26479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3063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81</xdr:row>
      <xdr:rowOff>81915</xdr:rowOff>
    </xdr:from>
    <xdr:ext cx="762000" cy="26479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5417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5015" cy="26479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07797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136525</xdr:rowOff>
    </xdr:from>
    <xdr:to>
      <xdr:col>85</xdr:col>
      <xdr:colOff>162560</xdr:colOff>
      <xdr:row>73</xdr:row>
      <xdr:rowOff>65405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893800" y="12480925"/>
          <a:ext cx="863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71</xdr:row>
      <xdr:rowOff>160020</xdr:rowOff>
    </xdr:from>
    <xdr:ext cx="534670" cy="257810"/>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3980160" y="12332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66675</xdr:rowOff>
    </xdr:from>
    <xdr:to>
      <xdr:col>81</xdr:col>
      <xdr:colOff>101600</xdr:colOff>
      <xdr:row>72</xdr:row>
      <xdr:rowOff>170815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167360" y="124110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162560</xdr:colOff>
      <xdr:row>71</xdr:row>
      <xdr:rowOff>12065</xdr:rowOff>
    </xdr:from>
    <xdr:ext cx="527685" cy="26416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004800" y="1218501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12700</xdr:rowOff>
    </xdr:from>
    <xdr:to>
      <xdr:col>76</xdr:col>
      <xdr:colOff>162560</xdr:colOff>
      <xdr:row>72</xdr:row>
      <xdr:rowOff>116840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418060" y="12357100"/>
          <a:ext cx="990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133985</xdr:rowOff>
    </xdr:from>
    <xdr:ext cx="527685" cy="26289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229465" y="12135485"/>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125730</xdr:rowOff>
    </xdr:from>
    <xdr:to>
      <xdr:col>72</xdr:col>
      <xdr:colOff>38100</xdr:colOff>
      <xdr:row>72</xdr:row>
      <xdr:rowOff>54610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1668760" y="12298680"/>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71120</xdr:rowOff>
    </xdr:from>
    <xdr:ext cx="532130" cy="26416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480165" y="12072620"/>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69850</xdr:rowOff>
    </xdr:from>
    <xdr:to>
      <xdr:col>67</xdr:col>
      <xdr:colOff>101600</xdr:colOff>
      <xdr:row>71</xdr:row>
      <xdr:rowOff>171450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0891520" y="122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162560</xdr:colOff>
      <xdr:row>70</xdr:row>
      <xdr:rowOff>15240</xdr:rowOff>
    </xdr:from>
    <xdr:ext cx="527685" cy="26416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0728960" y="1201674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162560</xdr:colOff>
      <xdr:row>85</xdr:row>
      <xdr:rowOff>32385</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0629900" y="14288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07289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07289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6052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16052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8062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8062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162560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0629900" y="15113635"/>
          <a:ext cx="40005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09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591800" y="14923135"/>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162560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0629900" y="17399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162560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0629900" y="17018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40892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162560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0629900" y="16637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197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182225" y="16494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162560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0629900" y="16256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1970" cy="24955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182225" y="16113760"/>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162560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0629900" y="15875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1970"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182225" y="15732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65405</xdr:rowOff>
    </xdr:from>
    <xdr:to>
      <xdr:col>89</xdr:col>
      <xdr:colOff>162560</xdr:colOff>
      <xdr:row>90</xdr:row>
      <xdr:rowOff>65405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0629900" y="15495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94615</xdr:rowOff>
    </xdr:from>
    <xdr:ext cx="521970" cy="26416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182225" y="15353665"/>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162560</xdr:colOff>
      <xdr:row>88</xdr:row>
      <xdr:rowOff>26035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0629900" y="15113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55880</xdr:rowOff>
    </xdr:from>
    <xdr:ext cx="521970" cy="25527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182225" y="14972030"/>
          <a:ext cx="52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162560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0629900" y="15113635"/>
          <a:ext cx="40005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124460</xdr:rowOff>
    </xdr:from>
    <xdr:to>
      <xdr:col>85</xdr:col>
      <xdr:colOff>126365</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942695" y="1572641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99</xdr:row>
      <xdr:rowOff>40640</xdr:rowOff>
    </xdr:from>
    <xdr:ext cx="378460" cy="251460"/>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3980160" y="170141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855700" y="1701038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90</xdr:row>
      <xdr:rowOff>72390</xdr:rowOff>
    </xdr:from>
    <xdr:ext cx="534670" cy="26098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3980160" y="1550289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33,902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124460</xdr:rowOff>
    </xdr:from>
    <xdr:to>
      <xdr:col>86</xdr:col>
      <xdr:colOff>25400</xdr:colOff>
      <xdr:row>91</xdr:row>
      <xdr:rowOff>124460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855700" y="157264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2540</xdr:rowOff>
    </xdr:from>
    <xdr:to>
      <xdr:col>85</xdr:col>
      <xdr:colOff>127000</xdr:colOff>
      <xdr:row>98</xdr:row>
      <xdr:rowOff>104140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218160" y="16804640"/>
          <a:ext cx="72644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96</xdr:row>
      <xdr:rowOff>69850</xdr:rowOff>
    </xdr:from>
    <xdr:ext cx="469900" cy="259080"/>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3980160" y="1652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46990</xdr:rowOff>
    </xdr:from>
    <xdr:to>
      <xdr:col>85</xdr:col>
      <xdr:colOff>162560</xdr:colOff>
      <xdr:row>97</xdr:row>
      <xdr:rowOff>148590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893800" y="1667764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104140</xdr:rowOff>
    </xdr:from>
    <xdr:to>
      <xdr:col>81</xdr:col>
      <xdr:colOff>50800</xdr:colOff>
      <xdr:row>98</xdr:row>
      <xdr:rowOff>118110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468860" y="16906240"/>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105410</xdr:rowOff>
    </xdr:from>
    <xdr:to>
      <xdr:col>81</xdr:col>
      <xdr:colOff>101600</xdr:colOff>
      <xdr:row>98</xdr:row>
      <xdr:rowOff>35560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16736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52070</xdr:rowOff>
    </xdr:from>
    <xdr:ext cx="462915" cy="25146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011150" y="1651127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97</xdr:row>
      <xdr:rowOff>158115</xdr:rowOff>
    </xdr:from>
    <xdr:to>
      <xdr:col>76</xdr:col>
      <xdr:colOff>114300</xdr:colOff>
      <xdr:row>98</xdr:row>
      <xdr:rowOff>118110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1704320" y="16788765"/>
          <a:ext cx="76454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111125</xdr:rowOff>
    </xdr:from>
    <xdr:to>
      <xdr:col>76</xdr:col>
      <xdr:colOff>162560</xdr:colOff>
      <xdr:row>98</xdr:row>
      <xdr:rowOff>41275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418060" y="1674177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57785</xdr:rowOff>
    </xdr:from>
    <xdr:ext cx="4699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261850" y="16516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158115</xdr:rowOff>
    </xdr:from>
    <xdr:to>
      <xdr:col>71</xdr:col>
      <xdr:colOff>162560</xdr:colOff>
      <xdr:row>98</xdr:row>
      <xdr:rowOff>93345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0942320" y="16788765"/>
          <a:ext cx="762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121920</xdr:rowOff>
    </xdr:from>
    <xdr:to>
      <xdr:col>72</xdr:col>
      <xdr:colOff>38100</xdr:colOff>
      <xdr:row>98</xdr:row>
      <xdr:rowOff>52070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1668760" y="1675257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43180</xdr:rowOff>
    </xdr:from>
    <xdr:ext cx="467360" cy="24955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1512550" y="1684528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93345</xdr:rowOff>
    </xdr:from>
    <xdr:to>
      <xdr:col>67</xdr:col>
      <xdr:colOff>101600</xdr:colOff>
      <xdr:row>98</xdr:row>
      <xdr:rowOff>23495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089152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40640</xdr:rowOff>
    </xdr:from>
    <xdr:ext cx="462915" cy="25146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0735310" y="1649984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5946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7820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0556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3063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15417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07797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123190</xdr:rowOff>
    </xdr:from>
    <xdr:to>
      <xdr:col>85</xdr:col>
      <xdr:colOff>162560</xdr:colOff>
      <xdr:row>98</xdr:row>
      <xdr:rowOff>53340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893800" y="167538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97</xdr:row>
      <xdr:rowOff>101600</xdr:rowOff>
    </xdr:from>
    <xdr:ext cx="469900" cy="259080"/>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3980160" y="1673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53340</xdr:rowOff>
    </xdr:from>
    <xdr:to>
      <xdr:col>81</xdr:col>
      <xdr:colOff>101600</xdr:colOff>
      <xdr:row>98</xdr:row>
      <xdr:rowOff>154940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16736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146050</xdr:rowOff>
    </xdr:from>
    <xdr:ext cx="462915" cy="24955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011150" y="1694815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67310</xdr:rowOff>
    </xdr:from>
    <xdr:to>
      <xdr:col>76</xdr:col>
      <xdr:colOff>162560</xdr:colOff>
      <xdr:row>98</xdr:row>
      <xdr:rowOff>168910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418060" y="1686941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160020</xdr:rowOff>
    </xdr:from>
    <xdr:ext cx="4699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261850" y="1696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107315</xdr:rowOff>
    </xdr:from>
    <xdr:to>
      <xdr:col>72</xdr:col>
      <xdr:colOff>38100</xdr:colOff>
      <xdr:row>98</xdr:row>
      <xdr:rowOff>37465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1668760" y="1673796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53975</xdr:rowOff>
    </xdr:from>
    <xdr:ext cx="467360" cy="24955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1512550" y="165131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089152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135255</xdr:rowOff>
    </xdr:from>
    <xdr:ext cx="462915" cy="24955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0735310" y="1693735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5605760" y="4001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57327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57327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658112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58112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55648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755648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5605760" y="4826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0360" cy="2209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595600" y="4636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5605760" y="7113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101600</xdr:rowOff>
    </xdr:from>
    <xdr:to>
      <xdr:col>120</xdr:col>
      <xdr:colOff>114300</xdr:colOff>
      <xdr:row>39</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5605760" y="678815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130810</xdr:rowOff>
    </xdr:from>
    <xdr:ext cx="239395" cy="26479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5412720" y="6645910"/>
          <a:ext cx="2393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117475</xdr:rowOff>
    </xdr:from>
    <xdr:to>
      <xdr:col>120</xdr:col>
      <xdr:colOff>114300</xdr:colOff>
      <xdr:row>37</xdr:row>
      <xdr:rowOff>117475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5605760" y="64611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147320</xdr:rowOff>
    </xdr:from>
    <xdr:ext cx="457835" cy="25527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222220" y="6319520"/>
          <a:ext cx="457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135255</xdr:rowOff>
    </xdr:from>
    <xdr:to>
      <xdr:col>120</xdr:col>
      <xdr:colOff>114300</xdr:colOff>
      <xdr:row>35</xdr:row>
      <xdr:rowOff>135255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5605760" y="61360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163830</xdr:rowOff>
    </xdr:from>
    <xdr:ext cx="457835" cy="26543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5222220" y="5993130"/>
          <a:ext cx="4578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151130</xdr:rowOff>
    </xdr:from>
    <xdr:to>
      <xdr:col>120</xdr:col>
      <xdr:colOff>114300</xdr:colOff>
      <xdr:row>33</xdr:row>
      <xdr:rowOff>151130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5605760" y="580898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6985</xdr:rowOff>
    </xdr:from>
    <xdr:ext cx="457835" cy="25527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222220" y="5664835"/>
          <a:ext cx="457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168275</xdr:rowOff>
    </xdr:from>
    <xdr:to>
      <xdr:col>120</xdr:col>
      <xdr:colOff>114300</xdr:colOff>
      <xdr:row>31</xdr:row>
      <xdr:rowOff>168275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5605760" y="54832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22860</xdr:rowOff>
    </xdr:from>
    <xdr:ext cx="457835" cy="26416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222220" y="5337810"/>
          <a:ext cx="4578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9525</xdr:rowOff>
    </xdr:from>
    <xdr:to>
      <xdr:col>120</xdr:col>
      <xdr:colOff>114300</xdr:colOff>
      <xdr:row>30</xdr:row>
      <xdr:rowOff>9525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5605760" y="51530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38735</xdr:rowOff>
    </xdr:from>
    <xdr:ext cx="531495" cy="26543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515808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5605760" y="4826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527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5158085" y="4685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5605760" y="4826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88900</xdr:rowOff>
    </xdr:from>
    <xdr:to>
      <xdr:col>116</xdr:col>
      <xdr:colOff>62865</xdr:colOff>
      <xdr:row>39</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918555" y="523240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104775</xdr:rowOff>
    </xdr:from>
    <xdr:ext cx="247015" cy="26479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18971260" y="6791325"/>
          <a:ext cx="247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162560</xdr:colOff>
      <xdr:row>39</xdr:row>
      <xdr:rowOff>101600</xdr:rowOff>
    </xdr:from>
    <xdr:to>
      <xdr:col>116</xdr:col>
      <xdr:colOff>152400</xdr:colOff>
      <xdr:row>39</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856960" y="67881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34290</xdr:rowOff>
    </xdr:from>
    <xdr:ext cx="467360" cy="26352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18971260" y="5006340"/>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9,522</a:t>
          </a:r>
          <a:endParaRPr kumimoji="1" lang="ja-JP" altLang="en-US" sz="1000" b="1">
            <a:latin typeface="ＭＳ Ｐゴシック"/>
            <a:ea typeface="ＭＳ Ｐゴシック"/>
          </a:endParaRPr>
        </a:p>
      </xdr:txBody>
    </xdr:sp>
    <xdr:clientData/>
  </xdr:oneCellAnchor>
  <xdr:twoCellAnchor>
    <xdr:from>
      <xdr:col>115</xdr:col>
      <xdr:colOff>162560</xdr:colOff>
      <xdr:row>30</xdr:row>
      <xdr:rowOff>88900</xdr:rowOff>
    </xdr:from>
    <xdr:to>
      <xdr:col>116</xdr:col>
      <xdr:colOff>152400</xdr:colOff>
      <xdr:row>30</xdr:row>
      <xdr:rowOff>88900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856960" y="52324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36</xdr:row>
      <xdr:rowOff>81915</xdr:rowOff>
    </xdr:from>
    <xdr:to>
      <xdr:col>116</xdr:col>
      <xdr:colOff>63500</xdr:colOff>
      <xdr:row>36</xdr:row>
      <xdr:rowOff>94615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206720" y="6254115"/>
          <a:ext cx="71374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57150</xdr:rowOff>
    </xdr:from>
    <xdr:ext cx="467360" cy="26479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18971260" y="6400800"/>
          <a:ext cx="4673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79375</xdr:rowOff>
    </xdr:from>
    <xdr:to>
      <xdr:col>116</xdr:col>
      <xdr:colOff>114300</xdr:colOff>
      <xdr:row>38</xdr:row>
      <xdr:rowOff>8255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869660" y="6423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71755</xdr:rowOff>
    </xdr:from>
    <xdr:to>
      <xdr:col>111</xdr:col>
      <xdr:colOff>162560</xdr:colOff>
      <xdr:row>36</xdr:row>
      <xdr:rowOff>94615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7444720" y="624395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57150</xdr:rowOff>
    </xdr:from>
    <xdr:to>
      <xdr:col>112</xdr:col>
      <xdr:colOff>38100</xdr:colOff>
      <xdr:row>37</xdr:row>
      <xdr:rowOff>161290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171160" y="6400800"/>
          <a:ext cx="736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151765</xdr:rowOff>
    </xdr:from>
    <xdr:ext cx="467360" cy="2641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14950" y="649541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10795</xdr:rowOff>
    </xdr:from>
    <xdr:to>
      <xdr:col>107</xdr:col>
      <xdr:colOff>50800</xdr:colOff>
      <xdr:row>36</xdr:row>
      <xdr:rowOff>71755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6695420" y="6182995"/>
          <a:ext cx="7493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53340</xdr:rowOff>
    </xdr:from>
    <xdr:to>
      <xdr:col>107</xdr:col>
      <xdr:colOff>101600</xdr:colOff>
      <xdr:row>37</xdr:row>
      <xdr:rowOff>156845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7393920" y="63969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147320</xdr:rowOff>
    </xdr:from>
    <xdr:ext cx="462915" cy="25527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237710" y="6490970"/>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162560</xdr:colOff>
      <xdr:row>36</xdr:row>
      <xdr:rowOff>10795</xdr:rowOff>
    </xdr:from>
    <xdr:to>
      <xdr:col>102</xdr:col>
      <xdr:colOff>114300</xdr:colOff>
      <xdr:row>36</xdr:row>
      <xdr:rowOff>54610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5930880" y="6182995"/>
          <a:ext cx="76454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76835</xdr:rowOff>
    </xdr:from>
    <xdr:to>
      <xdr:col>102</xdr:col>
      <xdr:colOff>162560</xdr:colOff>
      <xdr:row>38</xdr:row>
      <xdr:rowOff>4445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6644620" y="6420485"/>
          <a:ext cx="9906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170815</xdr:rowOff>
    </xdr:from>
    <xdr:ext cx="469900" cy="25527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6488410" y="65144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81280</xdr:rowOff>
    </xdr:from>
    <xdr:to>
      <xdr:col>98</xdr:col>
      <xdr:colOff>38100</xdr:colOff>
      <xdr:row>38</xdr:row>
      <xdr:rowOff>9525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5895320" y="642493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635</xdr:rowOff>
    </xdr:from>
    <xdr:ext cx="467360" cy="26479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5739110" y="651573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5015" cy="26479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7579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162560</xdr:colOff>
      <xdr:row>41</xdr:row>
      <xdr:rowOff>81915</xdr:rowOff>
    </xdr:from>
    <xdr:ext cx="762000" cy="26479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0441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5015" cy="26479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2821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59460" cy="26479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653286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162560</xdr:colOff>
      <xdr:row>41</xdr:row>
      <xdr:rowOff>81915</xdr:rowOff>
    </xdr:from>
    <xdr:ext cx="762000" cy="26479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57683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29845</xdr:rowOff>
    </xdr:from>
    <xdr:to>
      <xdr:col>116</xdr:col>
      <xdr:colOff>114300</xdr:colOff>
      <xdr:row>36</xdr:row>
      <xdr:rowOff>133985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869660" y="62020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53340</xdr:rowOff>
    </xdr:from>
    <xdr:ext cx="467360" cy="255270"/>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18971260" y="605409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43180</xdr:rowOff>
    </xdr:from>
    <xdr:to>
      <xdr:col>112</xdr:col>
      <xdr:colOff>38100</xdr:colOff>
      <xdr:row>36</xdr:row>
      <xdr:rowOff>146685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171160" y="6215380"/>
          <a:ext cx="736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163195</xdr:rowOff>
    </xdr:from>
    <xdr:ext cx="467360" cy="26479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14950" y="59924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20320</xdr:rowOff>
    </xdr:from>
    <xdr:to>
      <xdr:col>107</xdr:col>
      <xdr:colOff>101600</xdr:colOff>
      <xdr:row>36</xdr:row>
      <xdr:rowOff>123825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7393920" y="61925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140970</xdr:rowOff>
    </xdr:from>
    <xdr:ext cx="462915" cy="26543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237710" y="597027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135255</xdr:rowOff>
    </xdr:from>
    <xdr:to>
      <xdr:col>102</xdr:col>
      <xdr:colOff>162560</xdr:colOff>
      <xdr:row>36</xdr:row>
      <xdr:rowOff>63500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6644620" y="6136005"/>
          <a:ext cx="990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80010</xdr:rowOff>
    </xdr:from>
    <xdr:ext cx="469900" cy="25781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6488410" y="5909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2540</xdr:rowOff>
    </xdr:from>
    <xdr:to>
      <xdr:col>98</xdr:col>
      <xdr:colOff>38100</xdr:colOff>
      <xdr:row>36</xdr:row>
      <xdr:rowOff>106045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5895320" y="6174740"/>
          <a:ext cx="736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123825</xdr:rowOff>
    </xdr:from>
    <xdr:ext cx="467360" cy="25527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5739110" y="595312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5605760" y="7430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57327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57327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658112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658112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55648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55648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5605760" y="8255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0360" cy="2209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595600" y="8065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5605760" y="10542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101600</xdr:rowOff>
    </xdr:from>
    <xdr:to>
      <xdr:col>120</xdr:col>
      <xdr:colOff>114300</xdr:colOff>
      <xdr:row>59</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5605760" y="1021715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130810</xdr:rowOff>
    </xdr:from>
    <xdr:ext cx="239395" cy="26479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412720" y="10074910"/>
          <a:ext cx="2393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117475</xdr:rowOff>
    </xdr:from>
    <xdr:to>
      <xdr:col>120</xdr:col>
      <xdr:colOff>114300</xdr:colOff>
      <xdr:row>57</xdr:row>
      <xdr:rowOff>117475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5605760" y="98901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147320</xdr:rowOff>
    </xdr:from>
    <xdr:ext cx="531495" cy="25527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158085" y="97485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135255</xdr:rowOff>
    </xdr:from>
    <xdr:to>
      <xdr:col>120</xdr:col>
      <xdr:colOff>114300</xdr:colOff>
      <xdr:row>55</xdr:row>
      <xdr:rowOff>135255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5605760" y="95650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163830</xdr:rowOff>
    </xdr:from>
    <xdr:ext cx="531495" cy="26543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15808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151130</xdr:rowOff>
    </xdr:from>
    <xdr:to>
      <xdr:col>120</xdr:col>
      <xdr:colOff>114300</xdr:colOff>
      <xdr:row>53</xdr:row>
      <xdr:rowOff>151130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5605760" y="923798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6985</xdr:rowOff>
    </xdr:from>
    <xdr:ext cx="531495" cy="25527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158085" y="909383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168275</xdr:rowOff>
    </xdr:from>
    <xdr:to>
      <xdr:col>120</xdr:col>
      <xdr:colOff>114300</xdr:colOff>
      <xdr:row>51</xdr:row>
      <xdr:rowOff>168275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5605760" y="89122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22860</xdr:rowOff>
    </xdr:from>
    <xdr:ext cx="531495" cy="26416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5158085" y="8766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9525</xdr:rowOff>
    </xdr:from>
    <xdr:to>
      <xdr:col>120</xdr:col>
      <xdr:colOff>114300</xdr:colOff>
      <xdr:row>50</xdr:row>
      <xdr:rowOff>9525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5605760" y="85820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162560</xdr:colOff>
      <xdr:row>49</xdr:row>
      <xdr:rowOff>38735</xdr:rowOff>
    </xdr:from>
    <xdr:ext cx="595630" cy="26543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511808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5605760" y="8255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162560</xdr:colOff>
      <xdr:row>47</xdr:row>
      <xdr:rowOff>55880</xdr:rowOff>
    </xdr:from>
    <xdr:ext cx="595630" cy="25527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5118080" y="81140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5605760" y="8255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125730</xdr:rowOff>
    </xdr:from>
    <xdr:to>
      <xdr:col>116</xdr:col>
      <xdr:colOff>62865</xdr:colOff>
      <xdr:row>59</xdr:row>
      <xdr:rowOff>100965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918555" y="8698230"/>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104775</xdr:rowOff>
    </xdr:from>
    <xdr:ext cx="311150" cy="26416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18971260" y="10220325"/>
          <a:ext cx="3111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115</xdr:col>
      <xdr:colOff>162560</xdr:colOff>
      <xdr:row>59</xdr:row>
      <xdr:rowOff>100965</xdr:rowOff>
    </xdr:from>
    <xdr:to>
      <xdr:col>116</xdr:col>
      <xdr:colOff>152400</xdr:colOff>
      <xdr:row>59</xdr:row>
      <xdr:rowOff>100965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856960" y="1021651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71120</xdr:rowOff>
    </xdr:from>
    <xdr:ext cx="532130" cy="264160"/>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18971260" y="8472170"/>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93,029</a:t>
          </a:r>
          <a:endParaRPr kumimoji="1" lang="ja-JP" altLang="en-US" sz="1000" b="1">
            <a:latin typeface="ＭＳ Ｐゴシック"/>
            <a:ea typeface="ＭＳ Ｐゴシック"/>
          </a:endParaRPr>
        </a:p>
      </xdr:txBody>
    </xdr:sp>
    <xdr:clientData/>
  </xdr:oneCellAnchor>
  <xdr:twoCellAnchor>
    <xdr:from>
      <xdr:col>115</xdr:col>
      <xdr:colOff>162560</xdr:colOff>
      <xdr:row>50</xdr:row>
      <xdr:rowOff>125730</xdr:rowOff>
    </xdr:from>
    <xdr:to>
      <xdr:col>116</xdr:col>
      <xdr:colOff>152400</xdr:colOff>
      <xdr:row>50</xdr:row>
      <xdr:rowOff>125730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856960" y="86982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59</xdr:row>
      <xdr:rowOff>83185</xdr:rowOff>
    </xdr:from>
    <xdr:to>
      <xdr:col>116</xdr:col>
      <xdr:colOff>63500</xdr:colOff>
      <xdr:row>59</xdr:row>
      <xdr:rowOff>86995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06720" y="10198735"/>
          <a:ext cx="71374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93345</xdr:rowOff>
    </xdr:from>
    <xdr:ext cx="467360" cy="264160"/>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18971260" y="9865995"/>
          <a:ext cx="46736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69850</xdr:rowOff>
    </xdr:from>
    <xdr:to>
      <xdr:col>116</xdr:col>
      <xdr:colOff>114300</xdr:colOff>
      <xdr:row>58</xdr:row>
      <xdr:rowOff>171450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86966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83185</xdr:rowOff>
    </xdr:from>
    <xdr:to>
      <xdr:col>111</xdr:col>
      <xdr:colOff>162560</xdr:colOff>
      <xdr:row>59</xdr:row>
      <xdr:rowOff>83185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7444720" y="1019873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118745</xdr:rowOff>
    </xdr:from>
    <xdr:to>
      <xdr:col>112</xdr:col>
      <xdr:colOff>38100</xdr:colOff>
      <xdr:row>59</xdr:row>
      <xdr:rowOff>47625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171160" y="1006284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65405</xdr:rowOff>
    </xdr:from>
    <xdr:ext cx="467360" cy="25527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014950" y="983805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48260</xdr:rowOff>
    </xdr:from>
    <xdr:to>
      <xdr:col>107</xdr:col>
      <xdr:colOff>50800</xdr:colOff>
      <xdr:row>59</xdr:row>
      <xdr:rowOff>83185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6695420" y="10163810"/>
          <a:ext cx="7493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113030</xdr:rowOff>
    </xdr:from>
    <xdr:to>
      <xdr:col>107</xdr:col>
      <xdr:colOff>101600</xdr:colOff>
      <xdr:row>59</xdr:row>
      <xdr:rowOff>41910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7393920" y="10057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58420</xdr:rowOff>
    </xdr:from>
    <xdr:ext cx="462915" cy="26479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237710" y="98310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162560</xdr:colOff>
      <xdr:row>59</xdr:row>
      <xdr:rowOff>48260</xdr:rowOff>
    </xdr:from>
    <xdr:to>
      <xdr:col>102</xdr:col>
      <xdr:colOff>114300</xdr:colOff>
      <xdr:row>59</xdr:row>
      <xdr:rowOff>50165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5930880" y="10163810"/>
          <a:ext cx="7645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105410</xdr:rowOff>
    </xdr:from>
    <xdr:to>
      <xdr:col>102</xdr:col>
      <xdr:colOff>162560</xdr:colOff>
      <xdr:row>59</xdr:row>
      <xdr:rowOff>34290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6644620" y="10049510"/>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50800</xdr:rowOff>
    </xdr:from>
    <xdr:ext cx="469900" cy="26479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6488410" y="98234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92710</xdr:rowOff>
    </xdr:from>
    <xdr:to>
      <xdr:col>98</xdr:col>
      <xdr:colOff>38100</xdr:colOff>
      <xdr:row>59</xdr:row>
      <xdr:rowOff>21590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5895320" y="10036810"/>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38100</xdr:rowOff>
    </xdr:from>
    <xdr:ext cx="467360" cy="26543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5739110" y="981075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5015" cy="26479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7579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162560</xdr:colOff>
      <xdr:row>61</xdr:row>
      <xdr:rowOff>81915</xdr:rowOff>
    </xdr:from>
    <xdr:ext cx="762000" cy="26479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441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5015" cy="26479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2821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59460" cy="26479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653286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162560</xdr:colOff>
      <xdr:row>61</xdr:row>
      <xdr:rowOff>81915</xdr:rowOff>
    </xdr:from>
    <xdr:ext cx="762000" cy="26479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57683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34925</xdr:rowOff>
    </xdr:from>
    <xdr:to>
      <xdr:col>116</xdr:col>
      <xdr:colOff>114300</xdr:colOff>
      <xdr:row>59</xdr:row>
      <xdr:rowOff>139065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869660" y="101504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123825</xdr:rowOff>
    </xdr:from>
    <xdr:ext cx="375920" cy="255270"/>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18971260" y="10067925"/>
          <a:ext cx="375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31115</xdr:rowOff>
    </xdr:from>
    <xdr:to>
      <xdr:col>112</xdr:col>
      <xdr:colOff>38100</xdr:colOff>
      <xdr:row>59</xdr:row>
      <xdr:rowOff>135255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171160" y="10146665"/>
          <a:ext cx="736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125730</xdr:rowOff>
    </xdr:from>
    <xdr:ext cx="467360" cy="25781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14950" y="102412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31115</xdr:rowOff>
    </xdr:from>
    <xdr:to>
      <xdr:col>107</xdr:col>
      <xdr:colOff>101600</xdr:colOff>
      <xdr:row>59</xdr:row>
      <xdr:rowOff>135255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7393920" y="101466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125730</xdr:rowOff>
    </xdr:from>
    <xdr:ext cx="462915" cy="25781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237710" y="1024128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171450</xdr:rowOff>
    </xdr:from>
    <xdr:to>
      <xdr:col>102</xdr:col>
      <xdr:colOff>162560</xdr:colOff>
      <xdr:row>59</xdr:row>
      <xdr:rowOff>100965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6644620" y="10115550"/>
          <a:ext cx="990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91440</xdr:rowOff>
    </xdr:from>
    <xdr:ext cx="469900" cy="25781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6488410" y="10206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171450</xdr:rowOff>
    </xdr:from>
    <xdr:to>
      <xdr:col>98</xdr:col>
      <xdr:colOff>38100</xdr:colOff>
      <xdr:row>59</xdr:row>
      <xdr:rowOff>102870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5895320" y="10115550"/>
          <a:ext cx="7366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93345</xdr:rowOff>
    </xdr:from>
    <xdr:ext cx="467360" cy="26416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5739110" y="102088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5605760" y="10859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57327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57327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658112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658112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755648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755648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5605760" y="11684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0360" cy="2209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595600" y="11494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5605760" y="13971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114300</xdr:rowOff>
    </xdr:from>
    <xdr:ext cx="531495" cy="25781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158085" y="13830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45720</xdr:rowOff>
    </xdr:from>
    <xdr:to>
      <xdr:col>120</xdr:col>
      <xdr:colOff>114300</xdr:colOff>
      <xdr:row>79</xdr:row>
      <xdr:rowOff>45720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5605760" y="1359027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75565</xdr:rowOff>
    </xdr:from>
    <xdr:ext cx="531495" cy="26225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158085" y="13448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5605760" y="13208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36195</xdr:rowOff>
    </xdr:from>
    <xdr:ext cx="531495" cy="26416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15808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143510</xdr:rowOff>
    </xdr:from>
    <xdr:to>
      <xdr:col>120</xdr:col>
      <xdr:colOff>114300</xdr:colOff>
      <xdr:row>74</xdr:row>
      <xdr:rowOff>143510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5605760" y="128308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31495" cy="25781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158085" y="12687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104140</xdr:rowOff>
    </xdr:from>
    <xdr:to>
      <xdr:col>120</xdr:col>
      <xdr:colOff>114300</xdr:colOff>
      <xdr:row>72</xdr:row>
      <xdr:rowOff>104140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5605760" y="124485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133985</xdr:rowOff>
    </xdr:from>
    <xdr:ext cx="531495" cy="26289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158085" y="1230693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65405</xdr:rowOff>
    </xdr:from>
    <xdr:to>
      <xdr:col>120</xdr:col>
      <xdr:colOff>114300</xdr:colOff>
      <xdr:row>70</xdr:row>
      <xdr:rowOff>65405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5605760" y="12066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94615</xdr:rowOff>
    </xdr:from>
    <xdr:ext cx="531495" cy="26416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5158085" y="11924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5605760" y="11684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55880</xdr:rowOff>
    </xdr:from>
    <xdr:ext cx="531495" cy="25527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5158085" y="11543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5605760" y="11684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143510</xdr:rowOff>
    </xdr:from>
    <xdr:to>
      <xdr:col>116</xdr:col>
      <xdr:colOff>62865</xdr:colOff>
      <xdr:row>78</xdr:row>
      <xdr:rowOff>136525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918555" y="12316460"/>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140335</xdr:rowOff>
    </xdr:from>
    <xdr:ext cx="532130" cy="26479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18971260" y="1351343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22,164</a:t>
          </a:r>
          <a:endParaRPr kumimoji="1" lang="ja-JP" altLang="en-US" sz="1000" b="1">
            <a:latin typeface="ＭＳ Ｐゴシック"/>
            <a:ea typeface="ＭＳ Ｐゴシック"/>
          </a:endParaRPr>
        </a:p>
      </xdr:txBody>
    </xdr:sp>
    <xdr:clientData/>
  </xdr:oneCellAnchor>
  <xdr:twoCellAnchor>
    <xdr:from>
      <xdr:col>115</xdr:col>
      <xdr:colOff>162560</xdr:colOff>
      <xdr:row>78</xdr:row>
      <xdr:rowOff>136525</xdr:rowOff>
    </xdr:from>
    <xdr:to>
      <xdr:col>116</xdr:col>
      <xdr:colOff>152400</xdr:colOff>
      <xdr:row>78</xdr:row>
      <xdr:rowOff>136525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856960" y="135096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88900</xdr:rowOff>
    </xdr:from>
    <xdr:ext cx="532130" cy="255270"/>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18971260" y="1209040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53,476</a:t>
          </a:r>
          <a:endParaRPr kumimoji="1" lang="ja-JP" altLang="en-US" sz="1000" b="1">
            <a:latin typeface="ＭＳ Ｐゴシック"/>
            <a:ea typeface="ＭＳ Ｐゴシック"/>
          </a:endParaRPr>
        </a:p>
      </xdr:txBody>
    </xdr:sp>
    <xdr:clientData/>
  </xdr:oneCellAnchor>
  <xdr:twoCellAnchor>
    <xdr:from>
      <xdr:col>115</xdr:col>
      <xdr:colOff>162560</xdr:colOff>
      <xdr:row>71</xdr:row>
      <xdr:rowOff>143510</xdr:rowOff>
    </xdr:from>
    <xdr:to>
      <xdr:col>116</xdr:col>
      <xdr:colOff>152400</xdr:colOff>
      <xdr:row>71</xdr:row>
      <xdr:rowOff>143510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856960" y="123164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75</xdr:row>
      <xdr:rowOff>64135</xdr:rowOff>
    </xdr:from>
    <xdr:to>
      <xdr:col>116</xdr:col>
      <xdr:colOff>63500</xdr:colOff>
      <xdr:row>75</xdr:row>
      <xdr:rowOff>143510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206720" y="12922885"/>
          <a:ext cx="71374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43815</xdr:rowOff>
    </xdr:from>
    <xdr:ext cx="532130" cy="255270"/>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18971260" y="12902565"/>
          <a:ext cx="532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66040</xdr:rowOff>
    </xdr:from>
    <xdr:to>
      <xdr:col>116</xdr:col>
      <xdr:colOff>114300</xdr:colOff>
      <xdr:row>75</xdr:row>
      <xdr:rowOff>170180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869660" y="129247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143510</xdr:rowOff>
    </xdr:from>
    <xdr:to>
      <xdr:col>111</xdr:col>
      <xdr:colOff>162560</xdr:colOff>
      <xdr:row>76</xdr:row>
      <xdr:rowOff>9525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7444720" y="1300226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70485</xdr:rowOff>
    </xdr:from>
    <xdr:to>
      <xdr:col>112</xdr:col>
      <xdr:colOff>38100</xdr:colOff>
      <xdr:row>75</xdr:row>
      <xdr:rowOff>171450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171160" y="12929235"/>
          <a:ext cx="736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15875</xdr:rowOff>
    </xdr:from>
    <xdr:ext cx="532130" cy="26479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982565" y="1270317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162560</xdr:rowOff>
    </xdr:from>
    <xdr:to>
      <xdr:col>107</xdr:col>
      <xdr:colOff>50800</xdr:colOff>
      <xdr:row>76</xdr:row>
      <xdr:rowOff>9525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6695420" y="13021310"/>
          <a:ext cx="7493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85090</xdr:rowOff>
    </xdr:from>
    <xdr:to>
      <xdr:col>107</xdr:col>
      <xdr:colOff>101600</xdr:colOff>
      <xdr:row>76</xdr:row>
      <xdr:rowOff>13335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7393920" y="12943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162560</xdr:colOff>
      <xdr:row>74</xdr:row>
      <xdr:rowOff>30480</xdr:rowOff>
    </xdr:from>
    <xdr:ext cx="527685" cy="25527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7231360" y="1271778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162560</xdr:colOff>
      <xdr:row>75</xdr:row>
      <xdr:rowOff>162560</xdr:rowOff>
    </xdr:from>
    <xdr:to>
      <xdr:col>102</xdr:col>
      <xdr:colOff>114300</xdr:colOff>
      <xdr:row>76</xdr:row>
      <xdr:rowOff>1905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5930880" y="13021310"/>
          <a:ext cx="76454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53340</xdr:rowOff>
    </xdr:from>
    <xdr:to>
      <xdr:col>102</xdr:col>
      <xdr:colOff>162560</xdr:colOff>
      <xdr:row>75</xdr:row>
      <xdr:rowOff>157480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6644620" y="12912090"/>
          <a:ext cx="990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171450</xdr:rowOff>
    </xdr:from>
    <xdr:ext cx="527685" cy="26479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456025" y="1268730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60960</xdr:rowOff>
    </xdr:from>
    <xdr:to>
      <xdr:col>98</xdr:col>
      <xdr:colOff>38100</xdr:colOff>
      <xdr:row>75</xdr:row>
      <xdr:rowOff>164465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5895320" y="12919710"/>
          <a:ext cx="736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6985</xdr:rowOff>
    </xdr:from>
    <xdr:ext cx="532130" cy="25527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5706725" y="1269428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5015" cy="26479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7579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162560</xdr:colOff>
      <xdr:row>81</xdr:row>
      <xdr:rowOff>81915</xdr:rowOff>
    </xdr:from>
    <xdr:ext cx="762000" cy="26479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441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5015" cy="26479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2821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59460" cy="26479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653286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162560</xdr:colOff>
      <xdr:row>81</xdr:row>
      <xdr:rowOff>81915</xdr:rowOff>
    </xdr:from>
    <xdr:ext cx="762000" cy="26479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57683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11430</xdr:rowOff>
    </xdr:from>
    <xdr:to>
      <xdr:col>116</xdr:col>
      <xdr:colOff>114300</xdr:colOff>
      <xdr:row>75</xdr:row>
      <xdr:rowOff>115570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869660" y="12870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34925</xdr:rowOff>
    </xdr:from>
    <xdr:ext cx="532130" cy="264160"/>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18971260" y="12722225"/>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91440</xdr:rowOff>
    </xdr:from>
    <xdr:to>
      <xdr:col>112</xdr:col>
      <xdr:colOff>38100</xdr:colOff>
      <xdr:row>76</xdr:row>
      <xdr:rowOff>20320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171160" y="12950190"/>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10795</xdr:rowOff>
    </xdr:from>
    <xdr:ext cx="532130" cy="26225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82565" y="13040995"/>
          <a:ext cx="532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133350</xdr:rowOff>
    </xdr:from>
    <xdr:to>
      <xdr:col>107</xdr:col>
      <xdr:colOff>101600</xdr:colOff>
      <xdr:row>76</xdr:row>
      <xdr:rowOff>61595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7393920" y="12992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162560</xdr:colOff>
      <xdr:row>76</xdr:row>
      <xdr:rowOff>53340</xdr:rowOff>
    </xdr:from>
    <xdr:ext cx="527685" cy="25527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231360" y="1308354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111760</xdr:rowOff>
    </xdr:from>
    <xdr:to>
      <xdr:col>102</xdr:col>
      <xdr:colOff>162560</xdr:colOff>
      <xdr:row>76</xdr:row>
      <xdr:rowOff>39370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6644620" y="12970510"/>
          <a:ext cx="9906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30480</xdr:rowOff>
    </xdr:from>
    <xdr:ext cx="527685" cy="25527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456025" y="1306068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125095</xdr:rowOff>
    </xdr:from>
    <xdr:to>
      <xdr:col>98</xdr:col>
      <xdr:colOff>38100</xdr:colOff>
      <xdr:row>76</xdr:row>
      <xdr:rowOff>53975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5895320" y="1298384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45085</xdr:rowOff>
    </xdr:from>
    <xdr:ext cx="532130" cy="25527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5706725" y="1307528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5605760" y="14288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57327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57327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658112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658112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755648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755648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5605760" y="15113635"/>
          <a:ext cx="401574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0360" cy="22098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5595600" y="14923135"/>
          <a:ext cx="34036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5605760" y="1739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5605760" y="1625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541272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5605760" y="15113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39395" cy="25527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5412720" y="14972030"/>
          <a:ext cx="2393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5605760" y="15113635"/>
          <a:ext cx="401574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91855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7015" cy="259080"/>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189712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162560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856960" y="16256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7015" cy="259080"/>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1897126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162560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856960" y="16256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06720" y="1625600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7015" cy="259080"/>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18971260" y="161836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86966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162560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744472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171160" y="162052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955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097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669542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73939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734820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162560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5930880" y="162560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162560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6644620" y="162052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162560</xdr:colOff>
      <xdr:row>95</xdr:row>
      <xdr:rowOff>10160</xdr:rowOff>
    </xdr:from>
    <xdr:ext cx="24955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65811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5895320" y="162052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955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58216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501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7579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162560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0441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501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72821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946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65328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162560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57683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86966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7015" cy="259080"/>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18971260" y="160693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171160" y="16205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955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0975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73939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734820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162560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6644620" y="162052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162560</xdr:colOff>
      <xdr:row>93</xdr:row>
      <xdr:rowOff>35560</xdr:rowOff>
    </xdr:from>
    <xdr:ext cx="24955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658112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5895320" y="16205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955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58216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650240" y="17780000"/>
          <a:ext cx="189712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650240" y="17843500"/>
          <a:ext cx="3289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675640" y="18097500"/>
          <a:ext cx="189204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類似団体平均と比べると「扶助費」、「補助費等」、「普通建設事業費（うち新規整備）」、「公債費」、「投資及び出資金」において、住民一人当たりのコストが特に高くなっている。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「扶助費」が高い要因としては、子ども子育て関係費、障がい福祉関係費の増による児童福祉費、社会福祉費の増などが挙げられる。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「補助費等」が高い要因としては、新型コロナウイルス感染症の影響への経済対策として、大規模事業を実施したことなどが挙げられる。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「普通建設事業費（うち新規整備）」が高い要因としては、令和元年度まで減少傾向であったものの、令和2年度に新規の大規模事業を実施したことなどが挙げられる。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「公債費」が高い要因としては、過去の大型プロジェクト事業分の起債償還や合併特例債の償還が続くことが挙げられる。今後、宮崎市中期財政計画（期間：平成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年度）に基づき市全体として地方債の計画的な償還と起債の抑制により、市債残高の圧縮に努めていく。</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「投資及び出資金」が高い要因としては、</a:t>
          </a:r>
          <a:r>
            <a:rPr kumimoji="1" lang="ja-JP" altLang="en-US" sz="1300" b="0" i="0" baseline="0">
              <a:solidFill>
                <a:schemeClr val="dk1"/>
              </a:solidFill>
              <a:effectLst/>
              <a:latin typeface="ＭＳ Ｐゴシック"/>
              <a:ea typeface="ＭＳ Ｐゴシック"/>
              <a:cs typeface="+mn-cs"/>
            </a:rPr>
            <a:t>農業集落排水</a:t>
          </a:r>
          <a:r>
            <a:rPr kumimoji="1" lang="ja-JP" altLang="ja-JP" sz="1300" b="0" i="0" baseline="0">
              <a:solidFill>
                <a:schemeClr val="dk1"/>
              </a:solidFill>
              <a:effectLst/>
              <a:latin typeface="ＭＳ Ｐゴシック"/>
              <a:ea typeface="ＭＳ Ｐゴシック"/>
              <a:cs typeface="+mn-cs"/>
            </a:rPr>
            <a:t>の整備を行ったことによる企業会計への繰出金が多いことが挙げられる。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51180" y="127000"/>
          <a:ext cx="1082802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256000" y="191135"/>
          <a:ext cx="33655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275050" y="217170"/>
          <a:ext cx="33210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300450" y="242570"/>
          <a:ext cx="32639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3881100" y="191135"/>
          <a:ext cx="226949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3906500" y="217170"/>
          <a:ext cx="222504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3931900" y="242570"/>
          <a:ext cx="216789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50240" y="889635"/>
          <a:ext cx="861568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77240" y="922655"/>
          <a:ext cx="1173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15160" y="922655"/>
          <a:ext cx="11988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402,038
399,504
643.67
226,180,440
220,049,373
3,172,896
89,059,220
179,439,703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053080" y="922655"/>
          <a:ext cx="1300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353560" y="941705"/>
          <a:ext cx="17246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078220" y="941705"/>
          <a:ext cx="10744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216140" y="955040"/>
          <a:ext cx="55118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353560" y="1714500"/>
          <a:ext cx="17246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141720" y="1714500"/>
          <a:ext cx="32512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453880" y="889635"/>
          <a:ext cx="130048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686290" y="955040"/>
          <a:ext cx="12369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686290" y="1219835"/>
          <a:ext cx="123698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686290" y="1550035"/>
          <a:ext cx="123698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536430" y="1067435"/>
          <a:ext cx="1816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590405" y="101917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590405" y="1284605"/>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60882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555480" y="152781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60882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555480" y="1905635"/>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3810" cy="26479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14680" y="2860040"/>
          <a:ext cx="88938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3930" cy="25527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14680" y="3176905"/>
          <a:ext cx="60439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2896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14680" y="3494405"/>
          <a:ext cx="8228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50240" y="4001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7724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7724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2560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2560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6009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6009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50240" y="4826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0360" cy="22161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40080" y="4636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50240" y="7113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114300</xdr:rowOff>
    </xdr:from>
    <xdr:ext cx="370205"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28930" y="6972300"/>
          <a:ext cx="370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50240" y="673227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75565</xdr:rowOff>
    </xdr:from>
    <xdr:ext cx="457835" cy="26225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66700" y="6590665"/>
          <a:ext cx="4578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50240" y="6350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36195</xdr:rowOff>
    </xdr:from>
    <xdr:ext cx="457835" cy="2635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66700" y="6208395"/>
          <a:ext cx="4578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50240" y="59728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171450</xdr:rowOff>
    </xdr:from>
    <xdr:ext cx="457835" cy="25781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66700" y="5829300"/>
          <a:ext cx="457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50240" y="55905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133985</xdr:rowOff>
    </xdr:from>
    <xdr:ext cx="457835" cy="26352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66700" y="5448935"/>
          <a:ext cx="4578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50240" y="5208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94615</xdr:rowOff>
    </xdr:from>
    <xdr:ext cx="457835" cy="26352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66700" y="5066665"/>
          <a:ext cx="4578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50240" y="4826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55880</xdr:rowOff>
    </xdr:from>
    <xdr:ext cx="457835" cy="25527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66700" y="4685030"/>
          <a:ext cx="457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50240" y="4826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19050</xdr:rowOff>
    </xdr:from>
    <xdr:to>
      <xdr:col>24</xdr:col>
      <xdr:colOff>62865</xdr:colOff>
      <xdr:row>38</xdr:row>
      <xdr:rowOff>12700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3963035" y="5334000"/>
          <a:ext cx="127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16510</xdr:rowOff>
    </xdr:from>
    <xdr:ext cx="467360" cy="26416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015740" y="653161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a:t>
          </a:r>
          <a:endParaRPr kumimoji="1" lang="ja-JP" altLang="en-US" sz="1000" b="1">
            <a:latin typeface="ＭＳ Ｐゴシック"/>
            <a:ea typeface="ＭＳ Ｐゴシック"/>
          </a:endParaRPr>
        </a:p>
      </xdr:txBody>
    </xdr:sp>
    <xdr:clientData/>
  </xdr:oneCellAnchor>
  <xdr:twoCellAnchor>
    <xdr:from>
      <xdr:col>23</xdr:col>
      <xdr:colOff>162560</xdr:colOff>
      <xdr:row>38</xdr:row>
      <xdr:rowOff>12700</xdr:rowOff>
    </xdr:from>
    <xdr:to>
      <xdr:col>24</xdr:col>
      <xdr:colOff>152400</xdr:colOff>
      <xdr:row>38</xdr:row>
      <xdr:rowOff>12700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901440" y="65278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139700</xdr:rowOff>
    </xdr:from>
    <xdr:ext cx="467360" cy="26416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015740" y="511175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2,834</a:t>
          </a:r>
          <a:endParaRPr kumimoji="1" lang="ja-JP" altLang="en-US" sz="1000" b="1">
            <a:latin typeface="ＭＳ Ｐゴシック"/>
          </a:endParaRPr>
        </a:p>
      </xdr:txBody>
    </xdr:sp>
    <xdr:clientData/>
  </xdr:oneCellAnchor>
  <xdr:twoCellAnchor>
    <xdr:from>
      <xdr:col>23</xdr:col>
      <xdr:colOff>162560</xdr:colOff>
      <xdr:row>31</xdr:row>
      <xdr:rowOff>19050</xdr:rowOff>
    </xdr:from>
    <xdr:to>
      <xdr:col>24</xdr:col>
      <xdr:colOff>152400</xdr:colOff>
      <xdr:row>31</xdr:row>
      <xdr:rowOff>19050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901440" y="5334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36</xdr:row>
      <xdr:rowOff>40640</xdr:rowOff>
    </xdr:from>
    <xdr:to>
      <xdr:col>24</xdr:col>
      <xdr:colOff>63500</xdr:colOff>
      <xdr:row>36</xdr:row>
      <xdr:rowOff>100330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251200" y="6212840"/>
          <a:ext cx="71374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83185</xdr:rowOff>
    </xdr:from>
    <xdr:ext cx="467360" cy="26479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015740" y="5912485"/>
          <a:ext cx="4673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59690</xdr:rowOff>
    </xdr:from>
    <xdr:to>
      <xdr:col>24</xdr:col>
      <xdr:colOff>114300</xdr:colOff>
      <xdr:row>35</xdr:row>
      <xdr:rowOff>163195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914140" y="60604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162560</xdr:colOff>
      <xdr:row>36</xdr:row>
      <xdr:rowOff>40640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489200" y="618172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21590</xdr:rowOff>
    </xdr:from>
    <xdr:to>
      <xdr:col>20</xdr:col>
      <xdr:colOff>38100</xdr:colOff>
      <xdr:row>35</xdr:row>
      <xdr:rowOff>125095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215640" y="6022340"/>
          <a:ext cx="736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142240</xdr:rowOff>
    </xdr:from>
    <xdr:ext cx="467360" cy="26543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059430" y="580009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9525</xdr:rowOff>
    </xdr:from>
    <xdr:to>
      <xdr:col>15</xdr:col>
      <xdr:colOff>50800</xdr:colOff>
      <xdr:row>36</xdr:row>
      <xdr:rowOff>10795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739900" y="6181725"/>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29845</xdr:rowOff>
    </xdr:from>
    <xdr:to>
      <xdr:col>15</xdr:col>
      <xdr:colOff>101600</xdr:colOff>
      <xdr:row>35</xdr:row>
      <xdr:rowOff>133985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438400" y="60305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150495</xdr:rowOff>
    </xdr:from>
    <xdr:ext cx="462915" cy="26352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282190" y="5808345"/>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35</xdr:row>
      <xdr:rowOff>162560</xdr:rowOff>
    </xdr:from>
    <xdr:to>
      <xdr:col>10</xdr:col>
      <xdr:colOff>114300</xdr:colOff>
      <xdr:row>36</xdr:row>
      <xdr:rowOff>10795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975360" y="6163310"/>
          <a:ext cx="76454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26035</xdr:rowOff>
    </xdr:from>
    <xdr:to>
      <xdr:col>10</xdr:col>
      <xdr:colOff>162560</xdr:colOff>
      <xdr:row>35</xdr:row>
      <xdr:rowOff>129540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689100" y="6026785"/>
          <a:ext cx="990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146685</xdr:rowOff>
    </xdr:from>
    <xdr:ext cx="469900" cy="25527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532890" y="58045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26035</xdr:rowOff>
    </xdr:from>
    <xdr:to>
      <xdr:col>6</xdr:col>
      <xdr:colOff>38100</xdr:colOff>
      <xdr:row>35</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39800" y="6026785"/>
          <a:ext cx="736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146685</xdr:rowOff>
    </xdr:from>
    <xdr:ext cx="467360" cy="25527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783590" y="580453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5015" cy="26479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80238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08864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5015" cy="26479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32664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59460" cy="26479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57734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12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47625</xdr:rowOff>
    </xdr:from>
    <xdr:to>
      <xdr:col>24</xdr:col>
      <xdr:colOff>114300</xdr:colOff>
      <xdr:row>36</xdr:row>
      <xdr:rowOff>151765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914140" y="6219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26035</xdr:rowOff>
    </xdr:from>
    <xdr:ext cx="467360" cy="2647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015740" y="619823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163195</xdr:rowOff>
    </xdr:from>
    <xdr:to>
      <xdr:col>20</xdr:col>
      <xdr:colOff>38100</xdr:colOff>
      <xdr:row>36</xdr:row>
      <xdr:rowOff>92075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215640" y="616394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83185</xdr:rowOff>
    </xdr:from>
    <xdr:ext cx="467360" cy="26479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059430" y="625538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132715</xdr:rowOff>
    </xdr:from>
    <xdr:to>
      <xdr:col>15</xdr:col>
      <xdr:colOff>101600</xdr:colOff>
      <xdr:row>36</xdr:row>
      <xdr:rowOff>60960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438400" y="6133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52070</xdr:rowOff>
    </xdr:from>
    <xdr:ext cx="462915" cy="26289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282190" y="622427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135255</xdr:rowOff>
    </xdr:from>
    <xdr:to>
      <xdr:col>10</xdr:col>
      <xdr:colOff>162560</xdr:colOff>
      <xdr:row>36</xdr:row>
      <xdr:rowOff>63500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689100" y="6136005"/>
          <a:ext cx="990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53975</xdr:rowOff>
    </xdr:from>
    <xdr:ext cx="469900" cy="25527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532890" y="62261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111760</xdr:rowOff>
    </xdr:from>
    <xdr:to>
      <xdr:col>6</xdr:col>
      <xdr:colOff>38100</xdr:colOff>
      <xdr:row>36</xdr:row>
      <xdr:rowOff>39370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39800" y="6112510"/>
          <a:ext cx="7366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30480</xdr:rowOff>
    </xdr:from>
    <xdr:ext cx="467360" cy="25527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783590" y="620268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50240" y="7430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7724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7724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62560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62560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6009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6009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50240" y="8255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0360" cy="22161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40080" y="8065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50240" y="10542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114300</xdr:rowOff>
    </xdr:from>
    <xdr:ext cx="239395" cy="25781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457200" y="10401300"/>
          <a:ext cx="2393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101600</xdr:rowOff>
    </xdr:from>
    <xdr:to>
      <xdr:col>28</xdr:col>
      <xdr:colOff>114300</xdr:colOff>
      <xdr:row>59</xdr:row>
      <xdr:rowOff>101600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50240" y="1021715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130810</xdr:rowOff>
    </xdr:from>
    <xdr:ext cx="531495" cy="26416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02565" y="100749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117475</xdr:rowOff>
    </xdr:from>
    <xdr:to>
      <xdr:col>28</xdr:col>
      <xdr:colOff>114300</xdr:colOff>
      <xdr:row>57</xdr:row>
      <xdr:rowOff>117475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50240" y="98901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147320</xdr:rowOff>
    </xdr:from>
    <xdr:ext cx="531495" cy="25527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02565" y="97485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135255</xdr:rowOff>
    </xdr:from>
    <xdr:to>
      <xdr:col>28</xdr:col>
      <xdr:colOff>114300</xdr:colOff>
      <xdr:row>55</xdr:row>
      <xdr:rowOff>135255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50240" y="95650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163830</xdr:rowOff>
    </xdr:from>
    <xdr:ext cx="531495" cy="26543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0256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151130</xdr:rowOff>
    </xdr:from>
    <xdr:to>
      <xdr:col>28</xdr:col>
      <xdr:colOff>114300</xdr:colOff>
      <xdr:row>53</xdr:row>
      <xdr:rowOff>151130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50240" y="923798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53</xdr:row>
      <xdr:rowOff>6985</xdr:rowOff>
    </xdr:from>
    <xdr:ext cx="595630" cy="25590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2560" y="90938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168275</xdr:rowOff>
    </xdr:from>
    <xdr:to>
      <xdr:col>28</xdr:col>
      <xdr:colOff>114300</xdr:colOff>
      <xdr:row>51</xdr:row>
      <xdr:rowOff>168275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50240" y="89122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51</xdr:row>
      <xdr:rowOff>22860</xdr:rowOff>
    </xdr:from>
    <xdr:ext cx="595630" cy="26416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2560" y="876681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650240" y="85820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49</xdr:row>
      <xdr:rowOff>38735</xdr:rowOff>
    </xdr:from>
    <xdr:ext cx="595630" cy="26543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256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650240" y="8255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47</xdr:row>
      <xdr:rowOff>55880</xdr:rowOff>
    </xdr:from>
    <xdr:ext cx="595630" cy="255270"/>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2560" y="81140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650240" y="8255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127635</xdr:rowOff>
    </xdr:from>
    <xdr:to>
      <xdr:col>24</xdr:col>
      <xdr:colOff>62865</xdr:colOff>
      <xdr:row>53</xdr:row>
      <xdr:rowOff>122555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963035" y="8700135"/>
          <a:ext cx="1270" cy="509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125730</xdr:rowOff>
    </xdr:from>
    <xdr:ext cx="596265" cy="256540"/>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015740" y="92125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122,599</a:t>
          </a:r>
          <a:endParaRPr kumimoji="1" lang="ja-JP" altLang="en-US" sz="1000" b="1">
            <a:latin typeface="ＭＳ Ｐゴシック"/>
            <a:ea typeface="ＭＳ Ｐゴシック"/>
          </a:endParaRPr>
        </a:p>
      </xdr:txBody>
    </xdr:sp>
    <xdr:clientData/>
  </xdr:oneCellAnchor>
  <xdr:twoCellAnchor>
    <xdr:from>
      <xdr:col>23</xdr:col>
      <xdr:colOff>162560</xdr:colOff>
      <xdr:row>53</xdr:row>
      <xdr:rowOff>122555</xdr:rowOff>
    </xdr:from>
    <xdr:to>
      <xdr:col>24</xdr:col>
      <xdr:colOff>152400</xdr:colOff>
      <xdr:row>53</xdr:row>
      <xdr:rowOff>122555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901440" y="92094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73025</xdr:rowOff>
    </xdr:from>
    <xdr:ext cx="596265" cy="26352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015740" y="847407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169,317</a:t>
          </a:r>
          <a:endParaRPr kumimoji="1" lang="ja-JP" altLang="en-US" sz="1000" b="1">
            <a:latin typeface="ＭＳ Ｐゴシック"/>
          </a:endParaRPr>
        </a:p>
      </xdr:txBody>
    </xdr:sp>
    <xdr:clientData/>
  </xdr:oneCellAnchor>
  <xdr:twoCellAnchor>
    <xdr:from>
      <xdr:col>23</xdr:col>
      <xdr:colOff>162560</xdr:colOff>
      <xdr:row>50</xdr:row>
      <xdr:rowOff>127635</xdr:rowOff>
    </xdr:from>
    <xdr:to>
      <xdr:col>24</xdr:col>
      <xdr:colOff>152400</xdr:colOff>
      <xdr:row>50</xdr:row>
      <xdr:rowOff>127635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901440" y="87001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52</xdr:row>
      <xdr:rowOff>43180</xdr:rowOff>
    </xdr:from>
    <xdr:to>
      <xdr:col>24</xdr:col>
      <xdr:colOff>63500</xdr:colOff>
      <xdr:row>59</xdr:row>
      <xdr:rowOff>55245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251200" y="8958580"/>
          <a:ext cx="713740" cy="1212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16510</xdr:rowOff>
    </xdr:from>
    <xdr:ext cx="596265" cy="264160"/>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015740" y="8931910"/>
          <a:ext cx="5962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52</xdr:row>
      <xdr:rowOff>38735</xdr:rowOff>
    </xdr:from>
    <xdr:to>
      <xdr:col>24</xdr:col>
      <xdr:colOff>114300</xdr:colOff>
      <xdr:row>52</xdr:row>
      <xdr:rowOff>143510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914140" y="89541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162560</xdr:colOff>
      <xdr:row>59</xdr:row>
      <xdr:rowOff>83820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489200" y="1017079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135255</xdr:rowOff>
    </xdr:from>
    <xdr:to>
      <xdr:col>20</xdr:col>
      <xdr:colOff>38100</xdr:colOff>
      <xdr:row>59</xdr:row>
      <xdr:rowOff>64135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215640" y="1007935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80645</xdr:rowOff>
    </xdr:from>
    <xdr:ext cx="532130" cy="26479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027045" y="985329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38735</xdr:rowOff>
    </xdr:from>
    <xdr:to>
      <xdr:col>15</xdr:col>
      <xdr:colOff>50800</xdr:colOff>
      <xdr:row>59</xdr:row>
      <xdr:rowOff>83820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739900" y="10154285"/>
          <a:ext cx="7493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88900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438400" y="1010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57</xdr:row>
      <xdr:rowOff>105410</xdr:rowOff>
    </xdr:from>
    <xdr:ext cx="527685" cy="26416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275840" y="987806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59</xdr:row>
      <xdr:rowOff>38735</xdr:rowOff>
    </xdr:from>
    <xdr:to>
      <xdr:col>10</xdr:col>
      <xdr:colOff>114300</xdr:colOff>
      <xdr:row>59</xdr:row>
      <xdr:rowOff>50165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975360" y="10154285"/>
          <a:ext cx="7645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162560</xdr:colOff>
      <xdr:row>59</xdr:row>
      <xdr:rowOff>99060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689100" y="10114280"/>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89535</xdr:rowOff>
    </xdr:from>
    <xdr:ext cx="527685" cy="25527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500505" y="1020508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151130</xdr:rowOff>
    </xdr:from>
    <xdr:to>
      <xdr:col>6</xdr:col>
      <xdr:colOff>38100</xdr:colOff>
      <xdr:row>59</xdr:row>
      <xdr:rowOff>80010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939800" y="10095230"/>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96520</xdr:rowOff>
    </xdr:from>
    <xdr:ext cx="532130" cy="26543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751205" y="9869170"/>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5015" cy="26479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80238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08864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5015" cy="26479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32664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59460" cy="26479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57734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61</xdr:row>
      <xdr:rowOff>81915</xdr:rowOff>
    </xdr:from>
    <xdr:ext cx="762000" cy="26479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812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51</xdr:row>
      <xdr:rowOff>166370</xdr:rowOff>
    </xdr:from>
    <xdr:to>
      <xdr:col>24</xdr:col>
      <xdr:colOff>114300</xdr:colOff>
      <xdr:row>52</xdr:row>
      <xdr:rowOff>94615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914140" y="8910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13970</xdr:rowOff>
    </xdr:from>
    <xdr:ext cx="596265" cy="26352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015740" y="8757920"/>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145,502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3175</xdr:rowOff>
    </xdr:from>
    <xdr:to>
      <xdr:col>20</xdr:col>
      <xdr:colOff>38100</xdr:colOff>
      <xdr:row>59</xdr:row>
      <xdr:rowOff>106680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215640" y="10118725"/>
          <a:ext cx="736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98425</xdr:rowOff>
    </xdr:from>
    <xdr:ext cx="532130" cy="26352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027045" y="1021397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31750</xdr:rowOff>
    </xdr:from>
    <xdr:to>
      <xdr:col>15</xdr:col>
      <xdr:colOff>101600</xdr:colOff>
      <xdr:row>59</xdr:row>
      <xdr:rowOff>135890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438400" y="101473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59</xdr:row>
      <xdr:rowOff>126365</xdr:rowOff>
    </xdr:from>
    <xdr:ext cx="527685" cy="25717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275840" y="1024191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161925</xdr:rowOff>
    </xdr:from>
    <xdr:to>
      <xdr:col>10</xdr:col>
      <xdr:colOff>162560</xdr:colOff>
      <xdr:row>59</xdr:row>
      <xdr:rowOff>90805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689100" y="10106025"/>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107315</xdr:rowOff>
    </xdr:from>
    <xdr:ext cx="527685" cy="26479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500505" y="987996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171450</xdr:rowOff>
    </xdr:from>
    <xdr:to>
      <xdr:col>6</xdr:col>
      <xdr:colOff>38100</xdr:colOff>
      <xdr:row>59</xdr:row>
      <xdr:rowOff>102870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939800" y="10115550"/>
          <a:ext cx="7366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93345</xdr:rowOff>
    </xdr:from>
    <xdr:ext cx="532130" cy="26352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51205" y="1020889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650240" y="10859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7724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7724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62560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62560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6009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26009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650240" y="11684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0360" cy="22161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640080" y="11494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50240" y="13971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114300</xdr:rowOff>
    </xdr:from>
    <xdr:ext cx="531495" cy="25781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02565" y="13830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101600</xdr:rowOff>
    </xdr:from>
    <xdr:to>
      <xdr:col>28</xdr:col>
      <xdr:colOff>114300</xdr:colOff>
      <xdr:row>79</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50240" y="1364615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78</xdr:row>
      <xdr:rowOff>130810</xdr:rowOff>
    </xdr:from>
    <xdr:ext cx="595630" cy="26416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2560" y="1350391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117475</xdr:rowOff>
    </xdr:from>
    <xdr:to>
      <xdr:col>28</xdr:col>
      <xdr:colOff>114300</xdr:colOff>
      <xdr:row>77</xdr:row>
      <xdr:rowOff>117475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50240" y="133191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76</xdr:row>
      <xdr:rowOff>147320</xdr:rowOff>
    </xdr:from>
    <xdr:ext cx="595630" cy="25527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2560" y="1317752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135255</xdr:rowOff>
    </xdr:from>
    <xdr:to>
      <xdr:col>28</xdr:col>
      <xdr:colOff>114300</xdr:colOff>
      <xdr:row>75</xdr:row>
      <xdr:rowOff>135255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50240" y="129940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74</xdr:row>
      <xdr:rowOff>163830</xdr:rowOff>
    </xdr:from>
    <xdr:ext cx="595630" cy="26543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2560" y="12851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151130</xdr:rowOff>
    </xdr:from>
    <xdr:to>
      <xdr:col>28</xdr:col>
      <xdr:colOff>114300</xdr:colOff>
      <xdr:row>73</xdr:row>
      <xdr:rowOff>151130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50240" y="1266698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73</xdr:row>
      <xdr:rowOff>6985</xdr:rowOff>
    </xdr:from>
    <xdr:ext cx="595630" cy="25590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2560" y="125228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168275</xdr:rowOff>
    </xdr:from>
    <xdr:to>
      <xdr:col>28</xdr:col>
      <xdr:colOff>114300</xdr:colOff>
      <xdr:row>71</xdr:row>
      <xdr:rowOff>168275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650240" y="123412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71</xdr:row>
      <xdr:rowOff>22860</xdr:rowOff>
    </xdr:from>
    <xdr:ext cx="595630" cy="26416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2560" y="1219581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9525</xdr:rowOff>
    </xdr:from>
    <xdr:to>
      <xdr:col>28</xdr:col>
      <xdr:colOff>114300</xdr:colOff>
      <xdr:row>70</xdr:row>
      <xdr:rowOff>9525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650240" y="120110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69</xdr:row>
      <xdr:rowOff>38735</xdr:rowOff>
    </xdr:from>
    <xdr:ext cx="595630" cy="265430"/>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2560" y="11868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650240" y="11684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162560</xdr:colOff>
      <xdr:row>67</xdr:row>
      <xdr:rowOff>55880</xdr:rowOff>
    </xdr:from>
    <xdr:ext cx="595630" cy="255270"/>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2560" y="115430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650240" y="11684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6985</xdr:rowOff>
    </xdr:from>
    <xdr:to>
      <xdr:col>24</xdr:col>
      <xdr:colOff>62865</xdr:colOff>
      <xdr:row>79</xdr:row>
      <xdr:rowOff>89535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963035" y="1217993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93345</xdr:rowOff>
    </xdr:from>
    <xdr:ext cx="596265" cy="26352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015740" y="1363789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121,015</a:t>
          </a:r>
          <a:endParaRPr kumimoji="1" lang="ja-JP" altLang="en-US" sz="1000" b="1">
            <a:latin typeface="ＭＳ Ｐゴシック"/>
            <a:ea typeface="ＭＳ Ｐゴシック"/>
          </a:endParaRPr>
        </a:p>
      </xdr:txBody>
    </xdr:sp>
    <xdr:clientData/>
  </xdr:oneCellAnchor>
  <xdr:twoCellAnchor>
    <xdr:from>
      <xdr:col>23</xdr:col>
      <xdr:colOff>162560</xdr:colOff>
      <xdr:row>79</xdr:row>
      <xdr:rowOff>89535</xdr:rowOff>
    </xdr:from>
    <xdr:to>
      <xdr:col>24</xdr:col>
      <xdr:colOff>152400</xdr:colOff>
      <xdr:row>79</xdr:row>
      <xdr:rowOff>89535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901440" y="1363408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96265" cy="26352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015740" y="11957050"/>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254,510</a:t>
          </a:r>
          <a:endParaRPr kumimoji="1" lang="ja-JP" altLang="en-US" sz="1000" b="1">
            <a:latin typeface="ＭＳ Ｐゴシック"/>
          </a:endParaRPr>
        </a:p>
      </xdr:txBody>
    </xdr:sp>
    <xdr:clientData/>
  </xdr:oneCellAnchor>
  <xdr:twoCellAnchor>
    <xdr:from>
      <xdr:col>23</xdr:col>
      <xdr:colOff>162560</xdr:colOff>
      <xdr:row>71</xdr:row>
      <xdr:rowOff>6985</xdr:rowOff>
    </xdr:from>
    <xdr:to>
      <xdr:col>24</xdr:col>
      <xdr:colOff>152400</xdr:colOff>
      <xdr:row>71</xdr:row>
      <xdr:rowOff>6985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901440" y="121799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74</xdr:row>
      <xdr:rowOff>139065</xdr:rowOff>
    </xdr:from>
    <xdr:to>
      <xdr:col>24</xdr:col>
      <xdr:colOff>63500</xdr:colOff>
      <xdr:row>75</xdr:row>
      <xdr:rowOff>93980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251200" y="12826365"/>
          <a:ext cx="71374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118110</xdr:rowOff>
    </xdr:from>
    <xdr:ext cx="596265" cy="265430"/>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015740" y="12976860"/>
          <a:ext cx="59626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140335</xdr:rowOff>
    </xdr:from>
    <xdr:to>
      <xdr:col>24</xdr:col>
      <xdr:colOff>114300</xdr:colOff>
      <xdr:row>76</xdr:row>
      <xdr:rowOff>68580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914140" y="129990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93980</xdr:rowOff>
    </xdr:from>
    <xdr:to>
      <xdr:col>19</xdr:col>
      <xdr:colOff>162560</xdr:colOff>
      <xdr:row>75</xdr:row>
      <xdr:rowOff>155575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489200" y="1295273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33655</xdr:rowOff>
    </xdr:from>
    <xdr:to>
      <xdr:col>20</xdr:col>
      <xdr:colOff>38100</xdr:colOff>
      <xdr:row>76</xdr:row>
      <xdr:rowOff>137795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215640" y="13063855"/>
          <a:ext cx="736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128270</xdr:rowOff>
    </xdr:from>
    <xdr:ext cx="598805" cy="26352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994660" y="1315847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135255</xdr:rowOff>
    </xdr:from>
    <xdr:to>
      <xdr:col>15</xdr:col>
      <xdr:colOff>50800</xdr:colOff>
      <xdr:row>75</xdr:row>
      <xdr:rowOff>155575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739900" y="12994005"/>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92710</xdr:rowOff>
    </xdr:from>
    <xdr:to>
      <xdr:col>15</xdr:col>
      <xdr:colOff>101600</xdr:colOff>
      <xdr:row>77</xdr:row>
      <xdr:rowOff>21590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438400" y="131229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12065</xdr:rowOff>
    </xdr:from>
    <xdr:ext cx="589280" cy="26416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245360" y="13213715"/>
          <a:ext cx="589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75</xdr:row>
      <xdr:rowOff>135255</xdr:rowOff>
    </xdr:from>
    <xdr:to>
      <xdr:col>10</xdr:col>
      <xdr:colOff>114300</xdr:colOff>
      <xdr:row>75</xdr:row>
      <xdr:rowOff>161290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975360" y="12994005"/>
          <a:ext cx="76454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102870</xdr:rowOff>
    </xdr:from>
    <xdr:to>
      <xdr:col>10</xdr:col>
      <xdr:colOff>162560</xdr:colOff>
      <xdr:row>77</xdr:row>
      <xdr:rowOff>31115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689100" y="13133070"/>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22225</xdr:rowOff>
    </xdr:from>
    <xdr:ext cx="591820" cy="26352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468120" y="13223875"/>
          <a:ext cx="591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113665</xdr:rowOff>
    </xdr:from>
    <xdr:to>
      <xdr:col>6</xdr:col>
      <xdr:colOff>38100</xdr:colOff>
      <xdr:row>77</xdr:row>
      <xdr:rowOff>42545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939800" y="1314386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33020</xdr:rowOff>
    </xdr:from>
    <xdr:ext cx="598805" cy="25527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718820" y="132346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5015" cy="26479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80238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81</xdr:row>
      <xdr:rowOff>81915</xdr:rowOff>
    </xdr:from>
    <xdr:ext cx="762000" cy="26479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08864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5015" cy="26479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32664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59460" cy="26479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57734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81</xdr:row>
      <xdr:rowOff>81915</xdr:rowOff>
    </xdr:from>
    <xdr:ext cx="762000" cy="26479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12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86995</xdr:rowOff>
    </xdr:from>
    <xdr:to>
      <xdr:col>24</xdr:col>
      <xdr:colOff>114300</xdr:colOff>
      <xdr:row>75</xdr:row>
      <xdr:rowOff>15240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914140" y="127742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110490</xdr:rowOff>
    </xdr:from>
    <xdr:ext cx="596265" cy="26225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015740" y="12626340"/>
          <a:ext cx="5962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195,349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42545</xdr:rowOff>
    </xdr:from>
    <xdr:to>
      <xdr:col>20</xdr:col>
      <xdr:colOff>38100</xdr:colOff>
      <xdr:row>75</xdr:row>
      <xdr:rowOff>146685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215640" y="12901295"/>
          <a:ext cx="736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162560</xdr:rowOff>
    </xdr:from>
    <xdr:ext cx="598805" cy="26352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994660" y="1267841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103505</xdr:rowOff>
    </xdr:from>
    <xdr:to>
      <xdr:col>15</xdr:col>
      <xdr:colOff>101600</xdr:colOff>
      <xdr:row>76</xdr:row>
      <xdr:rowOff>31750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438400" y="12962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48260</xdr:rowOff>
    </xdr:from>
    <xdr:ext cx="589280" cy="26416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245360" y="12735560"/>
          <a:ext cx="589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82550</xdr:rowOff>
    </xdr:from>
    <xdr:to>
      <xdr:col>10</xdr:col>
      <xdr:colOff>162560</xdr:colOff>
      <xdr:row>76</xdr:row>
      <xdr:rowOff>10795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689100" y="12941300"/>
          <a:ext cx="990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27940</xdr:rowOff>
    </xdr:from>
    <xdr:ext cx="591820" cy="265430"/>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468120" y="1271524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109220</xdr:rowOff>
    </xdr:from>
    <xdr:to>
      <xdr:col>6</xdr:col>
      <xdr:colOff>38100</xdr:colOff>
      <xdr:row>76</xdr:row>
      <xdr:rowOff>37465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939800" y="12967970"/>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54610</xdr:rowOff>
    </xdr:from>
    <xdr:ext cx="598805" cy="25527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18820" y="127419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50240" y="14288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7724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7724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62560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62560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26009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26009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650240" y="15113635"/>
          <a:ext cx="401574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0360" cy="22161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640080" y="14923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50240" y="1739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0256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50240" y="170726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0256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50240" y="1674558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0256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50240" y="164198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0256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50240" y="160928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0256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50240" y="1576641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0256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650240" y="154400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38735</xdr:rowOff>
    </xdr:from>
    <xdr:ext cx="531495" cy="26543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02565" y="15297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650240" y="15113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55880</xdr:rowOff>
    </xdr:from>
    <xdr:ext cx="531495" cy="255270"/>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02565" y="14972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650240" y="15113635"/>
          <a:ext cx="401574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159385</xdr:rowOff>
    </xdr:from>
    <xdr:to>
      <xdr:col>24</xdr:col>
      <xdr:colOff>62865</xdr:colOff>
      <xdr:row>98</xdr:row>
      <xdr:rowOff>160655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963035" y="15418435"/>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164465</xdr:rowOff>
    </xdr:from>
    <xdr:ext cx="532130" cy="259080"/>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015740" y="16966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23,357</a:t>
          </a:r>
          <a:endParaRPr kumimoji="1" lang="ja-JP" altLang="en-US" sz="1000" b="1">
            <a:latin typeface="ＭＳ Ｐゴシック"/>
            <a:ea typeface="ＭＳ Ｐゴシック"/>
          </a:endParaRPr>
        </a:p>
      </xdr:txBody>
    </xdr:sp>
    <xdr:clientData/>
  </xdr:oneCellAnchor>
  <xdr:twoCellAnchor>
    <xdr:from>
      <xdr:col>23</xdr:col>
      <xdr:colOff>162560</xdr:colOff>
      <xdr:row>98</xdr:row>
      <xdr:rowOff>160655</xdr:rowOff>
    </xdr:from>
    <xdr:to>
      <xdr:col>24</xdr:col>
      <xdr:colOff>152400</xdr:colOff>
      <xdr:row>98</xdr:row>
      <xdr:rowOff>160655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901440" y="169627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104775</xdr:rowOff>
    </xdr:from>
    <xdr:ext cx="532130" cy="26352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015740" y="1519237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70,769</a:t>
          </a:r>
          <a:endParaRPr kumimoji="1" lang="ja-JP" altLang="en-US" sz="1000" b="1">
            <a:latin typeface="ＭＳ Ｐゴシック"/>
          </a:endParaRPr>
        </a:p>
      </xdr:txBody>
    </xdr:sp>
    <xdr:clientData/>
  </xdr:oneCellAnchor>
  <xdr:twoCellAnchor>
    <xdr:from>
      <xdr:col>23</xdr:col>
      <xdr:colOff>162560</xdr:colOff>
      <xdr:row>89</xdr:row>
      <xdr:rowOff>159385</xdr:rowOff>
    </xdr:from>
    <xdr:to>
      <xdr:col>24</xdr:col>
      <xdr:colOff>152400</xdr:colOff>
      <xdr:row>89</xdr:row>
      <xdr:rowOff>159385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901440" y="154184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97</xdr:row>
      <xdr:rowOff>109855</xdr:rowOff>
    </xdr:from>
    <xdr:to>
      <xdr:col>24</xdr:col>
      <xdr:colOff>63500</xdr:colOff>
      <xdr:row>98</xdr:row>
      <xdr:rowOff>46990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251200" y="16740505"/>
          <a:ext cx="71374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74930</xdr:rowOff>
    </xdr:from>
    <xdr:ext cx="532130" cy="251460"/>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015740" y="16362680"/>
          <a:ext cx="532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52070</xdr:rowOff>
    </xdr:from>
    <xdr:to>
      <xdr:col>24</xdr:col>
      <xdr:colOff>114300</xdr:colOff>
      <xdr:row>96</xdr:row>
      <xdr:rowOff>153035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91414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46990</xdr:rowOff>
    </xdr:from>
    <xdr:to>
      <xdr:col>19</xdr:col>
      <xdr:colOff>162560</xdr:colOff>
      <xdr:row>98</xdr:row>
      <xdr:rowOff>84455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489200" y="1684909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74930</xdr:rowOff>
    </xdr:from>
    <xdr:to>
      <xdr:col>20</xdr:col>
      <xdr:colOff>38100</xdr:colOff>
      <xdr:row>97</xdr:row>
      <xdr:rowOff>4445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215640" y="16534130"/>
          <a:ext cx="736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20955</xdr:rowOff>
    </xdr:from>
    <xdr:ext cx="532130" cy="24955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027045" y="1630870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41275</xdr:rowOff>
    </xdr:from>
    <xdr:to>
      <xdr:col>15</xdr:col>
      <xdr:colOff>50800</xdr:colOff>
      <xdr:row>98</xdr:row>
      <xdr:rowOff>84455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739900" y="16843375"/>
          <a:ext cx="7493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95885</xdr:rowOff>
    </xdr:from>
    <xdr:to>
      <xdr:col>15</xdr:col>
      <xdr:colOff>101600</xdr:colOff>
      <xdr:row>97</xdr:row>
      <xdr:rowOff>26035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4384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95</xdr:row>
      <xdr:rowOff>42545</xdr:rowOff>
    </xdr:from>
    <xdr:ext cx="527685" cy="24955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275840" y="1633029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162560</xdr:colOff>
      <xdr:row>97</xdr:row>
      <xdr:rowOff>155575</xdr:rowOff>
    </xdr:from>
    <xdr:to>
      <xdr:col>10</xdr:col>
      <xdr:colOff>114300</xdr:colOff>
      <xdr:row>98</xdr:row>
      <xdr:rowOff>41275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975360" y="16786225"/>
          <a:ext cx="76454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155575</xdr:rowOff>
    </xdr:from>
    <xdr:to>
      <xdr:col>10</xdr:col>
      <xdr:colOff>162560</xdr:colOff>
      <xdr:row>97</xdr:row>
      <xdr:rowOff>86360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689100" y="16614775"/>
          <a:ext cx="990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102235</xdr:rowOff>
    </xdr:from>
    <xdr:ext cx="527685" cy="2584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500505" y="163899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154940</xdr:rowOff>
    </xdr:from>
    <xdr:to>
      <xdr:col>6</xdr:col>
      <xdr:colOff>38100</xdr:colOff>
      <xdr:row>97</xdr:row>
      <xdr:rowOff>85090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939800" y="1661414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101600</xdr:rowOff>
    </xdr:from>
    <xdr:ext cx="53213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751205" y="16389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80238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162560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088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32664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5773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162560</xdr:colOff>
      <xdr:row>101</xdr:row>
      <xdr:rowOff>80010</xdr:rowOff>
    </xdr:from>
    <xdr:ext cx="76200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59055</xdr:rowOff>
    </xdr:from>
    <xdr:to>
      <xdr:col>24</xdr:col>
      <xdr:colOff>114300</xdr:colOff>
      <xdr:row>97</xdr:row>
      <xdr:rowOff>160655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91414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37465</xdr:rowOff>
    </xdr:from>
    <xdr:ext cx="532130" cy="259080"/>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015740" y="16668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167640</xdr:rowOff>
    </xdr:from>
    <xdr:to>
      <xdr:col>20</xdr:col>
      <xdr:colOff>38100</xdr:colOff>
      <xdr:row>98</xdr:row>
      <xdr:rowOff>97790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215640" y="1679829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88900</xdr:rowOff>
    </xdr:from>
    <xdr:ext cx="532130" cy="24955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027045" y="1689100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33655</xdr:rowOff>
    </xdr:from>
    <xdr:to>
      <xdr:col>15</xdr:col>
      <xdr:colOff>101600</xdr:colOff>
      <xdr:row>98</xdr:row>
      <xdr:rowOff>135255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4384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162560</xdr:colOff>
      <xdr:row>98</xdr:row>
      <xdr:rowOff>126365</xdr:rowOff>
    </xdr:from>
    <xdr:ext cx="527685"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275840" y="16928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161925</xdr:rowOff>
    </xdr:from>
    <xdr:to>
      <xdr:col>10</xdr:col>
      <xdr:colOff>162560</xdr:colOff>
      <xdr:row>98</xdr:row>
      <xdr:rowOff>92075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689100" y="1679257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83185</xdr:rowOff>
    </xdr:from>
    <xdr:ext cx="527685"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500505" y="168852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104775</xdr:rowOff>
    </xdr:from>
    <xdr:to>
      <xdr:col>6</xdr:col>
      <xdr:colOff>38100</xdr:colOff>
      <xdr:row>98</xdr:row>
      <xdr:rowOff>34925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939800" y="1673542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26035</xdr:rowOff>
    </xdr:from>
    <xdr:ext cx="532130" cy="25908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751205" y="16828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5654040" y="4001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575310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575310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2940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2940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6047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6047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5654040" y="4826635"/>
          <a:ext cx="39878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7345" cy="22161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615940" y="463613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654040" y="7113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143510</xdr:rowOff>
    </xdr:from>
    <xdr:to>
      <xdr:col>59</xdr:col>
      <xdr:colOff>50800</xdr:colOff>
      <xdr:row>38</xdr:row>
      <xdr:rowOff>143510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654040" y="66586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48920" cy="25781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433060" y="651510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654040" y="61982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55880</xdr:rowOff>
    </xdr:from>
    <xdr:ext cx="467360" cy="25527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242560" y="605663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84455</xdr:rowOff>
    </xdr:from>
    <xdr:to>
      <xdr:col>59</xdr:col>
      <xdr:colOff>50800</xdr:colOff>
      <xdr:row>33</xdr:row>
      <xdr:rowOff>84455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654040" y="57423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114300</xdr:rowOff>
    </xdr:from>
    <xdr:ext cx="467360" cy="25781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242560" y="56007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143510</xdr:rowOff>
    </xdr:from>
    <xdr:to>
      <xdr:col>59</xdr:col>
      <xdr:colOff>50800</xdr:colOff>
      <xdr:row>30</xdr:row>
      <xdr:rowOff>143510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654040" y="52870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171450</xdr:rowOff>
    </xdr:from>
    <xdr:ext cx="467360" cy="25781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242560" y="51435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5654040" y="4826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67360" cy="255270"/>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5242560" y="468503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5654040" y="4826635"/>
          <a:ext cx="39878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31</xdr:row>
      <xdr:rowOff>80645</xdr:rowOff>
    </xdr:from>
    <xdr:to>
      <xdr:col>54</xdr:col>
      <xdr:colOff>162560</xdr:colOff>
      <xdr:row>38</xdr:row>
      <xdr:rowOff>143510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940800" y="5395595"/>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146685</xdr:rowOff>
    </xdr:from>
    <xdr:ext cx="242570" cy="255270"/>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8991600" y="6661785"/>
          <a:ext cx="242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879840" y="66586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26035</xdr:rowOff>
    </xdr:from>
    <xdr:ext cx="462915" cy="26479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8991600" y="516953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54</xdr:col>
      <xdr:colOff>101600</xdr:colOff>
      <xdr:row>31</xdr:row>
      <xdr:rowOff>80645</xdr:rowOff>
    </xdr:from>
    <xdr:to>
      <xdr:col>55</xdr:col>
      <xdr:colOff>88900</xdr:colOff>
      <xdr:row>31</xdr:row>
      <xdr:rowOff>80645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879840" y="539559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29210</xdr:rowOff>
    </xdr:from>
    <xdr:to>
      <xdr:col>55</xdr:col>
      <xdr:colOff>0</xdr:colOff>
      <xdr:row>38</xdr:row>
      <xdr:rowOff>85090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242300" y="6544310"/>
          <a:ext cx="6985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122555</xdr:rowOff>
    </xdr:from>
    <xdr:ext cx="371475" cy="26352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8991600" y="6123305"/>
          <a:ext cx="37147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99060</xdr:rowOff>
    </xdr:from>
    <xdr:to>
      <xdr:col>55</xdr:col>
      <xdr:colOff>50800</xdr:colOff>
      <xdr:row>37</xdr:row>
      <xdr:rowOff>27305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917940" y="627126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38</xdr:row>
      <xdr:rowOff>11430</xdr:rowOff>
    </xdr:from>
    <xdr:to>
      <xdr:col>50</xdr:col>
      <xdr:colOff>114300</xdr:colOff>
      <xdr:row>38</xdr:row>
      <xdr:rowOff>29210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477760" y="6526530"/>
          <a:ext cx="76454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113665</xdr:rowOff>
    </xdr:from>
    <xdr:to>
      <xdr:col>50</xdr:col>
      <xdr:colOff>162560</xdr:colOff>
      <xdr:row>37</xdr:row>
      <xdr:rowOff>42545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191500" y="6285865"/>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59055</xdr:rowOff>
    </xdr:from>
    <xdr:ext cx="375920" cy="26479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081010" y="6059805"/>
          <a:ext cx="375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151130</xdr:rowOff>
    </xdr:from>
    <xdr:to>
      <xdr:col>45</xdr:col>
      <xdr:colOff>162560</xdr:colOff>
      <xdr:row>38</xdr:row>
      <xdr:rowOff>11430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715760" y="6494780"/>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137795</xdr:rowOff>
    </xdr:from>
    <xdr:to>
      <xdr:col>46</xdr:col>
      <xdr:colOff>38100</xdr:colOff>
      <xdr:row>37</xdr:row>
      <xdr:rowOff>66675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442200" y="630999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162560</xdr:colOff>
      <xdr:row>35</xdr:row>
      <xdr:rowOff>83185</xdr:rowOff>
    </xdr:from>
    <xdr:ext cx="378460" cy="26479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315200" y="608393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151130</xdr:rowOff>
    </xdr:from>
    <xdr:to>
      <xdr:col>41</xdr:col>
      <xdr:colOff>50800</xdr:colOff>
      <xdr:row>38</xdr:row>
      <xdr:rowOff>76835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5966460" y="6494780"/>
          <a:ext cx="7493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132080</xdr:rowOff>
    </xdr:from>
    <xdr:to>
      <xdr:col>41</xdr:col>
      <xdr:colOff>101600</xdr:colOff>
      <xdr:row>37</xdr:row>
      <xdr:rowOff>60325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664960" y="6304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77470</xdr:rowOff>
    </xdr:from>
    <xdr:ext cx="371475" cy="25590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554470" y="6078220"/>
          <a:ext cx="371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120650</xdr:rowOff>
    </xdr:from>
    <xdr:to>
      <xdr:col>36</xdr:col>
      <xdr:colOff>162560</xdr:colOff>
      <xdr:row>37</xdr:row>
      <xdr:rowOff>48260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5915660" y="6292850"/>
          <a:ext cx="9906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66040</xdr:rowOff>
    </xdr:from>
    <xdr:ext cx="375920" cy="25590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5805170" y="6066790"/>
          <a:ext cx="375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77824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59460" cy="26479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07974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41</xdr:row>
      <xdr:rowOff>81915</xdr:rowOff>
    </xdr:from>
    <xdr:ext cx="762000" cy="26479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315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5015" cy="26479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5532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59460" cy="26479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58039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33020</xdr:rowOff>
    </xdr:from>
    <xdr:to>
      <xdr:col>55</xdr:col>
      <xdr:colOff>50800</xdr:colOff>
      <xdr:row>38</xdr:row>
      <xdr:rowOff>137160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917940" y="6548120"/>
          <a:ext cx="736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121920</xdr:rowOff>
    </xdr:from>
    <xdr:ext cx="371475" cy="26352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8991600" y="6465570"/>
          <a:ext cx="371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151765</xdr:rowOff>
    </xdr:from>
    <xdr:to>
      <xdr:col>50</xdr:col>
      <xdr:colOff>162560</xdr:colOff>
      <xdr:row>38</xdr:row>
      <xdr:rowOff>80645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191500" y="6495415"/>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71120</xdr:rowOff>
    </xdr:from>
    <xdr:ext cx="375920" cy="26352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081010" y="6586220"/>
          <a:ext cx="375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135255</xdr:rowOff>
    </xdr:from>
    <xdr:to>
      <xdr:col>46</xdr:col>
      <xdr:colOff>38100</xdr:colOff>
      <xdr:row>38</xdr:row>
      <xdr:rowOff>64135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442200" y="647890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162560</xdr:colOff>
      <xdr:row>38</xdr:row>
      <xdr:rowOff>54610</xdr:rowOff>
    </xdr:from>
    <xdr:ext cx="378460" cy="25527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315200" y="65697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100330</xdr:rowOff>
    </xdr:from>
    <xdr:to>
      <xdr:col>41</xdr:col>
      <xdr:colOff>101600</xdr:colOff>
      <xdr:row>38</xdr:row>
      <xdr:rowOff>27940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664960" y="6443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19050</xdr:rowOff>
    </xdr:from>
    <xdr:ext cx="371475" cy="25590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54470" y="6534150"/>
          <a:ext cx="371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24765</xdr:rowOff>
    </xdr:from>
    <xdr:to>
      <xdr:col>36</xdr:col>
      <xdr:colOff>162560</xdr:colOff>
      <xdr:row>38</xdr:row>
      <xdr:rowOff>128270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5915660" y="6539865"/>
          <a:ext cx="990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120650</xdr:rowOff>
    </xdr:from>
    <xdr:ext cx="375920" cy="26352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5805170" y="6635750"/>
          <a:ext cx="375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5654040" y="7430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575310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575310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2940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2940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6047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6047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5654040" y="8255635"/>
          <a:ext cx="39878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7345" cy="22161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615940" y="806513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654040" y="10542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26035</xdr:rowOff>
    </xdr:from>
    <xdr:to>
      <xdr:col>59</xdr:col>
      <xdr:colOff>50800</xdr:colOff>
      <xdr:row>58</xdr:row>
      <xdr:rowOff>26035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654040" y="99701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55880</xdr:rowOff>
    </xdr:from>
    <xdr:ext cx="248920" cy="25527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33060" y="982853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143510</xdr:rowOff>
    </xdr:from>
    <xdr:to>
      <xdr:col>59</xdr:col>
      <xdr:colOff>50800</xdr:colOff>
      <xdr:row>54</xdr:row>
      <xdr:rowOff>143510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654040" y="94018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53</xdr:row>
      <xdr:rowOff>171450</xdr:rowOff>
    </xdr:from>
    <xdr:ext cx="531495" cy="25781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201920" y="9258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84455</xdr:rowOff>
    </xdr:from>
    <xdr:to>
      <xdr:col>59</xdr:col>
      <xdr:colOff>50800</xdr:colOff>
      <xdr:row>51</xdr:row>
      <xdr:rowOff>84455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654040" y="88284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50</xdr:row>
      <xdr:rowOff>114300</xdr:rowOff>
    </xdr:from>
    <xdr:ext cx="531495" cy="25781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201920" y="86868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654040" y="8255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47</xdr:row>
      <xdr:rowOff>55880</xdr:rowOff>
    </xdr:from>
    <xdr:ext cx="531495" cy="25527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201920" y="8114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5654040" y="8255635"/>
          <a:ext cx="39878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51</xdr:row>
      <xdr:rowOff>59690</xdr:rowOff>
    </xdr:from>
    <xdr:to>
      <xdr:col>54</xdr:col>
      <xdr:colOff>162560</xdr:colOff>
      <xdr:row>58</xdr:row>
      <xdr:rowOff>20320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940800" y="8803640"/>
          <a:ext cx="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24130</xdr:rowOff>
    </xdr:from>
    <xdr:ext cx="306705" cy="26479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8991600" y="9968230"/>
          <a:ext cx="3067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20320</xdr:rowOff>
    </xdr:from>
    <xdr:to>
      <xdr:col>55</xdr:col>
      <xdr:colOff>88900</xdr:colOff>
      <xdr:row>58</xdr:row>
      <xdr:rowOff>20320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879840" y="996442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27685" cy="26543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8991600" y="857758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20,425</a:t>
          </a:r>
          <a:endParaRPr kumimoji="1" lang="ja-JP" altLang="en-US" sz="1000" b="1">
            <a:latin typeface="ＭＳ Ｐゴシック"/>
          </a:endParaRPr>
        </a:p>
      </xdr:txBody>
    </xdr:sp>
    <xdr:clientData/>
  </xdr:oneCellAnchor>
  <xdr:twoCellAnchor>
    <xdr:from>
      <xdr:col>54</xdr:col>
      <xdr:colOff>101600</xdr:colOff>
      <xdr:row>51</xdr:row>
      <xdr:rowOff>59690</xdr:rowOff>
    </xdr:from>
    <xdr:to>
      <xdr:col>55</xdr:col>
      <xdr:colOff>88900</xdr:colOff>
      <xdr:row>51</xdr:row>
      <xdr:rowOff>59690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879840" y="880364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38100</xdr:rowOff>
    </xdr:from>
    <xdr:to>
      <xdr:col>55</xdr:col>
      <xdr:colOff>0</xdr:colOff>
      <xdr:row>54</xdr:row>
      <xdr:rowOff>85090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242300" y="9296400"/>
          <a:ext cx="6985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147320</xdr:rowOff>
    </xdr:from>
    <xdr:ext cx="462915" cy="25527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8991600" y="9577070"/>
          <a:ext cx="46291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170180</xdr:rowOff>
    </xdr:from>
    <xdr:to>
      <xdr:col>55</xdr:col>
      <xdr:colOff>50800</xdr:colOff>
      <xdr:row>56</xdr:row>
      <xdr:rowOff>98425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917940" y="959993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54</xdr:row>
      <xdr:rowOff>85090</xdr:rowOff>
    </xdr:from>
    <xdr:to>
      <xdr:col>50</xdr:col>
      <xdr:colOff>114300</xdr:colOff>
      <xdr:row>54</xdr:row>
      <xdr:rowOff>105410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477760" y="9343390"/>
          <a:ext cx="76454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11430</xdr:rowOff>
    </xdr:from>
    <xdr:to>
      <xdr:col>50</xdr:col>
      <xdr:colOff>162560</xdr:colOff>
      <xdr:row>56</xdr:row>
      <xdr:rowOff>115570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191500" y="9612630"/>
          <a:ext cx="990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106045</xdr:rowOff>
    </xdr:from>
    <xdr:ext cx="469900" cy="26416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035290" y="970724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105410</xdr:rowOff>
    </xdr:from>
    <xdr:to>
      <xdr:col>45</xdr:col>
      <xdr:colOff>162560</xdr:colOff>
      <xdr:row>54</xdr:row>
      <xdr:rowOff>123825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715760" y="936371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14605</xdr:rowOff>
    </xdr:from>
    <xdr:to>
      <xdr:col>46</xdr:col>
      <xdr:colOff>38100</xdr:colOff>
      <xdr:row>56</xdr:row>
      <xdr:rowOff>118745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442200" y="9615805"/>
          <a:ext cx="736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109855</xdr:rowOff>
    </xdr:from>
    <xdr:ext cx="467360" cy="26225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285990" y="971105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104775</xdr:rowOff>
    </xdr:from>
    <xdr:to>
      <xdr:col>41</xdr:col>
      <xdr:colOff>50800</xdr:colOff>
      <xdr:row>54</xdr:row>
      <xdr:rowOff>123825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5966460" y="9363075"/>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41910</xdr:rowOff>
    </xdr:from>
    <xdr:to>
      <xdr:col>41</xdr:col>
      <xdr:colOff>101600</xdr:colOff>
      <xdr:row>56</xdr:row>
      <xdr:rowOff>145415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664960" y="96431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136525</xdr:rowOff>
    </xdr:from>
    <xdr:ext cx="462915" cy="25590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508750" y="973772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31750</xdr:rowOff>
    </xdr:from>
    <xdr:to>
      <xdr:col>36</xdr:col>
      <xdr:colOff>162560</xdr:colOff>
      <xdr:row>56</xdr:row>
      <xdr:rowOff>135890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5915660" y="9632950"/>
          <a:ext cx="990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126365</xdr:rowOff>
    </xdr:from>
    <xdr:ext cx="469900" cy="25717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5759450" y="97275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77824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59460" cy="26479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07974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61</xdr:row>
      <xdr:rowOff>81915</xdr:rowOff>
    </xdr:from>
    <xdr:ext cx="762000" cy="26479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315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5015" cy="26479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5532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59460" cy="26479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58039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161925</xdr:rowOff>
    </xdr:from>
    <xdr:to>
      <xdr:col>55</xdr:col>
      <xdr:colOff>50800</xdr:colOff>
      <xdr:row>54</xdr:row>
      <xdr:rowOff>90170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917940" y="9248775"/>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9525</xdr:rowOff>
    </xdr:from>
    <xdr:ext cx="527685" cy="25590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8991600" y="909637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33020</xdr:rowOff>
    </xdr:from>
    <xdr:to>
      <xdr:col>50</xdr:col>
      <xdr:colOff>162560</xdr:colOff>
      <xdr:row>54</xdr:row>
      <xdr:rowOff>137160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191500" y="9291320"/>
          <a:ext cx="990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153670</xdr:rowOff>
    </xdr:from>
    <xdr:ext cx="527685" cy="26543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002905" y="90690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53975</xdr:rowOff>
    </xdr:from>
    <xdr:to>
      <xdr:col>46</xdr:col>
      <xdr:colOff>38100</xdr:colOff>
      <xdr:row>54</xdr:row>
      <xdr:rowOff>158750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442200" y="9312275"/>
          <a:ext cx="7366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171450</xdr:rowOff>
    </xdr:from>
    <xdr:ext cx="532130" cy="26416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253605" y="9086850"/>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70485</xdr:rowOff>
    </xdr:from>
    <xdr:to>
      <xdr:col>41</xdr:col>
      <xdr:colOff>101600</xdr:colOff>
      <xdr:row>54</xdr:row>
      <xdr:rowOff>171450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664960" y="93287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53</xdr:row>
      <xdr:rowOff>15875</xdr:rowOff>
    </xdr:from>
    <xdr:ext cx="527685" cy="26352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02400" y="910272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53340</xdr:rowOff>
    </xdr:from>
    <xdr:to>
      <xdr:col>36</xdr:col>
      <xdr:colOff>162560</xdr:colOff>
      <xdr:row>54</xdr:row>
      <xdr:rowOff>157480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5915660" y="9311640"/>
          <a:ext cx="990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171450</xdr:rowOff>
    </xdr:from>
    <xdr:ext cx="527685" cy="26479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5727065" y="90868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654040" y="10859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575310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575310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2940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2940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6047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6047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5654040" y="11684635"/>
          <a:ext cx="39878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7345" cy="22161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615940" y="1149413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654040" y="13971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654040" y="1359027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8920" cy="26225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433060" y="13448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654040" y="13208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76</xdr:row>
      <xdr:rowOff>36195</xdr:rowOff>
    </xdr:from>
    <xdr:ext cx="531495" cy="26352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201920" y="1306639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654040" y="128308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73</xdr:row>
      <xdr:rowOff>171450</xdr:rowOff>
    </xdr:from>
    <xdr:ext cx="531495" cy="25781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201920" y="12687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654040" y="1244854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71</xdr:row>
      <xdr:rowOff>133985</xdr:rowOff>
    </xdr:from>
    <xdr:ext cx="531495" cy="26352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201920" y="1230693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654040" y="12066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94615</xdr:rowOff>
    </xdr:from>
    <xdr:ext cx="593090" cy="26352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142230" y="11924665"/>
          <a:ext cx="593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5654040" y="11684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3090" cy="25527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142230" y="1154303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5654040" y="11684635"/>
          <a:ext cx="39878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71</xdr:row>
      <xdr:rowOff>38100</xdr:rowOff>
    </xdr:from>
    <xdr:to>
      <xdr:col>54</xdr:col>
      <xdr:colOff>162560</xdr:colOff>
      <xdr:row>79</xdr:row>
      <xdr:rowOff>10160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940800" y="12211050"/>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13970</xdr:rowOff>
    </xdr:from>
    <xdr:ext cx="462915" cy="26352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8991600" y="1355852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10160</xdr:rowOff>
    </xdr:from>
    <xdr:to>
      <xdr:col>55</xdr:col>
      <xdr:colOff>88900</xdr:colOff>
      <xdr:row>79</xdr:row>
      <xdr:rowOff>10160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879840" y="135547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159385</xdr:rowOff>
    </xdr:from>
    <xdr:ext cx="591820" cy="25590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8991600" y="11989435"/>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108,536</a:t>
          </a:r>
          <a:endParaRPr kumimoji="1" lang="ja-JP" altLang="en-US" sz="1000" b="1">
            <a:latin typeface="ＭＳ Ｐゴシック"/>
          </a:endParaRPr>
        </a:p>
      </xdr:txBody>
    </xdr:sp>
    <xdr:clientData/>
  </xdr:oneCellAnchor>
  <xdr:twoCellAnchor>
    <xdr:from>
      <xdr:col>54</xdr:col>
      <xdr:colOff>101600</xdr:colOff>
      <xdr:row>71</xdr:row>
      <xdr:rowOff>38100</xdr:rowOff>
    </xdr:from>
    <xdr:to>
      <xdr:col>55</xdr:col>
      <xdr:colOff>88900</xdr:colOff>
      <xdr:row>71</xdr:row>
      <xdr:rowOff>38100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879840" y="122110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168910</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242300" y="13370560"/>
          <a:ext cx="6985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111760</xdr:rowOff>
    </xdr:from>
    <xdr:ext cx="527685" cy="25527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8991600" y="13141960"/>
          <a:ext cx="52768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88265</xdr:rowOff>
    </xdr:from>
    <xdr:to>
      <xdr:col>55</xdr:col>
      <xdr:colOff>50800</xdr:colOff>
      <xdr:row>78</xdr:row>
      <xdr:rowOff>16510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917940" y="13289915"/>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78</xdr:row>
      <xdr:rowOff>139700</xdr:rowOff>
    </xdr:from>
    <xdr:to>
      <xdr:col>50</xdr:col>
      <xdr:colOff>114300</xdr:colOff>
      <xdr:row>78</xdr:row>
      <xdr:rowOff>162560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477760" y="13512800"/>
          <a:ext cx="7645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24765</xdr:rowOff>
    </xdr:from>
    <xdr:to>
      <xdr:col>50</xdr:col>
      <xdr:colOff>162560</xdr:colOff>
      <xdr:row>78</xdr:row>
      <xdr:rowOff>128270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191500" y="13397865"/>
          <a:ext cx="990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145415</xdr:rowOff>
    </xdr:from>
    <xdr:ext cx="527685" cy="26225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002905" y="1317561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160020</xdr:rowOff>
    </xdr:from>
    <xdr:to>
      <xdr:col>45</xdr:col>
      <xdr:colOff>162560</xdr:colOff>
      <xdr:row>78</xdr:row>
      <xdr:rowOff>162560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715760" y="1353312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33655</xdr:rowOff>
    </xdr:from>
    <xdr:to>
      <xdr:col>46</xdr:col>
      <xdr:colOff>38100</xdr:colOff>
      <xdr:row>78</xdr:row>
      <xdr:rowOff>137795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442200" y="13406755"/>
          <a:ext cx="736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154940</xdr:rowOff>
    </xdr:from>
    <xdr:ext cx="532130" cy="26352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253605" y="13185140"/>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157480</xdr:rowOff>
    </xdr:from>
    <xdr:to>
      <xdr:col>41</xdr:col>
      <xdr:colOff>50800</xdr:colOff>
      <xdr:row>78</xdr:row>
      <xdr:rowOff>160020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5966460" y="1353058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29845</xdr:rowOff>
    </xdr:from>
    <xdr:to>
      <xdr:col>41</xdr:col>
      <xdr:colOff>101600</xdr:colOff>
      <xdr:row>78</xdr:row>
      <xdr:rowOff>133985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664960" y="134029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76</xdr:row>
      <xdr:rowOff>150495</xdr:rowOff>
    </xdr:from>
    <xdr:ext cx="527685" cy="26352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502400" y="1318069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23495</xdr:rowOff>
    </xdr:from>
    <xdr:to>
      <xdr:col>36</xdr:col>
      <xdr:colOff>162560</xdr:colOff>
      <xdr:row>78</xdr:row>
      <xdr:rowOff>127000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5915660" y="13396595"/>
          <a:ext cx="990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144145</xdr:rowOff>
    </xdr:from>
    <xdr:ext cx="527685" cy="26289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5727065" y="13174345"/>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77824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59460" cy="26479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07974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315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5015" cy="26479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5532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59460" cy="26479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58039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45720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917940" y="13318490"/>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94615</xdr:rowOff>
    </xdr:from>
    <xdr:ext cx="527685" cy="26352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8991600" y="1329626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88265</xdr:rowOff>
    </xdr:from>
    <xdr:to>
      <xdr:col>50</xdr:col>
      <xdr:colOff>162560</xdr:colOff>
      <xdr:row>79</xdr:row>
      <xdr:rowOff>15875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191500" y="13461365"/>
          <a:ext cx="9906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7620</xdr:rowOff>
    </xdr:from>
    <xdr:ext cx="469900" cy="25590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035290" y="135521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111760</xdr:rowOff>
    </xdr:from>
    <xdr:to>
      <xdr:col>46</xdr:col>
      <xdr:colOff>38100</xdr:colOff>
      <xdr:row>79</xdr:row>
      <xdr:rowOff>39370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442200" y="13484860"/>
          <a:ext cx="7366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30480</xdr:rowOff>
    </xdr:from>
    <xdr:ext cx="467360" cy="25527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285990" y="1357503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107315</xdr:rowOff>
    </xdr:from>
    <xdr:to>
      <xdr:col>41</xdr:col>
      <xdr:colOff>101600</xdr:colOff>
      <xdr:row>79</xdr:row>
      <xdr:rowOff>36195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664960" y="134804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27305</xdr:rowOff>
    </xdr:from>
    <xdr:ext cx="462915" cy="26543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08750" y="13571855"/>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104775</xdr:rowOff>
    </xdr:from>
    <xdr:to>
      <xdr:col>36</xdr:col>
      <xdr:colOff>162560</xdr:colOff>
      <xdr:row>79</xdr:row>
      <xdr:rowOff>33655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5915660" y="13477875"/>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24765</xdr:rowOff>
    </xdr:from>
    <xdr:ext cx="469900" cy="26479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5759450" y="135693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5654040" y="14288770"/>
          <a:ext cx="3987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575310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575310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2940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2940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6047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6047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5654040" y="15113635"/>
          <a:ext cx="39878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7345" cy="22161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615940" y="1492313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654040" y="17399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4955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433060" y="1725676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654040" y="17018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98</xdr:row>
      <xdr:rowOff>73660</xdr:rowOff>
    </xdr:from>
    <xdr:ext cx="5314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201920"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654040" y="16637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96</xdr:row>
      <xdr:rowOff>35560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20192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654040" y="16256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93</xdr:row>
      <xdr:rowOff>168910</xdr:rowOff>
    </xdr:from>
    <xdr:ext cx="531495" cy="24955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201920"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654040" y="15875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162560</xdr:colOff>
      <xdr:row>91</xdr:row>
      <xdr:rowOff>130810</xdr:rowOff>
    </xdr:from>
    <xdr:ext cx="53149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20192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65405</xdr:rowOff>
    </xdr:from>
    <xdr:to>
      <xdr:col>59</xdr:col>
      <xdr:colOff>50800</xdr:colOff>
      <xdr:row>90</xdr:row>
      <xdr:rowOff>65405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5654040" y="15495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94615</xdr:rowOff>
    </xdr:from>
    <xdr:ext cx="593090" cy="26352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142230" y="15353665"/>
          <a:ext cx="593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5654040" y="1511363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3090" cy="25527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142230" y="1497203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5654040" y="15113635"/>
          <a:ext cx="39878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162560</xdr:colOff>
      <xdr:row>91</xdr:row>
      <xdr:rowOff>96520</xdr:rowOff>
    </xdr:from>
    <xdr:to>
      <xdr:col>54</xdr:col>
      <xdr:colOff>162560</xdr:colOff>
      <xdr:row>98</xdr:row>
      <xdr:rowOff>155575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940800" y="1569847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159385</xdr:rowOff>
    </xdr:from>
    <xdr:ext cx="527685" cy="2584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8991600" y="169614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155575</xdr:rowOff>
    </xdr:from>
    <xdr:to>
      <xdr:col>55</xdr:col>
      <xdr:colOff>88900</xdr:colOff>
      <xdr:row>98</xdr:row>
      <xdr:rowOff>155575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879840" y="1695767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44450</xdr:rowOff>
    </xdr:from>
    <xdr:ext cx="527685" cy="25336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8991600" y="1547495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89,283</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879840" y="156984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94615</xdr:rowOff>
    </xdr:from>
    <xdr:to>
      <xdr:col>55</xdr:col>
      <xdr:colOff>0</xdr:colOff>
      <xdr:row>96</xdr:row>
      <xdr:rowOff>146050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242300" y="16553815"/>
          <a:ext cx="6985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54610</xdr:rowOff>
    </xdr:from>
    <xdr:ext cx="527685" cy="24955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8991600" y="16342360"/>
          <a:ext cx="52768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31750</xdr:rowOff>
    </xdr:from>
    <xdr:to>
      <xdr:col>55</xdr:col>
      <xdr:colOff>50800</xdr:colOff>
      <xdr:row>96</xdr:row>
      <xdr:rowOff>133350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917940" y="164909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162560</xdr:colOff>
      <xdr:row>96</xdr:row>
      <xdr:rowOff>119380</xdr:rowOff>
    </xdr:from>
    <xdr:to>
      <xdr:col>50</xdr:col>
      <xdr:colOff>114300</xdr:colOff>
      <xdr:row>96</xdr:row>
      <xdr:rowOff>146050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477760" y="16578580"/>
          <a:ext cx="7645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57785</xdr:rowOff>
    </xdr:from>
    <xdr:to>
      <xdr:col>50</xdr:col>
      <xdr:colOff>162560</xdr:colOff>
      <xdr:row>96</xdr:row>
      <xdr:rowOff>159385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191500" y="1651698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4445</xdr:rowOff>
    </xdr:from>
    <xdr:ext cx="527685"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002905" y="162921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119380</xdr:rowOff>
    </xdr:from>
    <xdr:to>
      <xdr:col>45</xdr:col>
      <xdr:colOff>162560</xdr:colOff>
      <xdr:row>96</xdr:row>
      <xdr:rowOff>125730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715760" y="1657858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63500</xdr:rowOff>
    </xdr:from>
    <xdr:to>
      <xdr:col>46</xdr:col>
      <xdr:colOff>38100</xdr:colOff>
      <xdr:row>96</xdr:row>
      <xdr:rowOff>165100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442200" y="165227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10160</xdr:rowOff>
    </xdr:from>
    <xdr:ext cx="53213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253605" y="16297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92710</xdr:rowOff>
    </xdr:from>
    <xdr:to>
      <xdr:col>41</xdr:col>
      <xdr:colOff>50800</xdr:colOff>
      <xdr:row>96</xdr:row>
      <xdr:rowOff>125730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5966460" y="16551910"/>
          <a:ext cx="749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45085</xdr:rowOff>
    </xdr:from>
    <xdr:to>
      <xdr:col>41</xdr:col>
      <xdr:colOff>101600</xdr:colOff>
      <xdr:row>96</xdr:row>
      <xdr:rowOff>146685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66496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94</xdr:row>
      <xdr:rowOff>163195</xdr:rowOff>
    </xdr:from>
    <xdr:ext cx="52768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502400" y="162794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162560</xdr:colOff>
      <xdr:row>96</xdr:row>
      <xdr:rowOff>161290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5915660" y="1651889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152400</xdr:rowOff>
    </xdr:from>
    <xdr:ext cx="52768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5727065" y="16611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778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0797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162560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315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5532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58039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43815</xdr:rowOff>
    </xdr:from>
    <xdr:to>
      <xdr:col>55</xdr:col>
      <xdr:colOff>50800</xdr:colOff>
      <xdr:row>96</xdr:row>
      <xdr:rowOff>145415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917940" y="1650301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22225</xdr:rowOff>
    </xdr:from>
    <xdr:ext cx="527685" cy="2584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8991600" y="164814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95250</xdr:rowOff>
    </xdr:from>
    <xdr:to>
      <xdr:col>50</xdr:col>
      <xdr:colOff>162560</xdr:colOff>
      <xdr:row>97</xdr:row>
      <xdr:rowOff>25400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191500" y="1655445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16510</xdr:rowOff>
    </xdr:from>
    <xdr:ext cx="52768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002905" y="16647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68580</xdr:rowOff>
    </xdr:from>
    <xdr:to>
      <xdr:col>46</xdr:col>
      <xdr:colOff>38100</xdr:colOff>
      <xdr:row>96</xdr:row>
      <xdr:rowOff>170180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442200" y="1652778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161290</xdr:rowOff>
    </xdr:from>
    <xdr:ext cx="53213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253605" y="16620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74930</xdr:rowOff>
    </xdr:from>
    <xdr:to>
      <xdr:col>41</xdr:col>
      <xdr:colOff>101600</xdr:colOff>
      <xdr:row>97</xdr:row>
      <xdr:rowOff>5080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66496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162560</xdr:colOff>
      <xdr:row>96</xdr:row>
      <xdr:rowOff>167640</xdr:rowOff>
    </xdr:from>
    <xdr:ext cx="527685" cy="25019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502400" y="16626840"/>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41910</xdr:rowOff>
    </xdr:from>
    <xdr:to>
      <xdr:col>36</xdr:col>
      <xdr:colOff>162560</xdr:colOff>
      <xdr:row>96</xdr:row>
      <xdr:rowOff>143510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5915660" y="1650111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160020</xdr:rowOff>
    </xdr:from>
    <xdr:ext cx="52768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5727065" y="16276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162560</xdr:colOff>
      <xdr:row>25</xdr:row>
      <xdr:rowOff>32385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0629900" y="4001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07289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07289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6052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16052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8062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8062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162560</xdr:colOff>
      <xdr:row>41</xdr:row>
      <xdr:rowOff>84455</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0629900" y="4826635"/>
          <a:ext cx="40005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161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591800" y="4636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162560</xdr:colOff>
      <xdr:row>41</xdr:row>
      <xdr:rowOff>84455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0629900" y="7113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162560</xdr:colOff>
      <xdr:row>40</xdr:row>
      <xdr:rowOff>114300</xdr:rowOff>
    </xdr:from>
    <xdr:ext cx="467360" cy="25781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241280" y="69723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101600</xdr:rowOff>
    </xdr:from>
    <xdr:to>
      <xdr:col>89</xdr:col>
      <xdr:colOff>162560</xdr:colOff>
      <xdr:row>39</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0629900" y="67881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162560</xdr:colOff>
      <xdr:row>38</xdr:row>
      <xdr:rowOff>130810</xdr:rowOff>
    </xdr:from>
    <xdr:ext cx="467360" cy="26416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241280" y="664591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162560</xdr:colOff>
      <xdr:row>37</xdr:row>
      <xdr:rowOff>117475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0629900" y="646112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147320</xdr:rowOff>
    </xdr:from>
    <xdr:ext cx="521970" cy="25527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182225" y="6319520"/>
          <a:ext cx="52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135255</xdr:rowOff>
    </xdr:from>
    <xdr:to>
      <xdr:col>89</xdr:col>
      <xdr:colOff>162560</xdr:colOff>
      <xdr:row>35</xdr:row>
      <xdr:rowOff>135255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0629900" y="61360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163830</xdr:rowOff>
    </xdr:from>
    <xdr:ext cx="521970" cy="26543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182225" y="5993130"/>
          <a:ext cx="5219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162560</xdr:colOff>
      <xdr:row>33</xdr:row>
      <xdr:rowOff>151130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0629900" y="580898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6985</xdr:rowOff>
    </xdr:from>
    <xdr:ext cx="521970" cy="25590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182225" y="5664835"/>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162560</xdr:colOff>
      <xdr:row>31</xdr:row>
      <xdr:rowOff>168275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0629900" y="548322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21970" cy="26416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182225" y="5337810"/>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162560</xdr:colOff>
      <xdr:row>30</xdr:row>
      <xdr:rowOff>9525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0629900" y="515302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38735</xdr:rowOff>
    </xdr:from>
    <xdr:ext cx="521970" cy="26543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0182225" y="5010785"/>
          <a:ext cx="5219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162560</xdr:colOff>
      <xdr:row>28</xdr:row>
      <xdr:rowOff>26035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0629900" y="4826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55880</xdr:rowOff>
    </xdr:from>
    <xdr:ext cx="521970" cy="25527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0182225" y="4685030"/>
          <a:ext cx="52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162560</xdr:colOff>
      <xdr:row>41</xdr:row>
      <xdr:rowOff>84455</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0629900" y="4826635"/>
          <a:ext cx="40005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57150</xdr:rowOff>
    </xdr:from>
    <xdr:to>
      <xdr:col>85</xdr:col>
      <xdr:colOff>126365</xdr:colOff>
      <xdr:row>39</xdr:row>
      <xdr:rowOff>152400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942695" y="5372100"/>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39</xdr:row>
      <xdr:rowOff>156845</xdr:rowOff>
    </xdr:from>
    <xdr:ext cx="469900" cy="26352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3980160" y="684339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152400</xdr:rowOff>
    </xdr:from>
    <xdr:to>
      <xdr:col>86</xdr:col>
      <xdr:colOff>25400</xdr:colOff>
      <xdr:row>39</xdr:row>
      <xdr:rowOff>152400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855700" y="68389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30</xdr:row>
      <xdr:rowOff>2540</xdr:rowOff>
    </xdr:from>
    <xdr:ext cx="534670" cy="26479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3980160" y="51460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21,993</a:t>
          </a:r>
          <a:endParaRPr kumimoji="1" lang="ja-JP" altLang="en-US" sz="1000" b="1">
            <a:latin typeface="ＭＳ Ｐゴシック"/>
          </a:endParaRPr>
        </a:p>
      </xdr:txBody>
    </xdr:sp>
    <xdr:clientData/>
  </xdr:oneCellAnchor>
  <xdr:twoCellAnchor>
    <xdr:from>
      <xdr:col>85</xdr:col>
      <xdr:colOff>38100</xdr:colOff>
      <xdr:row>31</xdr:row>
      <xdr:rowOff>57150</xdr:rowOff>
    </xdr:from>
    <xdr:to>
      <xdr:col>86</xdr:col>
      <xdr:colOff>25400</xdr:colOff>
      <xdr:row>31</xdr:row>
      <xdr:rowOff>57150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855700" y="53721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49530</xdr:rowOff>
    </xdr:from>
    <xdr:to>
      <xdr:col>85</xdr:col>
      <xdr:colOff>127000</xdr:colOff>
      <xdr:row>39</xdr:row>
      <xdr:rowOff>96520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218160" y="6736080"/>
          <a:ext cx="72644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36</xdr:row>
      <xdr:rowOff>40640</xdr:rowOff>
    </xdr:from>
    <xdr:ext cx="534670" cy="26352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3980160" y="621284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16510</xdr:rowOff>
    </xdr:from>
    <xdr:to>
      <xdr:col>85</xdr:col>
      <xdr:colOff>162560</xdr:colOff>
      <xdr:row>37</xdr:row>
      <xdr:rowOff>121285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893800" y="6360160"/>
          <a:ext cx="8636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104140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468860" y="6736080"/>
          <a:ext cx="7493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33655</xdr:rowOff>
    </xdr:from>
    <xdr:to>
      <xdr:col>81</xdr:col>
      <xdr:colOff>101600</xdr:colOff>
      <xdr:row>37</xdr:row>
      <xdr:rowOff>137795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167360" y="6377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162560</xdr:colOff>
      <xdr:row>35</xdr:row>
      <xdr:rowOff>154940</xdr:rowOff>
    </xdr:from>
    <xdr:ext cx="527685" cy="26352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004800" y="615569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39</xdr:row>
      <xdr:rowOff>104140</xdr:rowOff>
    </xdr:from>
    <xdr:to>
      <xdr:col>76</xdr:col>
      <xdr:colOff>114300</xdr:colOff>
      <xdr:row>39</xdr:row>
      <xdr:rowOff>123825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1704320" y="6790690"/>
          <a:ext cx="76454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68580</xdr:rowOff>
    </xdr:from>
    <xdr:to>
      <xdr:col>76</xdr:col>
      <xdr:colOff>162560</xdr:colOff>
      <xdr:row>37</xdr:row>
      <xdr:rowOff>171450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418060" y="6412230"/>
          <a:ext cx="9906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13970</xdr:rowOff>
    </xdr:from>
    <xdr:ext cx="527685" cy="26352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229465" y="618617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80010</xdr:rowOff>
    </xdr:from>
    <xdr:to>
      <xdr:col>71</xdr:col>
      <xdr:colOff>162560</xdr:colOff>
      <xdr:row>39</xdr:row>
      <xdr:rowOff>123825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0942320" y="6766560"/>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76835</xdr:rowOff>
    </xdr:from>
    <xdr:to>
      <xdr:col>72</xdr:col>
      <xdr:colOff>38100</xdr:colOff>
      <xdr:row>38</xdr:row>
      <xdr:rowOff>4445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1668760" y="6420485"/>
          <a:ext cx="7366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21590</xdr:rowOff>
    </xdr:from>
    <xdr:ext cx="532130" cy="25590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1480165" y="619379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91440</xdr:rowOff>
    </xdr:from>
    <xdr:to>
      <xdr:col>67</xdr:col>
      <xdr:colOff>101600</xdr:colOff>
      <xdr:row>38</xdr:row>
      <xdr:rowOff>20320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0891520" y="64350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162560</xdr:colOff>
      <xdr:row>36</xdr:row>
      <xdr:rowOff>36830</xdr:rowOff>
    </xdr:from>
    <xdr:ext cx="527685" cy="26352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0728960" y="620903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59460" cy="26479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78204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5015" cy="26479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0556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59460" cy="26479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3063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41</xdr:row>
      <xdr:rowOff>81915</xdr:rowOff>
    </xdr:from>
    <xdr:ext cx="762000" cy="26479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5417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5015" cy="26479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07797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45085</xdr:rowOff>
    </xdr:from>
    <xdr:to>
      <xdr:col>85</xdr:col>
      <xdr:colOff>162560</xdr:colOff>
      <xdr:row>39</xdr:row>
      <xdr:rowOff>148590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893800" y="673163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38</xdr:row>
      <xdr:rowOff>133350</xdr:rowOff>
    </xdr:from>
    <xdr:ext cx="469900" cy="26225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3980160" y="664845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171450</xdr:rowOff>
    </xdr:from>
    <xdr:to>
      <xdr:col>81</xdr:col>
      <xdr:colOff>101600</xdr:colOff>
      <xdr:row>39</xdr:row>
      <xdr:rowOff>102235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167360" y="66865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92710</xdr:rowOff>
    </xdr:from>
    <xdr:ext cx="462915" cy="26289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011150" y="677926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52070</xdr:rowOff>
    </xdr:from>
    <xdr:to>
      <xdr:col>76</xdr:col>
      <xdr:colOff>162560</xdr:colOff>
      <xdr:row>39</xdr:row>
      <xdr:rowOff>156210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418060" y="6738620"/>
          <a:ext cx="990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146685</xdr:rowOff>
    </xdr:from>
    <xdr:ext cx="469900" cy="25527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261850" y="68332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71120</xdr:rowOff>
    </xdr:from>
    <xdr:to>
      <xdr:col>72</xdr:col>
      <xdr:colOff>38100</xdr:colOff>
      <xdr:row>40</xdr:row>
      <xdr:rowOff>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1668760" y="6757670"/>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166370</xdr:rowOff>
    </xdr:from>
    <xdr:ext cx="467360" cy="26289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512550" y="685292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27940</xdr:rowOff>
    </xdr:from>
    <xdr:to>
      <xdr:col>67</xdr:col>
      <xdr:colOff>101600</xdr:colOff>
      <xdr:row>39</xdr:row>
      <xdr:rowOff>132080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0891520" y="67144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123825</xdr:rowOff>
    </xdr:from>
    <xdr:ext cx="462915" cy="25590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0735310" y="681037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162560</xdr:colOff>
      <xdr:row>45</xdr:row>
      <xdr:rowOff>32385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0629900" y="7430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07289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07289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16052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16052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8062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8062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162560</xdr:colOff>
      <xdr:row>61</xdr:row>
      <xdr:rowOff>84455</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0629900" y="8255635"/>
          <a:ext cx="40005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161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591800" y="8065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162560</xdr:colOff>
      <xdr:row>61</xdr:row>
      <xdr:rowOff>84455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0629900" y="10542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114300</xdr:rowOff>
    </xdr:from>
    <xdr:ext cx="521970" cy="25781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182225" y="1040130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45720</xdr:rowOff>
    </xdr:from>
    <xdr:to>
      <xdr:col>89</xdr:col>
      <xdr:colOff>162560</xdr:colOff>
      <xdr:row>59</xdr:row>
      <xdr:rowOff>45720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0629900" y="1016127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75565</xdr:rowOff>
    </xdr:from>
    <xdr:ext cx="521970" cy="26225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182225" y="10019665"/>
          <a:ext cx="5219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6985</xdr:rowOff>
    </xdr:from>
    <xdr:to>
      <xdr:col>89</xdr:col>
      <xdr:colOff>162560</xdr:colOff>
      <xdr:row>57</xdr:row>
      <xdr:rowOff>6985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0629900" y="9779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36195</xdr:rowOff>
    </xdr:from>
    <xdr:ext cx="521970" cy="26352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182225" y="963739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143510</xdr:rowOff>
    </xdr:from>
    <xdr:to>
      <xdr:col>89</xdr:col>
      <xdr:colOff>162560</xdr:colOff>
      <xdr:row>54</xdr:row>
      <xdr:rowOff>143510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0629900" y="94018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171450</xdr:rowOff>
    </xdr:from>
    <xdr:ext cx="521970" cy="25781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182225" y="925830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104140</xdr:rowOff>
    </xdr:from>
    <xdr:to>
      <xdr:col>89</xdr:col>
      <xdr:colOff>162560</xdr:colOff>
      <xdr:row>52</xdr:row>
      <xdr:rowOff>104140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0629900" y="901954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133985</xdr:rowOff>
    </xdr:from>
    <xdr:ext cx="521970" cy="26352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0182225" y="887793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65405</xdr:rowOff>
    </xdr:from>
    <xdr:to>
      <xdr:col>89</xdr:col>
      <xdr:colOff>162560</xdr:colOff>
      <xdr:row>50</xdr:row>
      <xdr:rowOff>65405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0629900" y="8637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94615</xdr:rowOff>
    </xdr:from>
    <xdr:ext cx="521970" cy="26352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0182225" y="849566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162560</xdr:colOff>
      <xdr:row>48</xdr:row>
      <xdr:rowOff>26035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0629900" y="8255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55880</xdr:rowOff>
    </xdr:from>
    <xdr:ext cx="521970" cy="25527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0182225" y="8114030"/>
          <a:ext cx="52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162560</xdr:colOff>
      <xdr:row>61</xdr:row>
      <xdr:rowOff>84455</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0629900" y="8255635"/>
          <a:ext cx="40005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24130</xdr:rowOff>
    </xdr:from>
    <xdr:to>
      <xdr:col>85</xdr:col>
      <xdr:colOff>126365</xdr:colOff>
      <xdr:row>59</xdr:row>
      <xdr:rowOff>33655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942695" y="8596630"/>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59</xdr:row>
      <xdr:rowOff>37465</xdr:rowOff>
    </xdr:from>
    <xdr:ext cx="534670" cy="26352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3980160" y="1015301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30,296</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33655</xdr:rowOff>
    </xdr:from>
    <xdr:to>
      <xdr:col>86</xdr:col>
      <xdr:colOff>25400</xdr:colOff>
      <xdr:row>59</xdr:row>
      <xdr:rowOff>33655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855700" y="1014920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48</xdr:row>
      <xdr:rowOff>145415</xdr:rowOff>
    </xdr:from>
    <xdr:ext cx="534670" cy="26225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3980160" y="837501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71,042</a:t>
          </a:r>
          <a:endParaRPr kumimoji="1" lang="ja-JP" altLang="en-US" sz="1000" b="1">
            <a:latin typeface="ＭＳ Ｐゴシック"/>
          </a:endParaRPr>
        </a:p>
      </xdr:txBody>
    </xdr:sp>
    <xdr:clientData/>
  </xdr:oneCellAnchor>
  <xdr:twoCellAnchor>
    <xdr:from>
      <xdr:col>85</xdr:col>
      <xdr:colOff>38100</xdr:colOff>
      <xdr:row>50</xdr:row>
      <xdr:rowOff>24130</xdr:rowOff>
    </xdr:from>
    <xdr:to>
      <xdr:col>86</xdr:col>
      <xdr:colOff>25400</xdr:colOff>
      <xdr:row>50</xdr:row>
      <xdr:rowOff>24130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855700" y="859663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57150</xdr:rowOff>
    </xdr:from>
    <xdr:to>
      <xdr:col>85</xdr:col>
      <xdr:colOff>127000</xdr:colOff>
      <xdr:row>56</xdr:row>
      <xdr:rowOff>132080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218160" y="9486900"/>
          <a:ext cx="72644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54</xdr:row>
      <xdr:rowOff>1270</xdr:rowOff>
    </xdr:from>
    <xdr:ext cx="534670" cy="26479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3980160" y="925957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153035</xdr:rowOff>
    </xdr:from>
    <xdr:to>
      <xdr:col>85</xdr:col>
      <xdr:colOff>162560</xdr:colOff>
      <xdr:row>55</xdr:row>
      <xdr:rowOff>81915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893800" y="9411335"/>
          <a:ext cx="863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132080</xdr:rowOff>
    </xdr:from>
    <xdr:to>
      <xdr:col>81</xdr:col>
      <xdr:colOff>50800</xdr:colOff>
      <xdr:row>57</xdr:row>
      <xdr:rowOff>102870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468860" y="9733280"/>
          <a:ext cx="7493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124460</xdr:rowOff>
    </xdr:from>
    <xdr:to>
      <xdr:col>81</xdr:col>
      <xdr:colOff>101600</xdr:colOff>
      <xdr:row>56</xdr:row>
      <xdr:rowOff>53340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167360" y="95542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162560</xdr:colOff>
      <xdr:row>54</xdr:row>
      <xdr:rowOff>69850</xdr:rowOff>
    </xdr:from>
    <xdr:ext cx="527685" cy="26352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004800" y="932815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57</xdr:row>
      <xdr:rowOff>102870</xdr:rowOff>
    </xdr:from>
    <xdr:to>
      <xdr:col>76</xdr:col>
      <xdr:colOff>114300</xdr:colOff>
      <xdr:row>57</xdr:row>
      <xdr:rowOff>137160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1704320" y="9875520"/>
          <a:ext cx="76454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130175</xdr:rowOff>
    </xdr:from>
    <xdr:to>
      <xdr:col>76</xdr:col>
      <xdr:colOff>162560</xdr:colOff>
      <xdr:row>57</xdr:row>
      <xdr:rowOff>59055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418060" y="9731375"/>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76835</xdr:rowOff>
    </xdr:from>
    <xdr:ext cx="527685" cy="25590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229465" y="950658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137160</xdr:rowOff>
    </xdr:from>
    <xdr:to>
      <xdr:col>71</xdr:col>
      <xdr:colOff>162560</xdr:colOff>
      <xdr:row>58</xdr:row>
      <xdr:rowOff>43180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0942320" y="9909810"/>
          <a:ext cx="762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73025</xdr:rowOff>
    </xdr:from>
    <xdr:to>
      <xdr:col>72</xdr:col>
      <xdr:colOff>38100</xdr:colOff>
      <xdr:row>57</xdr:row>
      <xdr:rowOff>1905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1668760" y="967422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19050</xdr:rowOff>
    </xdr:from>
    <xdr:ext cx="532130" cy="25590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1480165" y="944880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119380</xdr:rowOff>
    </xdr:from>
    <xdr:to>
      <xdr:col>67</xdr:col>
      <xdr:colOff>101600</xdr:colOff>
      <xdr:row>57</xdr:row>
      <xdr:rowOff>47625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0891520" y="9720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162560</xdr:colOff>
      <xdr:row>55</xdr:row>
      <xdr:rowOff>65405</xdr:rowOff>
    </xdr:from>
    <xdr:ext cx="527685" cy="25590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0728960" y="949515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59460" cy="26479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78204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5015" cy="26479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0556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59460" cy="26479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3063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61</xdr:row>
      <xdr:rowOff>81915</xdr:rowOff>
    </xdr:from>
    <xdr:ext cx="762000" cy="26479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5417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5015" cy="26479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07797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5080</xdr:rowOff>
    </xdr:from>
    <xdr:to>
      <xdr:col>85</xdr:col>
      <xdr:colOff>162560</xdr:colOff>
      <xdr:row>55</xdr:row>
      <xdr:rowOff>109220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893800" y="9434830"/>
          <a:ext cx="8636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54</xdr:row>
      <xdr:rowOff>158750</xdr:rowOff>
    </xdr:from>
    <xdr:ext cx="534670" cy="25590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3980160" y="94170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80010</xdr:rowOff>
    </xdr:from>
    <xdr:to>
      <xdr:col>81</xdr:col>
      <xdr:colOff>101600</xdr:colOff>
      <xdr:row>57</xdr:row>
      <xdr:rowOff>8890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167360" y="9681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162560</xdr:colOff>
      <xdr:row>56</xdr:row>
      <xdr:rowOff>171450</xdr:rowOff>
    </xdr:from>
    <xdr:ext cx="527685" cy="26416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004800" y="977265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50165</xdr:rowOff>
    </xdr:from>
    <xdr:to>
      <xdr:col>76</xdr:col>
      <xdr:colOff>162560</xdr:colOff>
      <xdr:row>57</xdr:row>
      <xdr:rowOff>154940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418060" y="9822815"/>
          <a:ext cx="9906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145415</xdr:rowOff>
    </xdr:from>
    <xdr:ext cx="527685" cy="26225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229465" y="991806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85090</xdr:rowOff>
    </xdr:from>
    <xdr:to>
      <xdr:col>72</xdr:col>
      <xdr:colOff>38100</xdr:colOff>
      <xdr:row>58</xdr:row>
      <xdr:rowOff>13335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1668760" y="9857740"/>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4445</xdr:rowOff>
    </xdr:from>
    <xdr:ext cx="532130" cy="26543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480165" y="9948545"/>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166370</xdr:rowOff>
    </xdr:from>
    <xdr:to>
      <xdr:col>67</xdr:col>
      <xdr:colOff>101600</xdr:colOff>
      <xdr:row>58</xdr:row>
      <xdr:rowOff>94615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0891520" y="9939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162560</xdr:colOff>
      <xdr:row>58</xdr:row>
      <xdr:rowOff>86360</xdr:rowOff>
    </xdr:from>
    <xdr:ext cx="527685" cy="26289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0728960" y="1003046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162560</xdr:colOff>
      <xdr:row>65</xdr:row>
      <xdr:rowOff>32385</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0629900" y="10859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07289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07289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160526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160526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80620" y="11202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80620" y="11406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162560</xdr:colOff>
      <xdr:row>81</xdr:row>
      <xdr:rowOff>84455</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0629900" y="11684635"/>
          <a:ext cx="40005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161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591800" y="11494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162560</xdr:colOff>
      <xdr:row>81</xdr:row>
      <xdr:rowOff>84455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0629900" y="13971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45720</xdr:rowOff>
    </xdr:from>
    <xdr:to>
      <xdr:col>89</xdr:col>
      <xdr:colOff>162560</xdr:colOff>
      <xdr:row>79</xdr:row>
      <xdr:rowOff>45720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0629900" y="1359027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75565</xdr:rowOff>
    </xdr:from>
    <xdr:ext cx="241935" cy="26225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408920" y="13448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162560</xdr:colOff>
      <xdr:row>77</xdr:row>
      <xdr:rowOff>6985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0629900" y="13208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36195</xdr:rowOff>
    </xdr:from>
    <xdr:ext cx="521970" cy="26352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182225" y="1306639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143510</xdr:rowOff>
    </xdr:from>
    <xdr:to>
      <xdr:col>89</xdr:col>
      <xdr:colOff>162560</xdr:colOff>
      <xdr:row>74</xdr:row>
      <xdr:rowOff>143510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0629900" y="128308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1970" cy="25781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182225" y="1268730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104140</xdr:rowOff>
    </xdr:from>
    <xdr:to>
      <xdr:col>89</xdr:col>
      <xdr:colOff>162560</xdr:colOff>
      <xdr:row>72</xdr:row>
      <xdr:rowOff>104140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0629900" y="1244854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133985</xdr:rowOff>
    </xdr:from>
    <xdr:ext cx="521970" cy="26352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0182225" y="1230693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65405</xdr:rowOff>
    </xdr:from>
    <xdr:to>
      <xdr:col>89</xdr:col>
      <xdr:colOff>162560</xdr:colOff>
      <xdr:row>70</xdr:row>
      <xdr:rowOff>65405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0629900" y="120669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94615</xdr:rowOff>
    </xdr:from>
    <xdr:ext cx="521970" cy="26352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0182225" y="1192466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162560</xdr:colOff>
      <xdr:row>68</xdr:row>
      <xdr:rowOff>26035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0629900" y="11684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8645" cy="25527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0118090" y="11543030"/>
          <a:ext cx="5886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162560</xdr:colOff>
      <xdr:row>81</xdr:row>
      <xdr:rowOff>84455</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0629900" y="11684635"/>
          <a:ext cx="40005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9525</xdr:rowOff>
    </xdr:from>
    <xdr:to>
      <xdr:col>85</xdr:col>
      <xdr:colOff>126365</xdr:colOff>
      <xdr:row>79</xdr:row>
      <xdr:rowOff>45720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942695" y="12011025"/>
          <a:ext cx="127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79</xdr:row>
      <xdr:rowOff>48895</xdr:rowOff>
    </xdr:from>
    <xdr:ext cx="249555" cy="264160"/>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3980160" y="135934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45720</xdr:rowOff>
    </xdr:from>
    <xdr:to>
      <xdr:col>86</xdr:col>
      <xdr:colOff>25400</xdr:colOff>
      <xdr:row>79</xdr:row>
      <xdr:rowOff>45720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855700" y="135902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68</xdr:row>
      <xdr:rowOff>130175</xdr:rowOff>
    </xdr:from>
    <xdr:ext cx="534670" cy="26352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3980160" y="1178877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82,824</a:t>
          </a:r>
          <a:endParaRPr kumimoji="1" lang="ja-JP" altLang="en-US" sz="1000" b="1">
            <a:latin typeface="ＭＳ Ｐゴシック"/>
          </a:endParaRPr>
        </a:p>
      </xdr:txBody>
    </xdr:sp>
    <xdr:clientData/>
  </xdr:oneCellAnchor>
  <xdr:twoCellAnchor>
    <xdr:from>
      <xdr:col>85</xdr:col>
      <xdr:colOff>38100</xdr:colOff>
      <xdr:row>70</xdr:row>
      <xdr:rowOff>9525</xdr:rowOff>
    </xdr:from>
    <xdr:to>
      <xdr:col>86</xdr:col>
      <xdr:colOff>25400</xdr:colOff>
      <xdr:row>70</xdr:row>
      <xdr:rowOff>9525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855700" y="1201102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154940</xdr:rowOff>
    </xdr:from>
    <xdr:to>
      <xdr:col>85</xdr:col>
      <xdr:colOff>127000</xdr:colOff>
      <xdr:row>79</xdr:row>
      <xdr:rowOff>22860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218160" y="13528040"/>
          <a:ext cx="72644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77</xdr:row>
      <xdr:rowOff>133985</xdr:rowOff>
    </xdr:from>
    <xdr:ext cx="469900" cy="26352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3980160" y="13335635"/>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110490</xdr:rowOff>
    </xdr:from>
    <xdr:to>
      <xdr:col>85</xdr:col>
      <xdr:colOff>162560</xdr:colOff>
      <xdr:row>79</xdr:row>
      <xdr:rowOff>38735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893800" y="13483590"/>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154940</xdr:rowOff>
    </xdr:from>
    <xdr:to>
      <xdr:col>81</xdr:col>
      <xdr:colOff>50800</xdr:colOff>
      <xdr:row>79</xdr:row>
      <xdr:rowOff>8255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468860" y="13528040"/>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118745</xdr:rowOff>
    </xdr:from>
    <xdr:to>
      <xdr:col>81</xdr:col>
      <xdr:colOff>101600</xdr:colOff>
      <xdr:row>79</xdr:row>
      <xdr:rowOff>47625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167360" y="13491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38100</xdr:rowOff>
    </xdr:from>
    <xdr:ext cx="462915" cy="26543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011150" y="1358265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79</xdr:row>
      <xdr:rowOff>8255</xdr:rowOff>
    </xdr:from>
    <xdr:to>
      <xdr:col>76</xdr:col>
      <xdr:colOff>114300</xdr:colOff>
      <xdr:row>79</xdr:row>
      <xdr:rowOff>8890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1704320" y="13552805"/>
          <a:ext cx="7645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127000</xdr:rowOff>
    </xdr:from>
    <xdr:to>
      <xdr:col>76</xdr:col>
      <xdr:colOff>162560</xdr:colOff>
      <xdr:row>79</xdr:row>
      <xdr:rowOff>55880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418060" y="13500100"/>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72390</xdr:rowOff>
    </xdr:from>
    <xdr:ext cx="469900" cy="26352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261850" y="1327404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8890</xdr:rowOff>
    </xdr:from>
    <xdr:to>
      <xdr:col>71</xdr:col>
      <xdr:colOff>162560</xdr:colOff>
      <xdr:row>79</xdr:row>
      <xdr:rowOff>26035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0942320" y="1355344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142240</xdr:rowOff>
    </xdr:from>
    <xdr:to>
      <xdr:col>72</xdr:col>
      <xdr:colOff>38100</xdr:colOff>
      <xdr:row>79</xdr:row>
      <xdr:rowOff>70485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1668760" y="1351534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61595</xdr:rowOff>
    </xdr:from>
    <xdr:ext cx="467360" cy="26543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512550" y="1360614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142240</xdr:rowOff>
    </xdr:from>
    <xdr:to>
      <xdr:col>67</xdr:col>
      <xdr:colOff>101600</xdr:colOff>
      <xdr:row>79</xdr:row>
      <xdr:rowOff>70485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0891520" y="13515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88265</xdr:rowOff>
    </xdr:from>
    <xdr:ext cx="462915" cy="25527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0735310" y="13289915"/>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59460" cy="26479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78204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5015" cy="26479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0556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59460" cy="26479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3063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81</xdr:row>
      <xdr:rowOff>81915</xdr:rowOff>
    </xdr:from>
    <xdr:ext cx="762000" cy="26479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5417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5015" cy="26479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07797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146685</xdr:rowOff>
    </xdr:from>
    <xdr:to>
      <xdr:col>85</xdr:col>
      <xdr:colOff>162560</xdr:colOff>
      <xdr:row>79</xdr:row>
      <xdr:rowOff>74930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893800" y="1351978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78</xdr:row>
      <xdr:rowOff>88265</xdr:rowOff>
    </xdr:from>
    <xdr:ext cx="469900" cy="255270"/>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3980160" y="134613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102870</xdr:rowOff>
    </xdr:from>
    <xdr:to>
      <xdr:col>81</xdr:col>
      <xdr:colOff>101600</xdr:colOff>
      <xdr:row>79</xdr:row>
      <xdr:rowOff>31115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167360" y="13475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47625</xdr:rowOff>
    </xdr:from>
    <xdr:ext cx="462915" cy="26416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011150" y="13249275"/>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130810</xdr:rowOff>
    </xdr:from>
    <xdr:to>
      <xdr:col>76</xdr:col>
      <xdr:colOff>162560</xdr:colOff>
      <xdr:row>79</xdr:row>
      <xdr:rowOff>59690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418060" y="13503910"/>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50165</xdr:rowOff>
    </xdr:from>
    <xdr:ext cx="469900" cy="26479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261850" y="135947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132080</xdr:rowOff>
    </xdr:from>
    <xdr:to>
      <xdr:col>72</xdr:col>
      <xdr:colOff>38100</xdr:colOff>
      <xdr:row>79</xdr:row>
      <xdr:rowOff>60325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1668760" y="13505180"/>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77470</xdr:rowOff>
    </xdr:from>
    <xdr:ext cx="467360" cy="25590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512550" y="1327912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149225</xdr:rowOff>
    </xdr:from>
    <xdr:to>
      <xdr:col>67</xdr:col>
      <xdr:colOff>101600</xdr:colOff>
      <xdr:row>79</xdr:row>
      <xdr:rowOff>78105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0891520" y="13522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68580</xdr:rowOff>
    </xdr:from>
    <xdr:ext cx="462915" cy="26479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0735310" y="1361313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162560</xdr:colOff>
      <xdr:row>85</xdr:row>
      <xdr:rowOff>32385</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0629900" y="14288770"/>
          <a:ext cx="40005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07289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07289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160526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160526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80620" y="14631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80620" y="14835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162560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0629900" y="15113635"/>
          <a:ext cx="40005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161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591800" y="14923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162560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0629900" y="17399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162560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0629900" y="169418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4955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408920" y="16799560"/>
          <a:ext cx="241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162560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0629900" y="164846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21970" cy="24955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0182225" y="16342360"/>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162560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0629900" y="160274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21970" cy="24955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0182225" y="15885160"/>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162560</xdr:colOff>
      <xdr:row>90</xdr:row>
      <xdr:rowOff>143510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0629900" y="155740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171450</xdr:rowOff>
    </xdr:from>
    <xdr:ext cx="521970" cy="25590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0182225" y="15430500"/>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162560</xdr:colOff>
      <xdr:row>88</xdr:row>
      <xdr:rowOff>26035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0629900" y="1511363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55880</xdr:rowOff>
    </xdr:from>
    <xdr:ext cx="521970" cy="25527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0182225" y="14972030"/>
          <a:ext cx="52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162560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0629900" y="15113635"/>
          <a:ext cx="40005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23495</xdr:rowOff>
    </xdr:from>
    <xdr:to>
      <xdr:col>85</xdr:col>
      <xdr:colOff>126365</xdr:colOff>
      <xdr:row>96</xdr:row>
      <xdr:rowOff>143510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942695" y="15453995"/>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96</xdr:row>
      <xdr:rowOff>146685</xdr:rowOff>
    </xdr:from>
    <xdr:ext cx="534670" cy="24955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3980160" y="166058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14,849</a:t>
          </a:r>
          <a:endParaRPr kumimoji="1" lang="ja-JP" altLang="en-US" sz="1000" b="1">
            <a:latin typeface="ＭＳ Ｐゴシック"/>
            <a:ea typeface="ＭＳ Ｐゴシック"/>
          </a:endParaRPr>
        </a:p>
      </xdr:txBody>
    </xdr:sp>
    <xdr:clientData/>
  </xdr:oneCellAnchor>
  <xdr:twoCellAnchor>
    <xdr:from>
      <xdr:col>85</xdr:col>
      <xdr:colOff>38100</xdr:colOff>
      <xdr:row>96</xdr:row>
      <xdr:rowOff>143510</xdr:rowOff>
    </xdr:from>
    <xdr:to>
      <xdr:col>86</xdr:col>
      <xdr:colOff>25400</xdr:colOff>
      <xdr:row>96</xdr:row>
      <xdr:rowOff>143510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855700" y="166027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88</xdr:row>
      <xdr:rowOff>144145</xdr:rowOff>
    </xdr:from>
    <xdr:ext cx="534670" cy="262890"/>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3980160" y="1523174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dr:col>85</xdr:col>
      <xdr:colOff>38100</xdr:colOff>
      <xdr:row>90</xdr:row>
      <xdr:rowOff>23495</xdr:rowOff>
    </xdr:from>
    <xdr:to>
      <xdr:col>86</xdr:col>
      <xdr:colOff>25400</xdr:colOff>
      <xdr:row>90</xdr:row>
      <xdr:rowOff>23495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855700" y="1545399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116205</xdr:rowOff>
    </xdr:from>
    <xdr:to>
      <xdr:col>85</xdr:col>
      <xdr:colOff>127000</xdr:colOff>
      <xdr:row>93</xdr:row>
      <xdr:rowOff>12700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218160" y="15889605"/>
          <a:ext cx="72644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93</xdr:row>
      <xdr:rowOff>85090</xdr:rowOff>
    </xdr:from>
    <xdr:ext cx="534670" cy="25908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3980160" y="16029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106680</xdr:rowOff>
    </xdr:from>
    <xdr:to>
      <xdr:col>85</xdr:col>
      <xdr:colOff>162560</xdr:colOff>
      <xdr:row>94</xdr:row>
      <xdr:rowOff>36830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893800" y="160515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63500</xdr:rowOff>
    </xdr:from>
    <xdr:to>
      <xdr:col>81</xdr:col>
      <xdr:colOff>50800</xdr:colOff>
      <xdr:row>92</xdr:row>
      <xdr:rowOff>116205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68860" y="15836900"/>
          <a:ext cx="7493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90805</xdr:rowOff>
    </xdr:from>
    <xdr:to>
      <xdr:col>81</xdr:col>
      <xdr:colOff>101600</xdr:colOff>
      <xdr:row>94</xdr:row>
      <xdr:rowOff>20955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167360" y="160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162560</xdr:colOff>
      <xdr:row>94</xdr:row>
      <xdr:rowOff>12065</xdr:rowOff>
    </xdr:from>
    <xdr:ext cx="52768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004800" y="161283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162560</xdr:colOff>
      <xdr:row>92</xdr:row>
      <xdr:rowOff>2540</xdr:rowOff>
    </xdr:from>
    <xdr:to>
      <xdr:col>76</xdr:col>
      <xdr:colOff>114300</xdr:colOff>
      <xdr:row>92</xdr:row>
      <xdr:rowOff>63500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1704320" y="15775940"/>
          <a:ext cx="76454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77470</xdr:rowOff>
    </xdr:from>
    <xdr:to>
      <xdr:col>76</xdr:col>
      <xdr:colOff>162560</xdr:colOff>
      <xdr:row>94</xdr:row>
      <xdr:rowOff>7620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418060" y="160223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170180</xdr:rowOff>
    </xdr:from>
    <xdr:ext cx="52768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229465" y="161150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118745</xdr:rowOff>
    </xdr:from>
    <xdr:to>
      <xdr:col>71</xdr:col>
      <xdr:colOff>162560</xdr:colOff>
      <xdr:row>92</xdr:row>
      <xdr:rowOff>2540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0942320" y="15720695"/>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76200</xdr:rowOff>
    </xdr:from>
    <xdr:to>
      <xdr:col>72</xdr:col>
      <xdr:colOff>38100</xdr:colOff>
      <xdr:row>94</xdr:row>
      <xdr:rowOff>6350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1668760" y="160210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168910</xdr:rowOff>
    </xdr:from>
    <xdr:ext cx="532130" cy="24955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1480165" y="1611376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67945</xdr:rowOff>
    </xdr:from>
    <xdr:to>
      <xdr:col>67</xdr:col>
      <xdr:colOff>101600</xdr:colOff>
      <xdr:row>93</xdr:row>
      <xdr:rowOff>169545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0891520" y="160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162560</xdr:colOff>
      <xdr:row>93</xdr:row>
      <xdr:rowOff>160655</xdr:rowOff>
    </xdr:from>
    <xdr:ext cx="52768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0728960" y="161055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5946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7820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0556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3063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162560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5417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07797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133350</xdr:rowOff>
    </xdr:from>
    <xdr:to>
      <xdr:col>85</xdr:col>
      <xdr:colOff>162560</xdr:colOff>
      <xdr:row>93</xdr:row>
      <xdr:rowOff>63500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893800" y="1590675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162560</xdr:colOff>
      <xdr:row>91</xdr:row>
      <xdr:rowOff>156210</xdr:rowOff>
    </xdr:from>
    <xdr:ext cx="534670" cy="250190"/>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3980160" y="157581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65405</xdr:rowOff>
    </xdr:from>
    <xdr:to>
      <xdr:col>81</xdr:col>
      <xdr:colOff>101600</xdr:colOff>
      <xdr:row>92</xdr:row>
      <xdr:rowOff>167005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167360" y="158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162560</xdr:colOff>
      <xdr:row>91</xdr:row>
      <xdr:rowOff>12065</xdr:rowOff>
    </xdr:from>
    <xdr:ext cx="52768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004800" y="156140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12700</xdr:rowOff>
    </xdr:from>
    <xdr:to>
      <xdr:col>76</xdr:col>
      <xdr:colOff>162560</xdr:colOff>
      <xdr:row>92</xdr:row>
      <xdr:rowOff>114300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418060" y="157861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133985</xdr:rowOff>
    </xdr:from>
    <xdr:ext cx="527685" cy="2584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229465" y="155644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123190</xdr:rowOff>
    </xdr:from>
    <xdr:to>
      <xdr:col>72</xdr:col>
      <xdr:colOff>38100</xdr:colOff>
      <xdr:row>92</xdr:row>
      <xdr:rowOff>53340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1668760" y="1572514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71120</xdr:rowOff>
    </xdr:from>
    <xdr:ext cx="532130" cy="26035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1480165" y="15501620"/>
          <a:ext cx="532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67945</xdr:rowOff>
    </xdr:from>
    <xdr:to>
      <xdr:col>67</xdr:col>
      <xdr:colOff>101600</xdr:colOff>
      <xdr:row>91</xdr:row>
      <xdr:rowOff>169545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0891520" y="1566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162560</xdr:colOff>
      <xdr:row>90</xdr:row>
      <xdr:rowOff>14605</xdr:rowOff>
    </xdr:from>
    <xdr:ext cx="527685" cy="26162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0728960" y="15445105"/>
          <a:ext cx="527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5605760" y="4001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573276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573276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658112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658112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7556480" y="4344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7556480" y="4548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5605760" y="4826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0360" cy="22161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595600" y="4636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5605760" y="7113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45720</xdr:rowOff>
    </xdr:from>
    <xdr:to>
      <xdr:col>120</xdr:col>
      <xdr:colOff>114300</xdr:colOff>
      <xdr:row>39</xdr:row>
      <xdr:rowOff>45720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5605760" y="673227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75565</xdr:rowOff>
    </xdr:from>
    <xdr:ext cx="239395" cy="26225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5412720" y="6590665"/>
          <a:ext cx="2393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5605760" y="6350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36195</xdr:rowOff>
    </xdr:from>
    <xdr:ext cx="457835" cy="26352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5222220" y="6208395"/>
          <a:ext cx="4578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143510</xdr:rowOff>
    </xdr:from>
    <xdr:to>
      <xdr:col>120</xdr:col>
      <xdr:colOff>114300</xdr:colOff>
      <xdr:row>34</xdr:row>
      <xdr:rowOff>143510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5605760" y="59728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171450</xdr:rowOff>
    </xdr:from>
    <xdr:ext cx="457835" cy="25781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5222220" y="5829300"/>
          <a:ext cx="457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104140</xdr:rowOff>
    </xdr:from>
    <xdr:to>
      <xdr:col>120</xdr:col>
      <xdr:colOff>114300</xdr:colOff>
      <xdr:row>32</xdr:row>
      <xdr:rowOff>104140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5605760" y="55905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133985</xdr:rowOff>
    </xdr:from>
    <xdr:ext cx="457835" cy="26352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5222220" y="5448935"/>
          <a:ext cx="4578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65405</xdr:rowOff>
    </xdr:from>
    <xdr:to>
      <xdr:col>120</xdr:col>
      <xdr:colOff>114300</xdr:colOff>
      <xdr:row>30</xdr:row>
      <xdr:rowOff>65405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5605760" y="5208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94615</xdr:rowOff>
    </xdr:from>
    <xdr:ext cx="457835" cy="26352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5222220" y="5066665"/>
          <a:ext cx="4578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5605760" y="4826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55880</xdr:rowOff>
    </xdr:from>
    <xdr:ext cx="457835" cy="25527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5222220" y="4685030"/>
          <a:ext cx="457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5605760" y="4826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81915</xdr:rowOff>
    </xdr:from>
    <xdr:to>
      <xdr:col>116</xdr:col>
      <xdr:colOff>62865</xdr:colOff>
      <xdr:row>39</xdr:row>
      <xdr:rowOff>45720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8918555" y="539686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48895</xdr:rowOff>
    </xdr:from>
    <xdr:ext cx="247015" cy="264160"/>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18971260" y="6735445"/>
          <a:ext cx="247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162560</xdr:colOff>
      <xdr:row>39</xdr:row>
      <xdr:rowOff>45720</xdr:rowOff>
    </xdr:from>
    <xdr:to>
      <xdr:col>116</xdr:col>
      <xdr:colOff>152400</xdr:colOff>
      <xdr:row>39</xdr:row>
      <xdr:rowOff>45720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856960" y="67322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27305</xdr:rowOff>
    </xdr:from>
    <xdr:ext cx="467360" cy="265430"/>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18971260" y="517080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3,507</a:t>
          </a:r>
          <a:endParaRPr kumimoji="1" lang="ja-JP" altLang="en-US" sz="1000" b="1">
            <a:latin typeface="ＭＳ Ｐゴシック"/>
          </a:endParaRPr>
        </a:p>
      </xdr:txBody>
    </xdr:sp>
    <xdr:clientData/>
  </xdr:oneCellAnchor>
  <xdr:twoCellAnchor>
    <xdr:from>
      <xdr:col>115</xdr:col>
      <xdr:colOff>162560</xdr:colOff>
      <xdr:row>31</xdr:row>
      <xdr:rowOff>81915</xdr:rowOff>
    </xdr:from>
    <xdr:to>
      <xdr:col>116</xdr:col>
      <xdr:colOff>152400</xdr:colOff>
      <xdr:row>31</xdr:row>
      <xdr:rowOff>81915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856960" y="539686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39</xdr:row>
      <xdr:rowOff>45720</xdr:rowOff>
    </xdr:from>
    <xdr:to>
      <xdr:col>116</xdr:col>
      <xdr:colOff>63500</xdr:colOff>
      <xdr:row>39</xdr:row>
      <xdr:rowOff>45720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06720" y="673227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82550</xdr:rowOff>
    </xdr:from>
    <xdr:ext cx="375920" cy="26479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18971260" y="6426200"/>
          <a:ext cx="37592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59055</xdr:rowOff>
    </xdr:from>
    <xdr:to>
      <xdr:col>116</xdr:col>
      <xdr:colOff>114300</xdr:colOff>
      <xdr:row>38</xdr:row>
      <xdr:rowOff>162560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869660" y="6574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162560</xdr:colOff>
      <xdr:row>39</xdr:row>
      <xdr:rowOff>45720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7444720" y="67322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83820</xdr:rowOff>
    </xdr:from>
    <xdr:to>
      <xdr:col>112</xdr:col>
      <xdr:colOff>38100</xdr:colOff>
      <xdr:row>39</xdr:row>
      <xdr:rowOff>12065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171160" y="6598920"/>
          <a:ext cx="736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162560</xdr:colOff>
      <xdr:row>37</xdr:row>
      <xdr:rowOff>29845</xdr:rowOff>
    </xdr:from>
    <xdr:ext cx="378460" cy="25527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044160" y="637349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45720</xdr:rowOff>
    </xdr:from>
    <xdr:to>
      <xdr:col>107</xdr:col>
      <xdr:colOff>50800</xdr:colOff>
      <xdr:row>39</xdr:row>
      <xdr:rowOff>45720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6695420" y="673227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55245</xdr:rowOff>
    </xdr:from>
    <xdr:to>
      <xdr:col>107</xdr:col>
      <xdr:colOff>101600</xdr:colOff>
      <xdr:row>38</xdr:row>
      <xdr:rowOff>159385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7393920" y="65703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635</xdr:rowOff>
    </xdr:from>
    <xdr:ext cx="371475" cy="26479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283430" y="6344285"/>
          <a:ext cx="371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162560</xdr:colOff>
      <xdr:row>39</xdr:row>
      <xdr:rowOff>45720</xdr:rowOff>
    </xdr:from>
    <xdr:to>
      <xdr:col>102</xdr:col>
      <xdr:colOff>114300</xdr:colOff>
      <xdr:row>39</xdr:row>
      <xdr:rowOff>45720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5930880" y="673227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171450</xdr:rowOff>
    </xdr:from>
    <xdr:to>
      <xdr:col>102</xdr:col>
      <xdr:colOff>162560</xdr:colOff>
      <xdr:row>38</xdr:row>
      <xdr:rowOff>101600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6644620" y="65151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118110</xdr:rowOff>
    </xdr:from>
    <xdr:ext cx="375920" cy="26543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6534130" y="6290310"/>
          <a:ext cx="375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67310</xdr:rowOff>
    </xdr:from>
    <xdr:to>
      <xdr:col>98</xdr:col>
      <xdr:colOff>38100</xdr:colOff>
      <xdr:row>38</xdr:row>
      <xdr:rowOff>171450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5895320" y="6582410"/>
          <a:ext cx="7366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162560</xdr:colOff>
      <xdr:row>37</xdr:row>
      <xdr:rowOff>12700</xdr:rowOff>
    </xdr:from>
    <xdr:ext cx="378460" cy="26352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5768320" y="635635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5015" cy="26479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7579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162560</xdr:colOff>
      <xdr:row>41</xdr:row>
      <xdr:rowOff>81915</xdr:rowOff>
    </xdr:from>
    <xdr:ext cx="762000" cy="26479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441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5015" cy="26479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72821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59460" cy="26479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653286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162560</xdr:colOff>
      <xdr:row>41</xdr:row>
      <xdr:rowOff>81915</xdr:rowOff>
    </xdr:from>
    <xdr:ext cx="762000" cy="26479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57683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168910</xdr:rowOff>
    </xdr:from>
    <xdr:to>
      <xdr:col>116</xdr:col>
      <xdr:colOff>114300</xdr:colOff>
      <xdr:row>39</xdr:row>
      <xdr:rowOff>97790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86966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81915</xdr:rowOff>
    </xdr:from>
    <xdr:ext cx="247015" cy="26479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18971260" y="6597015"/>
          <a:ext cx="247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168910</xdr:rowOff>
    </xdr:from>
    <xdr:to>
      <xdr:col>112</xdr:col>
      <xdr:colOff>38100</xdr:colOff>
      <xdr:row>39</xdr:row>
      <xdr:rowOff>97790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171160" y="6684010"/>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88265</xdr:rowOff>
    </xdr:from>
    <xdr:ext cx="249555" cy="25527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97500" y="677481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168910</xdr:rowOff>
    </xdr:from>
    <xdr:to>
      <xdr:col>107</xdr:col>
      <xdr:colOff>101600</xdr:colOff>
      <xdr:row>39</xdr:row>
      <xdr:rowOff>97790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73939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88265</xdr:rowOff>
    </xdr:from>
    <xdr:ext cx="240030" cy="25527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7348200" y="6774815"/>
          <a:ext cx="240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168910</xdr:rowOff>
    </xdr:from>
    <xdr:to>
      <xdr:col>102</xdr:col>
      <xdr:colOff>162560</xdr:colOff>
      <xdr:row>39</xdr:row>
      <xdr:rowOff>97790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6644620" y="6684010"/>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162560</xdr:colOff>
      <xdr:row>39</xdr:row>
      <xdr:rowOff>88265</xdr:rowOff>
    </xdr:from>
    <xdr:ext cx="249555" cy="25527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6581120" y="677481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168910</xdr:rowOff>
    </xdr:from>
    <xdr:to>
      <xdr:col>98</xdr:col>
      <xdr:colOff>38100</xdr:colOff>
      <xdr:row>39</xdr:row>
      <xdr:rowOff>97790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5895320" y="6684010"/>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88265</xdr:rowOff>
    </xdr:from>
    <xdr:ext cx="249555" cy="25527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5821660" y="677481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5605760" y="7430770"/>
          <a:ext cx="40157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573276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573276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658112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658112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7556480" y="7773670"/>
          <a:ext cx="13004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7556480" y="7977505"/>
          <a:ext cx="13004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5605760" y="8255635"/>
          <a:ext cx="401574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0360" cy="22161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5595600" y="8065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5605760" y="10542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5605760" y="94018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39395" cy="25781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5412720" y="9258300"/>
          <a:ext cx="2393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5605760" y="825563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39395" cy="25527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5412720" y="8114030"/>
          <a:ext cx="2393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5605760" y="8255635"/>
          <a:ext cx="401574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91855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7015" cy="262890"/>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18971260" y="9439910"/>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162560</xdr:colOff>
      <xdr:row>54</xdr:row>
      <xdr:rowOff>143510</xdr:rowOff>
    </xdr:from>
    <xdr:to>
      <xdr:col>116</xdr:col>
      <xdr:colOff>152400</xdr:colOff>
      <xdr:row>54</xdr:row>
      <xdr:rowOff>143510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856960" y="94018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7015" cy="262890"/>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18971260" y="9097010"/>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162560</xdr:colOff>
      <xdr:row>54</xdr:row>
      <xdr:rowOff>143510</xdr:rowOff>
    </xdr:from>
    <xdr:to>
      <xdr:col>116</xdr:col>
      <xdr:colOff>152400</xdr:colOff>
      <xdr:row>54</xdr:row>
      <xdr:rowOff>143510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856960" y="94018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54</xdr:row>
      <xdr:rowOff>143510</xdr:rowOff>
    </xdr:from>
    <xdr:to>
      <xdr:col>116</xdr:col>
      <xdr:colOff>63500</xdr:colOff>
      <xdr:row>54</xdr:row>
      <xdr:rowOff>143510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06720" y="940181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68580</xdr:rowOff>
    </xdr:from>
    <xdr:ext cx="247015" cy="26479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18971260" y="9326880"/>
          <a:ext cx="24701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86966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162560</xdr:colOff>
      <xdr:row>54</xdr:row>
      <xdr:rowOff>143510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7444720" y="94018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90805</xdr:rowOff>
    </xdr:from>
    <xdr:to>
      <xdr:col>112</xdr:col>
      <xdr:colOff>38100</xdr:colOff>
      <xdr:row>55</xdr:row>
      <xdr:rowOff>19685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171160" y="934910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9555" cy="26289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9750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6695420" y="94018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90805</xdr:rowOff>
    </xdr:from>
    <xdr:to>
      <xdr:col>107</xdr:col>
      <xdr:colOff>101600</xdr:colOff>
      <xdr:row>55</xdr:row>
      <xdr:rowOff>19685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73939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030" cy="26289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348200" y="9439910"/>
          <a:ext cx="2400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162560</xdr:colOff>
      <xdr:row>54</xdr:row>
      <xdr:rowOff>143510</xdr:rowOff>
    </xdr:from>
    <xdr:to>
      <xdr:col>102</xdr:col>
      <xdr:colOff>114300</xdr:colOff>
      <xdr:row>54</xdr:row>
      <xdr:rowOff>143510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5930880" y="940181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90805</xdr:rowOff>
    </xdr:from>
    <xdr:to>
      <xdr:col>102</xdr:col>
      <xdr:colOff>162560</xdr:colOff>
      <xdr:row>55</xdr:row>
      <xdr:rowOff>19685</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6644620" y="9349105"/>
          <a:ext cx="990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162560</xdr:colOff>
      <xdr:row>55</xdr:row>
      <xdr:rowOff>10160</xdr:rowOff>
    </xdr:from>
    <xdr:ext cx="249555" cy="26289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58112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5895320" y="9349105"/>
          <a:ext cx="736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9555" cy="26289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582166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5015" cy="26479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7579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162560</xdr:colOff>
      <xdr:row>61</xdr:row>
      <xdr:rowOff>81915</xdr:rowOff>
    </xdr:from>
    <xdr:ext cx="762000" cy="26479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0441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5015" cy="26479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72821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59460" cy="26479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653286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162560</xdr:colOff>
      <xdr:row>61</xdr:row>
      <xdr:rowOff>81915</xdr:rowOff>
    </xdr:from>
    <xdr:ext cx="762000" cy="26479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57683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86966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127000</xdr:rowOff>
    </xdr:from>
    <xdr:ext cx="247015" cy="26352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18971260" y="9213850"/>
          <a:ext cx="247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19685</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171160" y="934910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36195</xdr:rowOff>
    </xdr:from>
    <xdr:ext cx="249555" cy="26352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097500" y="912304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19685</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73939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36195</xdr:rowOff>
    </xdr:from>
    <xdr:ext cx="240030" cy="26352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7348200" y="9123045"/>
          <a:ext cx="2400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162560</xdr:colOff>
      <xdr:row>55</xdr:row>
      <xdr:rowOff>19685</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6644620" y="9349105"/>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162560</xdr:colOff>
      <xdr:row>53</xdr:row>
      <xdr:rowOff>36195</xdr:rowOff>
    </xdr:from>
    <xdr:ext cx="249555" cy="26352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6581120" y="912304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5895320" y="9349105"/>
          <a:ext cx="736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36195</xdr:rowOff>
    </xdr:from>
    <xdr:ext cx="249555" cy="26352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5821660" y="912304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650240" y="17780000"/>
          <a:ext cx="189712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650240" y="17843500"/>
          <a:ext cx="3289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675640" y="18097500"/>
          <a:ext cx="189204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類似団体平均と比べると「総務費」、「農林水産業費」、「民生費」、「公債費」において、住民一人当たりのコストが特に高くなっている。</a:t>
          </a:r>
          <a:endParaRPr lang="ja-JP" altLang="ja-JP" sz="1300">
            <a:effectLst/>
            <a:latin typeface="ＭＳ Ｐゴシック"/>
            <a:ea typeface="ＭＳ Ｐゴシック"/>
          </a:endParaRPr>
        </a:p>
        <a:p>
          <a:pPr eaLnBrk="1" fontAlgn="auto" latinLnBrk="0" hangingPunct="1"/>
          <a:r>
            <a:rPr lang="ja-JP" altLang="en-US" sz="1300">
              <a:effectLst/>
              <a:latin typeface="ＭＳ Ｐゴシック"/>
              <a:ea typeface="ＭＳ Ｐゴシック"/>
            </a:rPr>
            <a:t>「総務費」</a:t>
          </a:r>
          <a:r>
            <a:rPr kumimoji="1" lang="ja-JP" altLang="ja-JP" sz="1300" b="0" i="0" baseline="0">
              <a:solidFill>
                <a:schemeClr val="dk1"/>
              </a:solidFill>
              <a:effectLst/>
              <a:latin typeface="ＭＳ Ｐゴシック"/>
              <a:ea typeface="ＭＳ Ｐゴシック"/>
              <a:cs typeface="+mn-cs"/>
            </a:rPr>
            <a:t>が高い要因としては、令和2年度に新規の大規模事業を実施したことなどが挙げられる。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「農林水産業費」が高い要因としては、本市の特色である農林水産業を中心とした「ブランド力」の向上に重点的に取組んでいることが挙げられる。</a:t>
          </a:r>
          <a:endParaRPr lang="ja-JP" altLang="ja-JP" sz="1300">
            <a:effectLst/>
            <a:latin typeface="ＭＳ Ｐゴシック"/>
            <a:ea typeface="ＭＳ Ｐゴシック"/>
          </a:endParaRPr>
        </a:p>
        <a:p>
          <a:r>
            <a:rPr kumimoji="1" lang="ja-JP" altLang="ja-JP" sz="1300" b="0" i="0" baseline="0">
              <a:solidFill>
                <a:schemeClr val="dk1"/>
              </a:solidFill>
              <a:effectLst/>
              <a:latin typeface="ＭＳ Ｐゴシック"/>
              <a:ea typeface="ＭＳ Ｐゴシック"/>
              <a:cs typeface="+mn-cs"/>
            </a:rPr>
            <a:t>「民生費」については、子ども子育て関係費、障がい福祉関係費の増による児童福祉費、社会福祉費の増など</a:t>
          </a:r>
          <a:r>
            <a:rPr kumimoji="1" lang="ja-JP" altLang="en-US" sz="1300" b="0" i="0" baseline="0">
              <a:solidFill>
                <a:schemeClr val="dk1"/>
              </a:solidFill>
              <a:effectLst/>
              <a:latin typeface="ＭＳ Ｐゴシック"/>
              <a:ea typeface="ＭＳ Ｐゴシック"/>
              <a:cs typeface="+mn-cs"/>
            </a:rPr>
            <a:t>により</a:t>
          </a:r>
          <a:r>
            <a:rPr kumimoji="1" lang="ja-JP" altLang="ja-JP" sz="1300" b="0" i="0" baseline="0">
              <a:solidFill>
                <a:schemeClr val="dk1"/>
              </a:solidFill>
              <a:effectLst/>
              <a:latin typeface="ＭＳ Ｐゴシック"/>
              <a:ea typeface="ＭＳ Ｐゴシック"/>
              <a:cs typeface="+mn-cs"/>
            </a:rPr>
            <a:t>、依然として類似団体より高い傾向にある。</a:t>
          </a:r>
          <a:endParaRPr kumimoji="1" lang="ja-JP" altLang="en-US" sz="1300">
            <a:latin typeface="ＭＳ Ｐゴシック"/>
            <a:ea typeface="ＭＳ Ｐゴシック"/>
          </a:endParaRPr>
        </a:p>
        <a:p>
          <a:r>
            <a:rPr kumimoji="1" lang="ja-JP" altLang="ja-JP" sz="1300" b="0" i="0" baseline="0">
              <a:solidFill>
                <a:schemeClr val="dk1"/>
              </a:solidFill>
              <a:effectLst/>
              <a:latin typeface="ＭＳ Ｐゴシック"/>
              <a:ea typeface="ＭＳ Ｐゴシック"/>
              <a:cs typeface="+mn-cs"/>
            </a:rPr>
            <a:t>「公債費」が高い要因としては、過去の大型プロジェクト事業分の起債償還や合併特例債の償還が続くことが挙げ</a:t>
          </a:r>
          <a:r>
            <a:rPr kumimoji="1" lang="ja-JP" altLang="ja-JP" sz="1300" b="0" i="0" baseline="0">
              <a:solidFill>
                <a:sysClr val="windowText" lastClr="000000"/>
              </a:solidFill>
              <a:effectLst/>
              <a:latin typeface="ＭＳ Ｐゴシック"/>
              <a:ea typeface="ＭＳ Ｐゴシック"/>
              <a:cs typeface="+mn-cs"/>
            </a:rPr>
            <a:t>られ</a:t>
          </a:r>
          <a:r>
            <a:rPr kumimoji="1" lang="ja-JP" altLang="en-US" sz="1300" b="0" i="0" baseline="0">
              <a:solidFill>
                <a:sysClr val="windowText" lastClr="000000"/>
              </a:solidFill>
              <a:effectLst/>
              <a:latin typeface="ＭＳ Ｐゴシック"/>
              <a:ea typeface="ＭＳ Ｐゴシック"/>
              <a:cs typeface="+mn-cs"/>
            </a:rPr>
            <a:t>る。</a:t>
          </a:r>
          <a:r>
            <a:rPr kumimoji="1" lang="ja-JP" altLang="ja-JP" sz="1300" b="0" i="0" baseline="0">
              <a:solidFill>
                <a:schemeClr val="dk1"/>
              </a:solidFill>
              <a:effectLst/>
              <a:latin typeface="ＭＳ Ｐゴシック"/>
              <a:ea typeface="ＭＳ Ｐゴシック"/>
              <a:cs typeface="+mn-cs"/>
            </a:rPr>
            <a:t>今後、宮崎市中期財政計画（期間：平成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年度）に基づき市全体として地方債の計画的な償還と起債の抑制により、市債残高の圧縮に努めいていく。</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4676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4676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46760"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995680" y="11706225"/>
          <a:ext cx="189865"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666605" y="9601835"/>
          <a:ext cx="528637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666605" y="9601835"/>
          <a:ext cx="75819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3464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47370" y="9591675"/>
          <a:ext cx="39090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8994140" y="285750"/>
          <a:ext cx="22593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516360" y="285750"/>
          <a:ext cx="339852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7686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9829165" y="9933940"/>
          <a:ext cx="49422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歳入歳出ともに令和元年度と比較して増となっているが、歳入の伸びが歳出よりも大きかったことから収支が改善し</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また、翌年度に繰り越すべき財源</a:t>
          </a:r>
          <a:r>
            <a:rPr kumimoji="1" lang="ja-JP" altLang="en-US" sz="1300">
              <a:solidFill>
                <a:schemeClr val="dk1"/>
              </a:solidFill>
              <a:effectLst/>
              <a:latin typeface="ＭＳ Ｐゴシック"/>
              <a:ea typeface="ＭＳ Ｐゴシック"/>
              <a:cs typeface="+mn-cs"/>
            </a:rPr>
            <a:t>は増</a:t>
          </a:r>
          <a:r>
            <a:rPr kumimoji="1" lang="ja-JP" altLang="ja-JP" sz="1300">
              <a:solidFill>
                <a:schemeClr val="dk1"/>
              </a:solidFill>
              <a:effectLst/>
              <a:latin typeface="ＭＳ Ｐゴシック"/>
              <a:ea typeface="ＭＳ Ｐゴシック"/>
              <a:cs typeface="+mn-cs"/>
            </a:rPr>
            <a:t>となった</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、実質収支額は令和元年度と比較し</a:t>
          </a:r>
          <a:r>
            <a:rPr kumimoji="1" lang="en-US" altLang="ja-JP" sz="1300">
              <a:solidFill>
                <a:schemeClr val="dk1"/>
              </a:solidFill>
              <a:effectLst/>
              <a:latin typeface="ＭＳ Ｐゴシック"/>
              <a:ea typeface="ＭＳ Ｐゴシック"/>
              <a:cs typeface="+mn-cs"/>
            </a:rPr>
            <a:t>0.52</a:t>
          </a:r>
          <a:r>
            <a:rPr kumimoji="1" lang="ja-JP" altLang="ja-JP" sz="1300">
              <a:solidFill>
                <a:schemeClr val="dk1"/>
              </a:solidFill>
              <a:effectLst/>
              <a:latin typeface="ＭＳ Ｐゴシック"/>
              <a:ea typeface="ＭＳ Ｐゴシック"/>
              <a:cs typeface="+mn-cs"/>
            </a:rPr>
            <a:t>ポイント改善した。一方で、財政調整基金の取り崩し額も増となり、基金残高が0.61ポイント悪化した。結果として、実質単年度収支は2</a:t>
          </a:r>
          <a:r>
            <a:rPr kumimoji="1" lang="en-US" altLang="ja-JP" sz="1300">
              <a:solidFill>
                <a:schemeClr val="dk1"/>
              </a:solidFill>
              <a:effectLst/>
              <a:latin typeface="ＭＳ Ｐゴシック"/>
              <a:ea typeface="ＭＳ Ｐゴシック"/>
              <a:cs typeface="+mn-cs"/>
            </a:rPr>
            <a:t>.43</a:t>
          </a:r>
          <a:r>
            <a:rPr kumimoji="1" lang="ja-JP" altLang="ja-JP" sz="1300">
              <a:solidFill>
                <a:schemeClr val="dk1"/>
              </a:solidFill>
              <a:effectLst/>
              <a:latin typeface="ＭＳ Ｐゴシック"/>
              <a:ea typeface="ＭＳ Ｐゴシック"/>
              <a:cs typeface="+mn-cs"/>
            </a:rPr>
            <a:t>ポイント改善した。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441325</xdr:colOff>
      <xdr:row>3</xdr:row>
      <xdr:rowOff>105410</xdr:rowOff>
    </xdr:from>
    <xdr:to>
      <xdr:col>15</xdr:col>
      <xdr:colOff>1448435</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466090</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9998710" y="6896100"/>
          <a:ext cx="559181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534035</xdr:colOff>
      <xdr:row>32</xdr:row>
      <xdr:rowOff>29210</xdr:rowOff>
    </xdr:from>
    <xdr:to>
      <xdr:col>11</xdr:col>
      <xdr:colOff>914400</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066655" y="6925310"/>
          <a:ext cx="138049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43865" y="6896100"/>
          <a:ext cx="409765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723265</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11288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532620" y="238125"/>
          <a:ext cx="21710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190095" y="238125"/>
          <a:ext cx="338201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43865" y="657225"/>
          <a:ext cx="389191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924560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132695" y="7247890"/>
          <a:ext cx="532511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b="0" i="0" baseline="0">
              <a:solidFill>
                <a:schemeClr val="dk1"/>
              </a:solidFill>
              <a:effectLst/>
              <a:latin typeface="ＭＳ Ｐゴシック"/>
              <a:ea typeface="ＭＳ Ｐゴシック"/>
              <a:cs typeface="+mn-cs"/>
            </a:rPr>
            <a:t>　全ての会計において黒字であり、全体として健全な財政運営が行われていると考えるが、今後も引き続き適正な財政運営に努める。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43865" y="6896100"/>
          <a:ext cx="409765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740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740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740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740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740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740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740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740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740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740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0110031\Desktop\&#12304;&#36001;&#25919;&#29366;&#27841;&#36039;&#26009;&#38598;&#12305;_452017_&#23470;&#23822;&#24066;_2020_0323&#30476;&#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0110030\AppData\Local\Microsoft\Windows\INetCache\IE\2L1UJQBM\&#65288;&#22522;&#37329;&#25285;&#24403;&#20381;&#38972;&#65289;&#22522;&#37329;&#27531;&#39640;&#12395;&#20418;&#12427;&#32076;&#24180;&#20998;&#26512;&#12506;&#12540;&#12472;&#65288;0225&#23470;&#64017;&#12373;&#12435;&#12408;&#20381;&#38972;&#65289;\&#65288;&#22522;&#37329;&#25285;&#24403;&#20316;&#25104;&#20998;&#65289;&#12304;&#36001;&#25919;&#29366;&#27841;&#36039;&#26009;&#38598;&#12305;_452017_&#23470;&#23822;&#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41093</v>
          </cell>
          <cell r="F3">
            <v>46395</v>
          </cell>
        </row>
        <row r="5">
          <cell r="A5" t="str">
            <v xml:space="preserve"> H29</v>
          </cell>
          <cell r="D5">
            <v>36072</v>
          </cell>
          <cell r="F5">
            <v>48088</v>
          </cell>
        </row>
        <row r="7">
          <cell r="A7" t="str">
            <v xml:space="preserve"> H30</v>
          </cell>
          <cell r="D7">
            <v>36281</v>
          </cell>
          <cell r="F7">
            <v>46457</v>
          </cell>
        </row>
        <row r="9">
          <cell r="A9" t="str">
            <v xml:space="preserve"> R01</v>
          </cell>
          <cell r="D9">
            <v>37566</v>
          </cell>
          <cell r="F9">
            <v>51849</v>
          </cell>
        </row>
        <row r="11">
          <cell r="A11" t="str">
            <v xml:space="preserve"> R02</v>
          </cell>
          <cell r="D11">
            <v>54938</v>
          </cell>
          <cell r="F11">
            <v>52191</v>
          </cell>
        </row>
        <row r="18">
          <cell r="B18" t="str">
            <v>H28</v>
          </cell>
          <cell r="C18" t="str">
            <v>H29</v>
          </cell>
          <cell r="D18" t="str">
            <v>H30</v>
          </cell>
          <cell r="E18" t="str">
            <v>R01</v>
          </cell>
          <cell r="F18" t="str">
            <v>R02</v>
          </cell>
        </row>
        <row r="19">
          <cell r="A19" t="str">
            <v>実質収支額</v>
          </cell>
          <cell r="B19">
            <v>3.28</v>
          </cell>
          <cell r="C19">
            <v>2.98</v>
          </cell>
          <cell r="D19">
            <v>3.77</v>
          </cell>
          <cell r="E19">
            <v>3.04</v>
          </cell>
          <cell r="F19">
            <v>3.56</v>
          </cell>
        </row>
        <row r="20">
          <cell r="A20" t="str">
            <v>財政調整基金残高</v>
          </cell>
          <cell r="B20">
            <v>10.6</v>
          </cell>
          <cell r="C20">
            <v>11.49</v>
          </cell>
          <cell r="D20">
            <v>12.42</v>
          </cell>
          <cell r="E20">
            <v>11.39</v>
          </cell>
          <cell r="F20">
            <v>10.78</v>
          </cell>
        </row>
        <row r="21">
          <cell r="A21" t="str">
            <v>実質単年度収支</v>
          </cell>
          <cell r="B21">
            <v>-2.6</v>
          </cell>
          <cell r="C21">
            <v>-0.85</v>
          </cell>
          <cell r="D21">
            <v>-0.28999999999999998</v>
          </cell>
          <cell r="E21">
            <v>-4.1100000000000003</v>
          </cell>
          <cell r="F21">
            <v>-1.68</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0.41</v>
          </cell>
          <cell r="D27" t="e">
            <v>#N/A</v>
          </cell>
          <cell r="E27">
            <v>0.09</v>
          </cell>
          <cell r="F27" t="e">
            <v>#N/A</v>
          </cell>
          <cell r="G27">
            <v>0.09</v>
          </cell>
          <cell r="H27" t="e">
            <v>#N/A</v>
          </cell>
          <cell r="I27">
            <v>0.09</v>
          </cell>
          <cell r="J27" t="e">
            <v>#N/A</v>
          </cell>
          <cell r="K27">
            <v>7.0000000000000007E-2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公営住宅建設資金特別会計</v>
          </cell>
          <cell r="B29" t="e">
            <v>#N/A</v>
          </cell>
          <cell r="C29">
            <v>0.05</v>
          </cell>
          <cell r="D29" t="e">
            <v>#N/A</v>
          </cell>
          <cell r="E29">
            <v>0</v>
          </cell>
          <cell r="F29" t="e">
            <v>#N/A</v>
          </cell>
          <cell r="G29">
            <v>0</v>
          </cell>
          <cell r="H29" t="e">
            <v>#N/A</v>
          </cell>
          <cell r="I29">
            <v>0.01</v>
          </cell>
          <cell r="J29" t="e">
            <v>#N/A</v>
          </cell>
          <cell r="K29">
            <v>0.1</v>
          </cell>
        </row>
        <row r="30">
          <cell r="A30" t="str">
            <v>国民健康保険特別会計</v>
          </cell>
          <cell r="B30" t="e">
            <v>#N/A</v>
          </cell>
          <cell r="C30">
            <v>1.0900000000000001</v>
          </cell>
          <cell r="D30" t="e">
            <v>#N/A</v>
          </cell>
          <cell r="E30">
            <v>2.4500000000000002</v>
          </cell>
          <cell r="F30" t="e">
            <v>#N/A</v>
          </cell>
          <cell r="G30">
            <v>1.33</v>
          </cell>
          <cell r="H30" t="e">
            <v>#N/A</v>
          </cell>
          <cell r="I30">
            <v>0.11</v>
          </cell>
          <cell r="J30" t="e">
            <v>#N/A</v>
          </cell>
          <cell r="K30">
            <v>0.12</v>
          </cell>
        </row>
        <row r="31">
          <cell r="A31" t="str">
            <v>農業集落排水事業会計</v>
          </cell>
          <cell r="B31" t="e">
            <v>#N/A</v>
          </cell>
          <cell r="C31">
            <v>0.28000000000000003</v>
          </cell>
          <cell r="D31" t="e">
            <v>#N/A</v>
          </cell>
          <cell r="E31">
            <v>0.27</v>
          </cell>
          <cell r="F31" t="e">
            <v>#N/A</v>
          </cell>
          <cell r="G31">
            <v>0.21</v>
          </cell>
          <cell r="H31" t="e">
            <v>#N/A</v>
          </cell>
          <cell r="I31">
            <v>0.24</v>
          </cell>
          <cell r="J31" t="e">
            <v>#N/A</v>
          </cell>
          <cell r="K31">
            <v>0.27</v>
          </cell>
        </row>
        <row r="32">
          <cell r="A32" t="str">
            <v>田野病院事業会計</v>
          </cell>
          <cell r="B32" t="e">
            <v>#N/A</v>
          </cell>
          <cell r="C32">
            <v>0.31</v>
          </cell>
          <cell r="D32" t="e">
            <v>#N/A</v>
          </cell>
          <cell r="E32">
            <v>0.21</v>
          </cell>
          <cell r="F32" t="e">
            <v>#N/A</v>
          </cell>
          <cell r="G32">
            <v>0.16</v>
          </cell>
          <cell r="H32" t="e">
            <v>#N/A</v>
          </cell>
          <cell r="I32">
            <v>0.26</v>
          </cell>
          <cell r="J32" t="e">
            <v>#N/A</v>
          </cell>
          <cell r="K32">
            <v>0.31</v>
          </cell>
        </row>
        <row r="33">
          <cell r="A33" t="str">
            <v>介護保険特別会計</v>
          </cell>
          <cell r="B33" t="e">
            <v>#N/A</v>
          </cell>
          <cell r="C33">
            <v>0.67</v>
          </cell>
          <cell r="D33" t="e">
            <v>#N/A</v>
          </cell>
          <cell r="E33">
            <v>0.93</v>
          </cell>
          <cell r="F33" t="e">
            <v>#N/A</v>
          </cell>
          <cell r="G33">
            <v>0.53</v>
          </cell>
          <cell r="H33" t="e">
            <v>#N/A</v>
          </cell>
          <cell r="I33">
            <v>0.36</v>
          </cell>
          <cell r="J33" t="e">
            <v>#N/A</v>
          </cell>
          <cell r="K33">
            <v>0.72</v>
          </cell>
        </row>
        <row r="34">
          <cell r="A34" t="str">
            <v>公共下水道事業会計</v>
          </cell>
          <cell r="B34" t="e">
            <v>#N/A</v>
          </cell>
          <cell r="C34">
            <v>3.23</v>
          </cell>
          <cell r="D34" t="e">
            <v>#N/A</v>
          </cell>
          <cell r="E34">
            <v>3.08</v>
          </cell>
          <cell r="F34" t="e">
            <v>#N/A</v>
          </cell>
          <cell r="G34">
            <v>3.12</v>
          </cell>
          <cell r="H34" t="e">
            <v>#N/A</v>
          </cell>
          <cell r="I34">
            <v>3.37</v>
          </cell>
          <cell r="J34" t="e">
            <v>#N/A</v>
          </cell>
          <cell r="K34">
            <v>3.4</v>
          </cell>
        </row>
        <row r="35">
          <cell r="A35" t="str">
            <v>一般会計</v>
          </cell>
          <cell r="B35" t="e">
            <v>#N/A</v>
          </cell>
          <cell r="C35">
            <v>3.22</v>
          </cell>
          <cell r="D35" t="e">
            <v>#N/A</v>
          </cell>
          <cell r="E35">
            <v>2.96</v>
          </cell>
          <cell r="F35" t="e">
            <v>#N/A</v>
          </cell>
          <cell r="G35">
            <v>3.76</v>
          </cell>
          <cell r="H35" t="e">
            <v>#N/A</v>
          </cell>
          <cell r="I35">
            <v>3.03</v>
          </cell>
          <cell r="J35" t="e">
            <v>#N/A</v>
          </cell>
          <cell r="K35">
            <v>3.45</v>
          </cell>
        </row>
        <row r="36">
          <cell r="A36" t="str">
            <v>水道事業会計</v>
          </cell>
          <cell r="B36" t="e">
            <v>#N/A</v>
          </cell>
          <cell r="C36">
            <v>7.99</v>
          </cell>
          <cell r="D36" t="e">
            <v>#N/A</v>
          </cell>
          <cell r="E36">
            <v>8.2799999999999994</v>
          </cell>
          <cell r="F36" t="e">
            <v>#N/A</v>
          </cell>
          <cell r="G36">
            <v>8.27</v>
          </cell>
          <cell r="H36" t="e">
            <v>#N/A</v>
          </cell>
          <cell r="I36">
            <v>7.79</v>
          </cell>
          <cell r="J36" t="e">
            <v>#N/A</v>
          </cell>
          <cell r="K36">
            <v>7.08</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18150</v>
          </cell>
          <cell r="G42">
            <v>19031</v>
          </cell>
          <cell r="J42">
            <v>16960</v>
          </cell>
          <cell r="M42">
            <v>15997</v>
          </cell>
          <cell r="P42">
            <v>15247</v>
          </cell>
        </row>
        <row r="43">
          <cell r="A43" t="str">
            <v>一時借入金の利子</v>
          </cell>
          <cell r="B43">
            <v>0</v>
          </cell>
          <cell r="E43">
            <v>0</v>
          </cell>
          <cell r="H43" t="str">
            <v>-</v>
          </cell>
          <cell r="K43">
            <v>0</v>
          </cell>
          <cell r="N43">
            <v>1</v>
          </cell>
        </row>
        <row r="44">
          <cell r="A44" t="str">
            <v>債務負担行為に基づく支出額</v>
          </cell>
          <cell r="B44">
            <v>53</v>
          </cell>
          <cell r="E44">
            <v>61</v>
          </cell>
          <cell r="H44">
            <v>45</v>
          </cell>
          <cell r="K44">
            <v>3</v>
          </cell>
          <cell r="N44">
            <v>7</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3487</v>
          </cell>
          <cell r="E46">
            <v>3204</v>
          </cell>
          <cell r="H46">
            <v>3273</v>
          </cell>
          <cell r="K46">
            <v>3122</v>
          </cell>
          <cell r="N46">
            <v>2980</v>
          </cell>
        </row>
        <row r="47">
          <cell r="A47" t="str">
            <v>満期一括償還地方債に係る年度割相当額</v>
          </cell>
          <cell r="B47">
            <v>410</v>
          </cell>
          <cell r="E47">
            <v>310</v>
          </cell>
          <cell r="H47">
            <v>227</v>
          </cell>
          <cell r="K47">
            <v>143</v>
          </cell>
          <cell r="N47">
            <v>61</v>
          </cell>
        </row>
        <row r="48">
          <cell r="A48" t="str">
            <v>減債基金積立不足算定額</v>
          </cell>
          <cell r="B48" t="str">
            <v>-</v>
          </cell>
          <cell r="E48" t="str">
            <v>-</v>
          </cell>
          <cell r="H48" t="str">
            <v>-</v>
          </cell>
          <cell r="K48" t="str">
            <v>-</v>
          </cell>
          <cell r="N48" t="str">
            <v>-</v>
          </cell>
        </row>
        <row r="49">
          <cell r="A49" t="str">
            <v>元利償還金</v>
          </cell>
          <cell r="B49">
            <v>21094</v>
          </cell>
          <cell r="E49">
            <v>20101</v>
          </cell>
          <cell r="H49">
            <v>18989</v>
          </cell>
          <cell r="K49">
            <v>18029</v>
          </cell>
          <cell r="N49">
            <v>16809</v>
          </cell>
        </row>
        <row r="50">
          <cell r="A50" t="str">
            <v>実質公債費比率の分子</v>
          </cell>
          <cell r="B50" t="e">
            <v>#N/A</v>
          </cell>
          <cell r="C50">
            <v>6894</v>
          </cell>
          <cell r="D50" t="e">
            <v>#N/A</v>
          </cell>
          <cell r="E50" t="e">
            <v>#N/A</v>
          </cell>
          <cell r="F50">
            <v>4645</v>
          </cell>
          <cell r="G50" t="e">
            <v>#N/A</v>
          </cell>
          <cell r="H50" t="e">
            <v>#N/A</v>
          </cell>
          <cell r="I50">
            <v>5574</v>
          </cell>
          <cell r="J50" t="e">
            <v>#N/A</v>
          </cell>
          <cell r="K50" t="e">
            <v>#N/A</v>
          </cell>
          <cell r="L50">
            <v>5300</v>
          </cell>
          <cell r="M50" t="e">
            <v>#N/A</v>
          </cell>
          <cell r="N50" t="e">
            <v>#N/A</v>
          </cell>
          <cell r="O50">
            <v>4611</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154964</v>
          </cell>
          <cell r="G56">
            <v>148675</v>
          </cell>
          <cell r="J56">
            <v>144689</v>
          </cell>
          <cell r="M56">
            <v>140718</v>
          </cell>
          <cell r="P56">
            <v>137792</v>
          </cell>
        </row>
        <row r="57">
          <cell r="A57" t="str">
            <v>充当可能特定歳入</v>
          </cell>
          <cell r="D57">
            <v>25053</v>
          </cell>
          <cell r="G57">
            <v>24473</v>
          </cell>
          <cell r="J57">
            <v>24263</v>
          </cell>
          <cell r="M57">
            <v>24531</v>
          </cell>
          <cell r="P57">
            <v>24853</v>
          </cell>
        </row>
        <row r="58">
          <cell r="A58" t="str">
            <v>充当可能基金</v>
          </cell>
          <cell r="D58">
            <v>31126</v>
          </cell>
          <cell r="G58">
            <v>31296</v>
          </cell>
          <cell r="J58">
            <v>31520</v>
          </cell>
          <cell r="M58">
            <v>35090</v>
          </cell>
          <cell r="P58">
            <v>32631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697</v>
          </cell>
          <cell r="E61">
            <v>697</v>
          </cell>
          <cell r="H61" t="str">
            <v>-</v>
          </cell>
          <cell r="K61" t="str">
            <v>-</v>
          </cell>
          <cell r="N61" t="str">
            <v>-</v>
          </cell>
        </row>
        <row r="62">
          <cell r="A62" t="str">
            <v>退職手当負担見込額</v>
          </cell>
          <cell r="B62">
            <v>15822</v>
          </cell>
          <cell r="E62">
            <v>15337</v>
          </cell>
          <cell r="H62">
            <v>15189</v>
          </cell>
          <cell r="K62">
            <v>14797</v>
          </cell>
          <cell r="N62">
            <v>14692</v>
          </cell>
        </row>
        <row r="63">
          <cell r="A63" t="str">
            <v>組合等負担等見込額</v>
          </cell>
          <cell r="B63" t="str">
            <v>-</v>
          </cell>
          <cell r="E63" t="str">
            <v>-</v>
          </cell>
          <cell r="H63" t="str">
            <v>-</v>
          </cell>
          <cell r="K63" t="str">
            <v>-</v>
          </cell>
          <cell r="N63" t="str">
            <v>-</v>
          </cell>
        </row>
        <row r="64">
          <cell r="A64" t="str">
            <v>公営企業債等繰入見込額</v>
          </cell>
          <cell r="B64">
            <v>44483</v>
          </cell>
          <cell r="E64">
            <v>40353</v>
          </cell>
          <cell r="H64">
            <v>38797</v>
          </cell>
          <cell r="K64">
            <v>37626</v>
          </cell>
          <cell r="N64">
            <v>36845</v>
          </cell>
        </row>
        <row r="65">
          <cell r="A65" t="str">
            <v>債務負担行為に基づく支出予定額</v>
          </cell>
          <cell r="B65">
            <v>308</v>
          </cell>
          <cell r="E65">
            <v>134</v>
          </cell>
          <cell r="H65" t="str">
            <v>-</v>
          </cell>
          <cell r="K65" t="str">
            <v>-</v>
          </cell>
          <cell r="N65" t="str">
            <v>-</v>
          </cell>
        </row>
        <row r="66">
          <cell r="A66" t="str">
            <v>一般会計等に係る地方債の現在高</v>
          </cell>
          <cell r="B66">
            <v>191460</v>
          </cell>
          <cell r="E66">
            <v>186682</v>
          </cell>
          <cell r="H66">
            <v>182439</v>
          </cell>
          <cell r="K66">
            <v>178314</v>
          </cell>
          <cell r="N66">
            <v>179526</v>
          </cell>
        </row>
        <row r="67">
          <cell r="A67" t="str">
            <v>将来負担比率の分子</v>
          </cell>
          <cell r="B67" t="e">
            <v>#N/A</v>
          </cell>
          <cell r="C67">
            <v>41626</v>
          </cell>
          <cell r="D67" t="e">
            <v>#N/A</v>
          </cell>
          <cell r="E67" t="e">
            <v>#N/A</v>
          </cell>
          <cell r="F67">
            <v>38760</v>
          </cell>
          <cell r="G67" t="e">
            <v>#N/A</v>
          </cell>
          <cell r="H67" t="e">
            <v>#N/A</v>
          </cell>
          <cell r="I67">
            <v>35952</v>
          </cell>
          <cell r="J67" t="e">
            <v>#N/A</v>
          </cell>
          <cell r="K67" t="e">
            <v>#N/A</v>
          </cell>
          <cell r="L67">
            <v>30397</v>
          </cell>
          <cell r="M67" t="e">
            <v>#N/A</v>
          </cell>
          <cell r="N67" t="e">
            <v>#N/A</v>
          </cell>
          <cell r="O67">
            <v>35788</v>
          </cell>
          <cell r="P67" t="e">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11049</v>
          </cell>
          <cell r="C72">
            <v>10079</v>
          </cell>
          <cell r="D72">
            <v>9602</v>
          </cell>
        </row>
        <row r="73">
          <cell r="A73" t="str">
            <v>減債基金</v>
          </cell>
          <cell r="B73">
            <v>7705</v>
          </cell>
          <cell r="C73">
            <v>7226</v>
          </cell>
          <cell r="D73">
            <v>6645</v>
          </cell>
        </row>
        <row r="74">
          <cell r="A74" t="str">
            <v>その他特定目的基金</v>
          </cell>
          <cell r="B74">
            <v>13041</v>
          </cell>
          <cell r="C74">
            <v>12498</v>
          </cell>
          <cell r="D74">
            <v>11974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50" t="s">
        <v>56</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2"/>
      <c r="DK1" s="2"/>
      <c r="DL1" s="2"/>
      <c r="DM1" s="2"/>
      <c r="DN1" s="2"/>
      <c r="DO1" s="2"/>
    </row>
    <row r="2" spans="1:119" ht="23.4" x14ac:dyDescent="0.2">
      <c r="B2" s="3" t="s">
        <v>58</v>
      </c>
      <c r="C2" s="3"/>
      <c r="D2" s="12"/>
    </row>
    <row r="3" spans="1:119" ht="18.75" customHeight="1" x14ac:dyDescent="0.2">
      <c r="A3" s="2"/>
      <c r="B3" s="373" t="s">
        <v>66</v>
      </c>
      <c r="C3" s="374"/>
      <c r="D3" s="374"/>
      <c r="E3" s="375"/>
      <c r="F3" s="375"/>
      <c r="G3" s="375"/>
      <c r="H3" s="375"/>
      <c r="I3" s="375"/>
      <c r="J3" s="375"/>
      <c r="K3" s="375"/>
      <c r="L3" s="375" t="s">
        <v>118</v>
      </c>
      <c r="M3" s="375"/>
      <c r="N3" s="375"/>
      <c r="O3" s="375"/>
      <c r="P3" s="375"/>
      <c r="Q3" s="375"/>
      <c r="R3" s="381"/>
      <c r="S3" s="381"/>
      <c r="T3" s="381"/>
      <c r="U3" s="381"/>
      <c r="V3" s="382"/>
      <c r="W3" s="337" t="s">
        <v>128</v>
      </c>
      <c r="X3" s="338"/>
      <c r="Y3" s="338"/>
      <c r="Z3" s="338"/>
      <c r="AA3" s="338"/>
      <c r="AB3" s="374"/>
      <c r="AC3" s="381" t="s">
        <v>157</v>
      </c>
      <c r="AD3" s="338"/>
      <c r="AE3" s="338"/>
      <c r="AF3" s="338"/>
      <c r="AG3" s="338"/>
      <c r="AH3" s="338"/>
      <c r="AI3" s="338"/>
      <c r="AJ3" s="338"/>
      <c r="AK3" s="338"/>
      <c r="AL3" s="389"/>
      <c r="AM3" s="337" t="s">
        <v>170</v>
      </c>
      <c r="AN3" s="338"/>
      <c r="AO3" s="338"/>
      <c r="AP3" s="338"/>
      <c r="AQ3" s="338"/>
      <c r="AR3" s="338"/>
      <c r="AS3" s="338"/>
      <c r="AT3" s="338"/>
      <c r="AU3" s="338"/>
      <c r="AV3" s="338"/>
      <c r="AW3" s="338"/>
      <c r="AX3" s="389"/>
      <c r="AY3" s="410" t="s">
        <v>100</v>
      </c>
      <c r="AZ3" s="411"/>
      <c r="BA3" s="411"/>
      <c r="BB3" s="411"/>
      <c r="BC3" s="411"/>
      <c r="BD3" s="411"/>
      <c r="BE3" s="411"/>
      <c r="BF3" s="411"/>
      <c r="BG3" s="411"/>
      <c r="BH3" s="411"/>
      <c r="BI3" s="411"/>
      <c r="BJ3" s="411"/>
      <c r="BK3" s="411"/>
      <c r="BL3" s="411"/>
      <c r="BM3" s="551"/>
      <c r="BN3" s="337" t="s">
        <v>226</v>
      </c>
      <c r="BO3" s="338"/>
      <c r="BP3" s="338"/>
      <c r="BQ3" s="338"/>
      <c r="BR3" s="338"/>
      <c r="BS3" s="338"/>
      <c r="BT3" s="338"/>
      <c r="BU3" s="389"/>
      <c r="BV3" s="337" t="s">
        <v>46</v>
      </c>
      <c r="BW3" s="338"/>
      <c r="BX3" s="338"/>
      <c r="BY3" s="338"/>
      <c r="BZ3" s="338"/>
      <c r="CA3" s="338"/>
      <c r="CB3" s="338"/>
      <c r="CC3" s="389"/>
      <c r="CD3" s="410" t="s">
        <v>100</v>
      </c>
      <c r="CE3" s="411"/>
      <c r="CF3" s="411"/>
      <c r="CG3" s="411"/>
      <c r="CH3" s="411"/>
      <c r="CI3" s="411"/>
      <c r="CJ3" s="411"/>
      <c r="CK3" s="411"/>
      <c r="CL3" s="411"/>
      <c r="CM3" s="411"/>
      <c r="CN3" s="411"/>
      <c r="CO3" s="411"/>
      <c r="CP3" s="411"/>
      <c r="CQ3" s="411"/>
      <c r="CR3" s="411"/>
      <c r="CS3" s="551"/>
      <c r="CT3" s="337" t="s">
        <v>137</v>
      </c>
      <c r="CU3" s="338"/>
      <c r="CV3" s="338"/>
      <c r="CW3" s="338"/>
      <c r="CX3" s="338"/>
      <c r="CY3" s="338"/>
      <c r="CZ3" s="338"/>
      <c r="DA3" s="389"/>
      <c r="DB3" s="337" t="s">
        <v>97</v>
      </c>
      <c r="DC3" s="338"/>
      <c r="DD3" s="338"/>
      <c r="DE3" s="338"/>
      <c r="DF3" s="338"/>
      <c r="DG3" s="338"/>
      <c r="DH3" s="338"/>
      <c r="DI3" s="389"/>
    </row>
    <row r="4" spans="1:119" ht="18.75" customHeight="1" x14ac:dyDescent="0.2">
      <c r="A4" s="2"/>
      <c r="B4" s="376"/>
      <c r="C4" s="377"/>
      <c r="D4" s="377"/>
      <c r="E4" s="378"/>
      <c r="F4" s="378"/>
      <c r="G4" s="378"/>
      <c r="H4" s="378"/>
      <c r="I4" s="378"/>
      <c r="J4" s="378"/>
      <c r="K4" s="378"/>
      <c r="L4" s="378"/>
      <c r="M4" s="378"/>
      <c r="N4" s="378"/>
      <c r="O4" s="378"/>
      <c r="P4" s="378"/>
      <c r="Q4" s="378"/>
      <c r="R4" s="383"/>
      <c r="S4" s="383"/>
      <c r="T4" s="383"/>
      <c r="U4" s="383"/>
      <c r="V4" s="384"/>
      <c r="W4" s="386"/>
      <c r="X4" s="387"/>
      <c r="Y4" s="387"/>
      <c r="Z4" s="387"/>
      <c r="AA4" s="387"/>
      <c r="AB4" s="377"/>
      <c r="AC4" s="383"/>
      <c r="AD4" s="387"/>
      <c r="AE4" s="387"/>
      <c r="AF4" s="387"/>
      <c r="AG4" s="387"/>
      <c r="AH4" s="387"/>
      <c r="AI4" s="387"/>
      <c r="AJ4" s="387"/>
      <c r="AK4" s="387"/>
      <c r="AL4" s="390"/>
      <c r="AM4" s="388"/>
      <c r="AN4" s="345"/>
      <c r="AO4" s="345"/>
      <c r="AP4" s="345"/>
      <c r="AQ4" s="345"/>
      <c r="AR4" s="345"/>
      <c r="AS4" s="345"/>
      <c r="AT4" s="345"/>
      <c r="AU4" s="345"/>
      <c r="AV4" s="345"/>
      <c r="AW4" s="345"/>
      <c r="AX4" s="391"/>
      <c r="AY4" s="462" t="s">
        <v>193</v>
      </c>
      <c r="AZ4" s="463"/>
      <c r="BA4" s="463"/>
      <c r="BB4" s="463"/>
      <c r="BC4" s="463"/>
      <c r="BD4" s="463"/>
      <c r="BE4" s="463"/>
      <c r="BF4" s="463"/>
      <c r="BG4" s="463"/>
      <c r="BH4" s="463"/>
      <c r="BI4" s="463"/>
      <c r="BJ4" s="463"/>
      <c r="BK4" s="463"/>
      <c r="BL4" s="463"/>
      <c r="BM4" s="464"/>
      <c r="BN4" s="446">
        <v>226180440</v>
      </c>
      <c r="BO4" s="447"/>
      <c r="BP4" s="447"/>
      <c r="BQ4" s="447"/>
      <c r="BR4" s="447"/>
      <c r="BS4" s="447"/>
      <c r="BT4" s="447"/>
      <c r="BU4" s="448"/>
      <c r="BV4" s="446">
        <v>166731088</v>
      </c>
      <c r="BW4" s="447"/>
      <c r="BX4" s="447"/>
      <c r="BY4" s="447"/>
      <c r="BZ4" s="447"/>
      <c r="CA4" s="447"/>
      <c r="CB4" s="447"/>
      <c r="CC4" s="448"/>
      <c r="CD4" s="518" t="s">
        <v>227</v>
      </c>
      <c r="CE4" s="519"/>
      <c r="CF4" s="519"/>
      <c r="CG4" s="519"/>
      <c r="CH4" s="519"/>
      <c r="CI4" s="519"/>
      <c r="CJ4" s="519"/>
      <c r="CK4" s="519"/>
      <c r="CL4" s="519"/>
      <c r="CM4" s="519"/>
      <c r="CN4" s="519"/>
      <c r="CO4" s="519"/>
      <c r="CP4" s="519"/>
      <c r="CQ4" s="519"/>
      <c r="CR4" s="519"/>
      <c r="CS4" s="520"/>
      <c r="CT4" s="552">
        <v>3.6</v>
      </c>
      <c r="CU4" s="553"/>
      <c r="CV4" s="553"/>
      <c r="CW4" s="553"/>
      <c r="CX4" s="553"/>
      <c r="CY4" s="553"/>
      <c r="CZ4" s="553"/>
      <c r="DA4" s="554"/>
      <c r="DB4" s="552">
        <v>3</v>
      </c>
      <c r="DC4" s="553"/>
      <c r="DD4" s="553"/>
      <c r="DE4" s="553"/>
      <c r="DF4" s="553"/>
      <c r="DG4" s="553"/>
      <c r="DH4" s="553"/>
      <c r="DI4" s="554"/>
    </row>
    <row r="5" spans="1:119" ht="18.75" customHeight="1" x14ac:dyDescent="0.2">
      <c r="A5" s="2"/>
      <c r="B5" s="379"/>
      <c r="C5" s="346"/>
      <c r="D5" s="346"/>
      <c r="E5" s="380"/>
      <c r="F5" s="380"/>
      <c r="G5" s="380"/>
      <c r="H5" s="380"/>
      <c r="I5" s="380"/>
      <c r="J5" s="380"/>
      <c r="K5" s="380"/>
      <c r="L5" s="380"/>
      <c r="M5" s="380"/>
      <c r="N5" s="380"/>
      <c r="O5" s="380"/>
      <c r="P5" s="380"/>
      <c r="Q5" s="380"/>
      <c r="R5" s="344"/>
      <c r="S5" s="344"/>
      <c r="T5" s="344"/>
      <c r="U5" s="344"/>
      <c r="V5" s="385"/>
      <c r="W5" s="388"/>
      <c r="X5" s="345"/>
      <c r="Y5" s="345"/>
      <c r="Z5" s="345"/>
      <c r="AA5" s="345"/>
      <c r="AB5" s="346"/>
      <c r="AC5" s="344"/>
      <c r="AD5" s="345"/>
      <c r="AE5" s="345"/>
      <c r="AF5" s="345"/>
      <c r="AG5" s="345"/>
      <c r="AH5" s="345"/>
      <c r="AI5" s="345"/>
      <c r="AJ5" s="345"/>
      <c r="AK5" s="345"/>
      <c r="AL5" s="391"/>
      <c r="AM5" s="489" t="s">
        <v>174</v>
      </c>
      <c r="AN5" s="450"/>
      <c r="AO5" s="450"/>
      <c r="AP5" s="450"/>
      <c r="AQ5" s="450"/>
      <c r="AR5" s="450"/>
      <c r="AS5" s="450"/>
      <c r="AT5" s="451"/>
      <c r="AU5" s="490" t="s">
        <v>189</v>
      </c>
      <c r="AV5" s="491"/>
      <c r="AW5" s="491"/>
      <c r="AX5" s="491"/>
      <c r="AY5" s="456" t="s">
        <v>171</v>
      </c>
      <c r="AZ5" s="457"/>
      <c r="BA5" s="457"/>
      <c r="BB5" s="457"/>
      <c r="BC5" s="457"/>
      <c r="BD5" s="457"/>
      <c r="BE5" s="457"/>
      <c r="BF5" s="457"/>
      <c r="BG5" s="457"/>
      <c r="BH5" s="457"/>
      <c r="BI5" s="457"/>
      <c r="BJ5" s="457"/>
      <c r="BK5" s="457"/>
      <c r="BL5" s="457"/>
      <c r="BM5" s="458"/>
      <c r="BN5" s="459">
        <v>220049373</v>
      </c>
      <c r="BO5" s="460"/>
      <c r="BP5" s="460"/>
      <c r="BQ5" s="460"/>
      <c r="BR5" s="460"/>
      <c r="BS5" s="460"/>
      <c r="BT5" s="460"/>
      <c r="BU5" s="461"/>
      <c r="BV5" s="459">
        <v>163312091</v>
      </c>
      <c r="BW5" s="460"/>
      <c r="BX5" s="460"/>
      <c r="BY5" s="460"/>
      <c r="BZ5" s="460"/>
      <c r="CA5" s="460"/>
      <c r="CB5" s="460"/>
      <c r="CC5" s="461"/>
      <c r="CD5" s="470" t="s">
        <v>229</v>
      </c>
      <c r="CE5" s="471"/>
      <c r="CF5" s="471"/>
      <c r="CG5" s="471"/>
      <c r="CH5" s="471"/>
      <c r="CI5" s="471"/>
      <c r="CJ5" s="471"/>
      <c r="CK5" s="471"/>
      <c r="CL5" s="471"/>
      <c r="CM5" s="471"/>
      <c r="CN5" s="471"/>
      <c r="CO5" s="471"/>
      <c r="CP5" s="471"/>
      <c r="CQ5" s="471"/>
      <c r="CR5" s="471"/>
      <c r="CS5" s="472"/>
      <c r="CT5" s="325">
        <v>91.4</v>
      </c>
      <c r="CU5" s="326"/>
      <c r="CV5" s="326"/>
      <c r="CW5" s="326"/>
      <c r="CX5" s="326"/>
      <c r="CY5" s="326"/>
      <c r="CZ5" s="326"/>
      <c r="DA5" s="327"/>
      <c r="DB5" s="325">
        <v>93.4</v>
      </c>
      <c r="DC5" s="326"/>
      <c r="DD5" s="326"/>
      <c r="DE5" s="326"/>
      <c r="DF5" s="326"/>
      <c r="DG5" s="326"/>
      <c r="DH5" s="326"/>
      <c r="DI5" s="327"/>
    </row>
    <row r="6" spans="1:119" ht="18.75" customHeight="1" x14ac:dyDescent="0.2">
      <c r="A6" s="2"/>
      <c r="B6" s="392" t="s">
        <v>70</v>
      </c>
      <c r="C6" s="343"/>
      <c r="D6" s="343"/>
      <c r="E6" s="393"/>
      <c r="F6" s="393"/>
      <c r="G6" s="393"/>
      <c r="H6" s="393"/>
      <c r="I6" s="393"/>
      <c r="J6" s="393"/>
      <c r="K6" s="393"/>
      <c r="L6" s="393" t="s">
        <v>64</v>
      </c>
      <c r="M6" s="393"/>
      <c r="N6" s="393"/>
      <c r="O6" s="393"/>
      <c r="P6" s="393"/>
      <c r="Q6" s="393"/>
      <c r="R6" s="341"/>
      <c r="S6" s="341"/>
      <c r="T6" s="341"/>
      <c r="U6" s="341"/>
      <c r="V6" s="397"/>
      <c r="W6" s="400" t="s">
        <v>92</v>
      </c>
      <c r="X6" s="342"/>
      <c r="Y6" s="342"/>
      <c r="Z6" s="342"/>
      <c r="AA6" s="342"/>
      <c r="AB6" s="343"/>
      <c r="AC6" s="401" t="s">
        <v>160</v>
      </c>
      <c r="AD6" s="402"/>
      <c r="AE6" s="402"/>
      <c r="AF6" s="402"/>
      <c r="AG6" s="402"/>
      <c r="AH6" s="402"/>
      <c r="AI6" s="402"/>
      <c r="AJ6" s="402"/>
      <c r="AK6" s="402"/>
      <c r="AL6" s="403"/>
      <c r="AM6" s="489" t="s">
        <v>177</v>
      </c>
      <c r="AN6" s="450"/>
      <c r="AO6" s="450"/>
      <c r="AP6" s="450"/>
      <c r="AQ6" s="450"/>
      <c r="AR6" s="450"/>
      <c r="AS6" s="450"/>
      <c r="AT6" s="451"/>
      <c r="AU6" s="490" t="s">
        <v>189</v>
      </c>
      <c r="AV6" s="491"/>
      <c r="AW6" s="491"/>
      <c r="AX6" s="491"/>
      <c r="AY6" s="456" t="s">
        <v>20</v>
      </c>
      <c r="AZ6" s="457"/>
      <c r="BA6" s="457"/>
      <c r="BB6" s="457"/>
      <c r="BC6" s="457"/>
      <c r="BD6" s="457"/>
      <c r="BE6" s="457"/>
      <c r="BF6" s="457"/>
      <c r="BG6" s="457"/>
      <c r="BH6" s="457"/>
      <c r="BI6" s="457"/>
      <c r="BJ6" s="457"/>
      <c r="BK6" s="457"/>
      <c r="BL6" s="457"/>
      <c r="BM6" s="458"/>
      <c r="BN6" s="459">
        <v>6131067</v>
      </c>
      <c r="BO6" s="460"/>
      <c r="BP6" s="460"/>
      <c r="BQ6" s="460"/>
      <c r="BR6" s="460"/>
      <c r="BS6" s="460"/>
      <c r="BT6" s="460"/>
      <c r="BU6" s="461"/>
      <c r="BV6" s="459">
        <v>3418997</v>
      </c>
      <c r="BW6" s="460"/>
      <c r="BX6" s="460"/>
      <c r="BY6" s="460"/>
      <c r="BZ6" s="460"/>
      <c r="CA6" s="460"/>
      <c r="CB6" s="460"/>
      <c r="CC6" s="461"/>
      <c r="CD6" s="470" t="s">
        <v>231</v>
      </c>
      <c r="CE6" s="471"/>
      <c r="CF6" s="471"/>
      <c r="CG6" s="471"/>
      <c r="CH6" s="471"/>
      <c r="CI6" s="471"/>
      <c r="CJ6" s="471"/>
      <c r="CK6" s="471"/>
      <c r="CL6" s="471"/>
      <c r="CM6" s="471"/>
      <c r="CN6" s="471"/>
      <c r="CO6" s="471"/>
      <c r="CP6" s="471"/>
      <c r="CQ6" s="471"/>
      <c r="CR6" s="471"/>
      <c r="CS6" s="472"/>
      <c r="CT6" s="547">
        <v>96.7</v>
      </c>
      <c r="CU6" s="548"/>
      <c r="CV6" s="548"/>
      <c r="CW6" s="548"/>
      <c r="CX6" s="548"/>
      <c r="CY6" s="548"/>
      <c r="CZ6" s="548"/>
      <c r="DA6" s="549"/>
      <c r="DB6" s="547">
        <v>99.1</v>
      </c>
      <c r="DC6" s="548"/>
      <c r="DD6" s="548"/>
      <c r="DE6" s="548"/>
      <c r="DF6" s="548"/>
      <c r="DG6" s="548"/>
      <c r="DH6" s="548"/>
      <c r="DI6" s="549"/>
    </row>
    <row r="7" spans="1:119" ht="18.75" customHeight="1" x14ac:dyDescent="0.2">
      <c r="A7" s="2"/>
      <c r="B7" s="376"/>
      <c r="C7" s="377"/>
      <c r="D7" s="377"/>
      <c r="E7" s="378"/>
      <c r="F7" s="378"/>
      <c r="G7" s="378"/>
      <c r="H7" s="378"/>
      <c r="I7" s="378"/>
      <c r="J7" s="378"/>
      <c r="K7" s="378"/>
      <c r="L7" s="378"/>
      <c r="M7" s="378"/>
      <c r="N7" s="378"/>
      <c r="O7" s="378"/>
      <c r="P7" s="378"/>
      <c r="Q7" s="378"/>
      <c r="R7" s="383"/>
      <c r="S7" s="383"/>
      <c r="T7" s="383"/>
      <c r="U7" s="383"/>
      <c r="V7" s="384"/>
      <c r="W7" s="386"/>
      <c r="X7" s="387"/>
      <c r="Y7" s="387"/>
      <c r="Z7" s="387"/>
      <c r="AA7" s="387"/>
      <c r="AB7" s="377"/>
      <c r="AC7" s="404"/>
      <c r="AD7" s="405"/>
      <c r="AE7" s="405"/>
      <c r="AF7" s="405"/>
      <c r="AG7" s="405"/>
      <c r="AH7" s="405"/>
      <c r="AI7" s="405"/>
      <c r="AJ7" s="405"/>
      <c r="AK7" s="405"/>
      <c r="AL7" s="406"/>
      <c r="AM7" s="489" t="s">
        <v>178</v>
      </c>
      <c r="AN7" s="450"/>
      <c r="AO7" s="450"/>
      <c r="AP7" s="450"/>
      <c r="AQ7" s="450"/>
      <c r="AR7" s="450"/>
      <c r="AS7" s="450"/>
      <c r="AT7" s="451"/>
      <c r="AU7" s="490" t="s">
        <v>189</v>
      </c>
      <c r="AV7" s="491"/>
      <c r="AW7" s="491"/>
      <c r="AX7" s="491"/>
      <c r="AY7" s="456" t="s">
        <v>194</v>
      </c>
      <c r="AZ7" s="457"/>
      <c r="BA7" s="457"/>
      <c r="BB7" s="457"/>
      <c r="BC7" s="457"/>
      <c r="BD7" s="457"/>
      <c r="BE7" s="457"/>
      <c r="BF7" s="457"/>
      <c r="BG7" s="457"/>
      <c r="BH7" s="457"/>
      <c r="BI7" s="457"/>
      <c r="BJ7" s="457"/>
      <c r="BK7" s="457"/>
      <c r="BL7" s="457"/>
      <c r="BM7" s="458"/>
      <c r="BN7" s="459">
        <v>2958171</v>
      </c>
      <c r="BO7" s="460"/>
      <c r="BP7" s="460"/>
      <c r="BQ7" s="460"/>
      <c r="BR7" s="460"/>
      <c r="BS7" s="460"/>
      <c r="BT7" s="460"/>
      <c r="BU7" s="461"/>
      <c r="BV7" s="459">
        <v>727016</v>
      </c>
      <c r="BW7" s="460"/>
      <c r="BX7" s="460"/>
      <c r="BY7" s="460"/>
      <c r="BZ7" s="460"/>
      <c r="CA7" s="460"/>
      <c r="CB7" s="460"/>
      <c r="CC7" s="461"/>
      <c r="CD7" s="470" t="s">
        <v>232</v>
      </c>
      <c r="CE7" s="471"/>
      <c r="CF7" s="471"/>
      <c r="CG7" s="471"/>
      <c r="CH7" s="471"/>
      <c r="CI7" s="471"/>
      <c r="CJ7" s="471"/>
      <c r="CK7" s="471"/>
      <c r="CL7" s="471"/>
      <c r="CM7" s="471"/>
      <c r="CN7" s="471"/>
      <c r="CO7" s="471"/>
      <c r="CP7" s="471"/>
      <c r="CQ7" s="471"/>
      <c r="CR7" s="471"/>
      <c r="CS7" s="472"/>
      <c r="CT7" s="459">
        <v>89059220</v>
      </c>
      <c r="CU7" s="460"/>
      <c r="CV7" s="460"/>
      <c r="CW7" s="460"/>
      <c r="CX7" s="460"/>
      <c r="CY7" s="460"/>
      <c r="CZ7" s="460"/>
      <c r="DA7" s="461"/>
      <c r="DB7" s="459">
        <v>88466269</v>
      </c>
      <c r="DC7" s="460"/>
      <c r="DD7" s="460"/>
      <c r="DE7" s="460"/>
      <c r="DF7" s="460"/>
      <c r="DG7" s="460"/>
      <c r="DH7" s="460"/>
      <c r="DI7" s="461"/>
    </row>
    <row r="8" spans="1:119" ht="18.75" customHeight="1" x14ac:dyDescent="0.2">
      <c r="A8" s="2"/>
      <c r="B8" s="394"/>
      <c r="C8" s="395"/>
      <c r="D8" s="395"/>
      <c r="E8" s="396"/>
      <c r="F8" s="396"/>
      <c r="G8" s="396"/>
      <c r="H8" s="396"/>
      <c r="I8" s="396"/>
      <c r="J8" s="396"/>
      <c r="K8" s="396"/>
      <c r="L8" s="396"/>
      <c r="M8" s="396"/>
      <c r="N8" s="396"/>
      <c r="O8" s="396"/>
      <c r="P8" s="396"/>
      <c r="Q8" s="396"/>
      <c r="R8" s="398"/>
      <c r="S8" s="398"/>
      <c r="T8" s="398"/>
      <c r="U8" s="398"/>
      <c r="V8" s="399"/>
      <c r="W8" s="339"/>
      <c r="X8" s="340"/>
      <c r="Y8" s="340"/>
      <c r="Z8" s="340"/>
      <c r="AA8" s="340"/>
      <c r="AB8" s="395"/>
      <c r="AC8" s="407"/>
      <c r="AD8" s="408"/>
      <c r="AE8" s="408"/>
      <c r="AF8" s="408"/>
      <c r="AG8" s="408"/>
      <c r="AH8" s="408"/>
      <c r="AI8" s="408"/>
      <c r="AJ8" s="408"/>
      <c r="AK8" s="408"/>
      <c r="AL8" s="409"/>
      <c r="AM8" s="489" t="s">
        <v>180</v>
      </c>
      <c r="AN8" s="450"/>
      <c r="AO8" s="450"/>
      <c r="AP8" s="450"/>
      <c r="AQ8" s="450"/>
      <c r="AR8" s="450"/>
      <c r="AS8" s="450"/>
      <c r="AT8" s="451"/>
      <c r="AU8" s="490" t="s">
        <v>189</v>
      </c>
      <c r="AV8" s="491"/>
      <c r="AW8" s="491"/>
      <c r="AX8" s="491"/>
      <c r="AY8" s="456" t="s">
        <v>195</v>
      </c>
      <c r="AZ8" s="457"/>
      <c r="BA8" s="457"/>
      <c r="BB8" s="457"/>
      <c r="BC8" s="457"/>
      <c r="BD8" s="457"/>
      <c r="BE8" s="457"/>
      <c r="BF8" s="457"/>
      <c r="BG8" s="457"/>
      <c r="BH8" s="457"/>
      <c r="BI8" s="457"/>
      <c r="BJ8" s="457"/>
      <c r="BK8" s="457"/>
      <c r="BL8" s="457"/>
      <c r="BM8" s="458"/>
      <c r="BN8" s="459">
        <v>3172896</v>
      </c>
      <c r="BO8" s="460"/>
      <c r="BP8" s="460"/>
      <c r="BQ8" s="460"/>
      <c r="BR8" s="460"/>
      <c r="BS8" s="460"/>
      <c r="BT8" s="460"/>
      <c r="BU8" s="461"/>
      <c r="BV8" s="459">
        <v>2691981</v>
      </c>
      <c r="BW8" s="460"/>
      <c r="BX8" s="460"/>
      <c r="BY8" s="460"/>
      <c r="BZ8" s="460"/>
      <c r="CA8" s="460"/>
      <c r="CB8" s="460"/>
      <c r="CC8" s="461"/>
      <c r="CD8" s="470" t="s">
        <v>233</v>
      </c>
      <c r="CE8" s="471"/>
      <c r="CF8" s="471"/>
      <c r="CG8" s="471"/>
      <c r="CH8" s="471"/>
      <c r="CI8" s="471"/>
      <c r="CJ8" s="471"/>
      <c r="CK8" s="471"/>
      <c r="CL8" s="471"/>
      <c r="CM8" s="471"/>
      <c r="CN8" s="471"/>
      <c r="CO8" s="471"/>
      <c r="CP8" s="471"/>
      <c r="CQ8" s="471"/>
      <c r="CR8" s="471"/>
      <c r="CS8" s="472"/>
      <c r="CT8" s="523">
        <v>0.7</v>
      </c>
      <c r="CU8" s="524"/>
      <c r="CV8" s="524"/>
      <c r="CW8" s="524"/>
      <c r="CX8" s="524"/>
      <c r="CY8" s="524"/>
      <c r="CZ8" s="524"/>
      <c r="DA8" s="525"/>
      <c r="DB8" s="523">
        <v>0.68</v>
      </c>
      <c r="DC8" s="524"/>
      <c r="DD8" s="524"/>
      <c r="DE8" s="524"/>
      <c r="DF8" s="524"/>
      <c r="DG8" s="524"/>
      <c r="DH8" s="524"/>
      <c r="DI8" s="525"/>
    </row>
    <row r="9" spans="1:119" ht="18.75" customHeight="1" x14ac:dyDescent="0.2">
      <c r="A9" s="2"/>
      <c r="B9" s="410" t="s">
        <v>12</v>
      </c>
      <c r="C9" s="411"/>
      <c r="D9" s="411"/>
      <c r="E9" s="411"/>
      <c r="F9" s="411"/>
      <c r="G9" s="411"/>
      <c r="H9" s="411"/>
      <c r="I9" s="411"/>
      <c r="J9" s="411"/>
      <c r="K9" s="412"/>
      <c r="L9" s="541" t="s">
        <v>119</v>
      </c>
      <c r="M9" s="542"/>
      <c r="N9" s="542"/>
      <c r="O9" s="542"/>
      <c r="P9" s="542"/>
      <c r="Q9" s="543"/>
      <c r="R9" s="544">
        <v>401339</v>
      </c>
      <c r="S9" s="545"/>
      <c r="T9" s="545"/>
      <c r="U9" s="545"/>
      <c r="V9" s="546"/>
      <c r="W9" s="337" t="s">
        <v>134</v>
      </c>
      <c r="X9" s="338"/>
      <c r="Y9" s="338"/>
      <c r="Z9" s="338"/>
      <c r="AA9" s="338"/>
      <c r="AB9" s="338"/>
      <c r="AC9" s="338"/>
      <c r="AD9" s="338"/>
      <c r="AE9" s="338"/>
      <c r="AF9" s="338"/>
      <c r="AG9" s="338"/>
      <c r="AH9" s="338"/>
      <c r="AI9" s="338"/>
      <c r="AJ9" s="338"/>
      <c r="AK9" s="338"/>
      <c r="AL9" s="389"/>
      <c r="AM9" s="489" t="s">
        <v>167</v>
      </c>
      <c r="AN9" s="450"/>
      <c r="AO9" s="450"/>
      <c r="AP9" s="450"/>
      <c r="AQ9" s="450"/>
      <c r="AR9" s="450"/>
      <c r="AS9" s="450"/>
      <c r="AT9" s="451"/>
      <c r="AU9" s="490" t="s">
        <v>189</v>
      </c>
      <c r="AV9" s="491"/>
      <c r="AW9" s="491"/>
      <c r="AX9" s="491"/>
      <c r="AY9" s="456" t="s">
        <v>196</v>
      </c>
      <c r="AZ9" s="457"/>
      <c r="BA9" s="457"/>
      <c r="BB9" s="457"/>
      <c r="BC9" s="457"/>
      <c r="BD9" s="457"/>
      <c r="BE9" s="457"/>
      <c r="BF9" s="457"/>
      <c r="BG9" s="457"/>
      <c r="BH9" s="457"/>
      <c r="BI9" s="457"/>
      <c r="BJ9" s="457"/>
      <c r="BK9" s="457"/>
      <c r="BL9" s="457"/>
      <c r="BM9" s="458"/>
      <c r="BN9" s="459">
        <v>480915</v>
      </c>
      <c r="BO9" s="460"/>
      <c r="BP9" s="460"/>
      <c r="BQ9" s="460"/>
      <c r="BR9" s="460"/>
      <c r="BS9" s="460"/>
      <c r="BT9" s="460"/>
      <c r="BU9" s="461"/>
      <c r="BV9" s="459">
        <v>-664061</v>
      </c>
      <c r="BW9" s="460"/>
      <c r="BX9" s="460"/>
      <c r="BY9" s="460"/>
      <c r="BZ9" s="460"/>
      <c r="CA9" s="460"/>
      <c r="CB9" s="460"/>
      <c r="CC9" s="461"/>
      <c r="CD9" s="470" t="s">
        <v>234</v>
      </c>
      <c r="CE9" s="471"/>
      <c r="CF9" s="471"/>
      <c r="CG9" s="471"/>
      <c r="CH9" s="471"/>
      <c r="CI9" s="471"/>
      <c r="CJ9" s="471"/>
      <c r="CK9" s="471"/>
      <c r="CL9" s="471"/>
      <c r="CM9" s="471"/>
      <c r="CN9" s="471"/>
      <c r="CO9" s="471"/>
      <c r="CP9" s="471"/>
      <c r="CQ9" s="471"/>
      <c r="CR9" s="471"/>
      <c r="CS9" s="472"/>
      <c r="CT9" s="325">
        <v>16.2</v>
      </c>
      <c r="CU9" s="326"/>
      <c r="CV9" s="326"/>
      <c r="CW9" s="326"/>
      <c r="CX9" s="326"/>
      <c r="CY9" s="326"/>
      <c r="CZ9" s="326"/>
      <c r="DA9" s="327"/>
      <c r="DB9" s="325">
        <v>18</v>
      </c>
      <c r="DC9" s="326"/>
      <c r="DD9" s="326"/>
      <c r="DE9" s="326"/>
      <c r="DF9" s="326"/>
      <c r="DG9" s="326"/>
      <c r="DH9" s="326"/>
      <c r="DI9" s="327"/>
    </row>
    <row r="10" spans="1:119" ht="18.75" customHeight="1" x14ac:dyDescent="0.2">
      <c r="A10" s="2"/>
      <c r="B10" s="410"/>
      <c r="C10" s="411"/>
      <c r="D10" s="411"/>
      <c r="E10" s="411"/>
      <c r="F10" s="411"/>
      <c r="G10" s="411"/>
      <c r="H10" s="411"/>
      <c r="I10" s="411"/>
      <c r="J10" s="411"/>
      <c r="K10" s="412"/>
      <c r="L10" s="449" t="s">
        <v>121</v>
      </c>
      <c r="M10" s="450"/>
      <c r="N10" s="450"/>
      <c r="O10" s="450"/>
      <c r="P10" s="450"/>
      <c r="Q10" s="451"/>
      <c r="R10" s="452">
        <v>401138</v>
      </c>
      <c r="S10" s="453"/>
      <c r="T10" s="453"/>
      <c r="U10" s="453"/>
      <c r="V10" s="455"/>
      <c r="W10" s="386"/>
      <c r="X10" s="387"/>
      <c r="Y10" s="387"/>
      <c r="Z10" s="387"/>
      <c r="AA10" s="387"/>
      <c r="AB10" s="387"/>
      <c r="AC10" s="387"/>
      <c r="AD10" s="387"/>
      <c r="AE10" s="387"/>
      <c r="AF10" s="387"/>
      <c r="AG10" s="387"/>
      <c r="AH10" s="387"/>
      <c r="AI10" s="387"/>
      <c r="AJ10" s="387"/>
      <c r="AK10" s="387"/>
      <c r="AL10" s="390"/>
      <c r="AM10" s="489" t="s">
        <v>91</v>
      </c>
      <c r="AN10" s="450"/>
      <c r="AO10" s="450"/>
      <c r="AP10" s="450"/>
      <c r="AQ10" s="450"/>
      <c r="AR10" s="450"/>
      <c r="AS10" s="450"/>
      <c r="AT10" s="451"/>
      <c r="AU10" s="490" t="s">
        <v>189</v>
      </c>
      <c r="AV10" s="491"/>
      <c r="AW10" s="491"/>
      <c r="AX10" s="491"/>
      <c r="AY10" s="456" t="s">
        <v>197</v>
      </c>
      <c r="AZ10" s="457"/>
      <c r="BA10" s="457"/>
      <c r="BB10" s="457"/>
      <c r="BC10" s="457"/>
      <c r="BD10" s="457"/>
      <c r="BE10" s="457"/>
      <c r="BF10" s="457"/>
      <c r="BG10" s="457"/>
      <c r="BH10" s="457"/>
      <c r="BI10" s="457"/>
      <c r="BJ10" s="457"/>
      <c r="BK10" s="457"/>
      <c r="BL10" s="457"/>
      <c r="BM10" s="458"/>
      <c r="BN10" s="459">
        <v>1222682</v>
      </c>
      <c r="BO10" s="460"/>
      <c r="BP10" s="460"/>
      <c r="BQ10" s="460"/>
      <c r="BR10" s="460"/>
      <c r="BS10" s="460"/>
      <c r="BT10" s="460"/>
      <c r="BU10" s="461"/>
      <c r="BV10" s="459">
        <v>40083</v>
      </c>
      <c r="BW10" s="460"/>
      <c r="BX10" s="460"/>
      <c r="BY10" s="460"/>
      <c r="BZ10" s="460"/>
      <c r="CA10" s="460"/>
      <c r="CB10" s="460"/>
      <c r="CC10" s="461"/>
      <c r="CD10" s="25" t="s">
        <v>235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10"/>
      <c r="C11" s="411"/>
      <c r="D11" s="411"/>
      <c r="E11" s="411"/>
      <c r="F11" s="411"/>
      <c r="G11" s="411"/>
      <c r="H11" s="411"/>
      <c r="I11" s="411"/>
      <c r="J11" s="411"/>
      <c r="K11" s="412"/>
      <c r="L11" s="423" t="s">
        <v>38</v>
      </c>
      <c r="M11" s="424"/>
      <c r="N11" s="424"/>
      <c r="O11" s="424"/>
      <c r="P11" s="424"/>
      <c r="Q11" s="425"/>
      <c r="R11" s="538" t="s">
        <v>106</v>
      </c>
      <c r="S11" s="539"/>
      <c r="T11" s="539"/>
      <c r="U11" s="539"/>
      <c r="V11" s="540"/>
      <c r="W11" s="386"/>
      <c r="X11" s="387"/>
      <c r="Y11" s="387"/>
      <c r="Z11" s="387"/>
      <c r="AA11" s="387"/>
      <c r="AB11" s="387"/>
      <c r="AC11" s="387"/>
      <c r="AD11" s="387"/>
      <c r="AE11" s="387"/>
      <c r="AF11" s="387"/>
      <c r="AG11" s="387"/>
      <c r="AH11" s="387"/>
      <c r="AI11" s="387"/>
      <c r="AJ11" s="387"/>
      <c r="AK11" s="387"/>
      <c r="AL11" s="390"/>
      <c r="AM11" s="489" t="s">
        <v>182</v>
      </c>
      <c r="AN11" s="450"/>
      <c r="AO11" s="450"/>
      <c r="AP11" s="450"/>
      <c r="AQ11" s="450"/>
      <c r="AR11" s="450"/>
      <c r="AS11" s="450"/>
      <c r="AT11" s="451"/>
      <c r="AU11" s="490" t="s">
        <v>189</v>
      </c>
      <c r="AV11" s="491"/>
      <c r="AW11" s="491"/>
      <c r="AX11" s="491"/>
      <c r="AY11" s="456" t="s">
        <v>114</v>
      </c>
      <c r="AZ11" s="457"/>
      <c r="BA11" s="457"/>
      <c r="BB11" s="457"/>
      <c r="BC11" s="457"/>
      <c r="BD11" s="457"/>
      <c r="BE11" s="457"/>
      <c r="BF11" s="457"/>
      <c r="BG11" s="457"/>
      <c r="BH11" s="457"/>
      <c r="BI11" s="457"/>
      <c r="BJ11" s="457"/>
      <c r="BK11" s="457"/>
      <c r="BL11" s="457"/>
      <c r="BM11" s="458"/>
      <c r="BN11" s="459">
        <v>0</v>
      </c>
      <c r="BO11" s="460"/>
      <c r="BP11" s="460"/>
      <c r="BQ11" s="460"/>
      <c r="BR11" s="460"/>
      <c r="BS11" s="460"/>
      <c r="BT11" s="460"/>
      <c r="BU11" s="461"/>
      <c r="BV11" s="459">
        <v>0</v>
      </c>
      <c r="BW11" s="460"/>
      <c r="BX11" s="460"/>
      <c r="BY11" s="460"/>
      <c r="BZ11" s="460"/>
      <c r="CA11" s="460"/>
      <c r="CB11" s="460"/>
      <c r="CC11" s="461"/>
      <c r="CD11" s="470" t="s">
        <v>237</v>
      </c>
      <c r="CE11" s="471"/>
      <c r="CF11" s="471"/>
      <c r="CG11" s="471"/>
      <c r="CH11" s="471"/>
      <c r="CI11" s="471"/>
      <c r="CJ11" s="471"/>
      <c r="CK11" s="471"/>
      <c r="CL11" s="471"/>
      <c r="CM11" s="471"/>
      <c r="CN11" s="471"/>
      <c r="CO11" s="471"/>
      <c r="CP11" s="471"/>
      <c r="CQ11" s="471"/>
      <c r="CR11" s="471"/>
      <c r="CS11" s="472"/>
      <c r="CT11" s="523" t="s">
        <v>168</v>
      </c>
      <c r="CU11" s="524"/>
      <c r="CV11" s="524"/>
      <c r="CW11" s="524"/>
      <c r="CX11" s="524"/>
      <c r="CY11" s="524"/>
      <c r="CZ11" s="524"/>
      <c r="DA11" s="525"/>
      <c r="DB11" s="523" t="s">
        <v>168</v>
      </c>
      <c r="DC11" s="524"/>
      <c r="DD11" s="524"/>
      <c r="DE11" s="524"/>
      <c r="DF11" s="524"/>
      <c r="DG11" s="524"/>
      <c r="DH11" s="524"/>
      <c r="DI11" s="525"/>
    </row>
    <row r="12" spans="1:119" ht="18.75" customHeight="1" x14ac:dyDescent="0.2">
      <c r="A12" s="2"/>
      <c r="B12" s="413" t="s">
        <v>75</v>
      </c>
      <c r="C12" s="414"/>
      <c r="D12" s="414"/>
      <c r="E12" s="414"/>
      <c r="F12" s="414"/>
      <c r="G12" s="414"/>
      <c r="H12" s="414"/>
      <c r="I12" s="414"/>
      <c r="J12" s="414"/>
      <c r="K12" s="415"/>
      <c r="L12" s="526" t="s">
        <v>77</v>
      </c>
      <c r="M12" s="527"/>
      <c r="N12" s="527"/>
      <c r="O12" s="527"/>
      <c r="P12" s="527"/>
      <c r="Q12" s="528"/>
      <c r="R12" s="529">
        <v>402038</v>
      </c>
      <c r="S12" s="530"/>
      <c r="T12" s="530"/>
      <c r="U12" s="530"/>
      <c r="V12" s="531"/>
      <c r="W12" s="532" t="s">
        <v>100</v>
      </c>
      <c r="X12" s="491"/>
      <c r="Y12" s="491"/>
      <c r="Z12" s="491"/>
      <c r="AA12" s="491"/>
      <c r="AB12" s="533"/>
      <c r="AC12" s="534" t="s">
        <v>161</v>
      </c>
      <c r="AD12" s="535"/>
      <c r="AE12" s="535"/>
      <c r="AF12" s="535"/>
      <c r="AG12" s="536"/>
      <c r="AH12" s="534" t="s">
        <v>163</v>
      </c>
      <c r="AI12" s="535"/>
      <c r="AJ12" s="535"/>
      <c r="AK12" s="535"/>
      <c r="AL12" s="537"/>
      <c r="AM12" s="489" t="s">
        <v>183</v>
      </c>
      <c r="AN12" s="450"/>
      <c r="AO12" s="450"/>
      <c r="AP12" s="450"/>
      <c r="AQ12" s="450"/>
      <c r="AR12" s="450"/>
      <c r="AS12" s="450"/>
      <c r="AT12" s="451"/>
      <c r="AU12" s="490" t="s">
        <v>191</v>
      </c>
      <c r="AV12" s="491"/>
      <c r="AW12" s="491"/>
      <c r="AX12" s="491"/>
      <c r="AY12" s="456" t="s">
        <v>198</v>
      </c>
      <c r="AZ12" s="457"/>
      <c r="BA12" s="457"/>
      <c r="BB12" s="457"/>
      <c r="BC12" s="457"/>
      <c r="BD12" s="457"/>
      <c r="BE12" s="457"/>
      <c r="BF12" s="457"/>
      <c r="BG12" s="457"/>
      <c r="BH12" s="457"/>
      <c r="BI12" s="457"/>
      <c r="BJ12" s="457"/>
      <c r="BK12" s="457"/>
      <c r="BL12" s="457"/>
      <c r="BM12" s="458"/>
      <c r="BN12" s="459">
        <v>3200000</v>
      </c>
      <c r="BO12" s="460"/>
      <c r="BP12" s="460"/>
      <c r="BQ12" s="460"/>
      <c r="BR12" s="460"/>
      <c r="BS12" s="460"/>
      <c r="BT12" s="460"/>
      <c r="BU12" s="461"/>
      <c r="BV12" s="459">
        <v>3010657</v>
      </c>
      <c r="BW12" s="460"/>
      <c r="BX12" s="460"/>
      <c r="BY12" s="460"/>
      <c r="BZ12" s="460"/>
      <c r="CA12" s="460"/>
      <c r="CB12" s="460"/>
      <c r="CC12" s="461"/>
      <c r="CD12" s="470" t="s">
        <v>239</v>
      </c>
      <c r="CE12" s="471"/>
      <c r="CF12" s="471"/>
      <c r="CG12" s="471"/>
      <c r="CH12" s="471"/>
      <c r="CI12" s="471"/>
      <c r="CJ12" s="471"/>
      <c r="CK12" s="471"/>
      <c r="CL12" s="471"/>
      <c r="CM12" s="471"/>
      <c r="CN12" s="471"/>
      <c r="CO12" s="471"/>
      <c r="CP12" s="471"/>
      <c r="CQ12" s="471"/>
      <c r="CR12" s="471"/>
      <c r="CS12" s="472"/>
      <c r="CT12" s="523" t="s">
        <v>168</v>
      </c>
      <c r="CU12" s="524"/>
      <c r="CV12" s="524"/>
      <c r="CW12" s="524"/>
      <c r="CX12" s="524"/>
      <c r="CY12" s="524"/>
      <c r="CZ12" s="524"/>
      <c r="DA12" s="525"/>
      <c r="DB12" s="523" t="s">
        <v>168</v>
      </c>
      <c r="DC12" s="524"/>
      <c r="DD12" s="524"/>
      <c r="DE12" s="524"/>
      <c r="DF12" s="524"/>
      <c r="DG12" s="524"/>
      <c r="DH12" s="524"/>
      <c r="DI12" s="525"/>
    </row>
    <row r="13" spans="1:119" ht="18.75" customHeight="1" x14ac:dyDescent="0.2">
      <c r="A13" s="2"/>
      <c r="B13" s="416"/>
      <c r="C13" s="417"/>
      <c r="D13" s="417"/>
      <c r="E13" s="417"/>
      <c r="F13" s="417"/>
      <c r="G13" s="417"/>
      <c r="H13" s="417"/>
      <c r="I13" s="417"/>
      <c r="J13" s="417"/>
      <c r="K13" s="418"/>
      <c r="L13" s="16"/>
      <c r="M13" s="512" t="s">
        <v>124</v>
      </c>
      <c r="N13" s="513"/>
      <c r="O13" s="513"/>
      <c r="P13" s="513"/>
      <c r="Q13" s="514"/>
      <c r="R13" s="515">
        <v>399504</v>
      </c>
      <c r="S13" s="516"/>
      <c r="T13" s="516"/>
      <c r="U13" s="516"/>
      <c r="V13" s="517"/>
      <c r="W13" s="400" t="s">
        <v>136</v>
      </c>
      <c r="X13" s="342"/>
      <c r="Y13" s="342"/>
      <c r="Z13" s="342"/>
      <c r="AA13" s="342"/>
      <c r="AB13" s="343"/>
      <c r="AC13" s="452">
        <v>9661</v>
      </c>
      <c r="AD13" s="453"/>
      <c r="AE13" s="453"/>
      <c r="AF13" s="453"/>
      <c r="AG13" s="454"/>
      <c r="AH13" s="452">
        <v>9614</v>
      </c>
      <c r="AI13" s="453"/>
      <c r="AJ13" s="453"/>
      <c r="AK13" s="453"/>
      <c r="AL13" s="455"/>
      <c r="AM13" s="489" t="s">
        <v>185</v>
      </c>
      <c r="AN13" s="450"/>
      <c r="AO13" s="450"/>
      <c r="AP13" s="450"/>
      <c r="AQ13" s="450"/>
      <c r="AR13" s="450"/>
      <c r="AS13" s="450"/>
      <c r="AT13" s="451"/>
      <c r="AU13" s="490" t="s">
        <v>191</v>
      </c>
      <c r="AV13" s="491"/>
      <c r="AW13" s="491"/>
      <c r="AX13" s="491"/>
      <c r="AY13" s="456" t="s">
        <v>158</v>
      </c>
      <c r="AZ13" s="457"/>
      <c r="BA13" s="457"/>
      <c r="BB13" s="457"/>
      <c r="BC13" s="457"/>
      <c r="BD13" s="457"/>
      <c r="BE13" s="457"/>
      <c r="BF13" s="457"/>
      <c r="BG13" s="457"/>
      <c r="BH13" s="457"/>
      <c r="BI13" s="457"/>
      <c r="BJ13" s="457"/>
      <c r="BK13" s="457"/>
      <c r="BL13" s="457"/>
      <c r="BM13" s="458"/>
      <c r="BN13" s="459">
        <v>-1496403</v>
      </c>
      <c r="BO13" s="460"/>
      <c r="BP13" s="460"/>
      <c r="BQ13" s="460"/>
      <c r="BR13" s="460"/>
      <c r="BS13" s="460"/>
      <c r="BT13" s="460"/>
      <c r="BU13" s="461"/>
      <c r="BV13" s="459">
        <v>-3634635</v>
      </c>
      <c r="BW13" s="460"/>
      <c r="BX13" s="460"/>
      <c r="BY13" s="460"/>
      <c r="BZ13" s="460"/>
      <c r="CA13" s="460"/>
      <c r="CB13" s="460"/>
      <c r="CC13" s="461"/>
      <c r="CD13" s="470" t="s">
        <v>240</v>
      </c>
      <c r="CE13" s="471"/>
      <c r="CF13" s="471"/>
      <c r="CG13" s="471"/>
      <c r="CH13" s="471"/>
      <c r="CI13" s="471"/>
      <c r="CJ13" s="471"/>
      <c r="CK13" s="471"/>
      <c r="CL13" s="471"/>
      <c r="CM13" s="471"/>
      <c r="CN13" s="471"/>
      <c r="CO13" s="471"/>
      <c r="CP13" s="471"/>
      <c r="CQ13" s="471"/>
      <c r="CR13" s="471"/>
      <c r="CS13" s="472"/>
      <c r="CT13" s="325">
        <v>6.8</v>
      </c>
      <c r="CU13" s="326"/>
      <c r="CV13" s="326"/>
      <c r="CW13" s="326"/>
      <c r="CX13" s="326"/>
      <c r="CY13" s="326"/>
      <c r="CZ13" s="326"/>
      <c r="DA13" s="327"/>
      <c r="DB13" s="325">
        <v>6.8</v>
      </c>
      <c r="DC13" s="326"/>
      <c r="DD13" s="326"/>
      <c r="DE13" s="326"/>
      <c r="DF13" s="326"/>
      <c r="DG13" s="326"/>
      <c r="DH13" s="326"/>
      <c r="DI13" s="327"/>
    </row>
    <row r="14" spans="1:119" ht="18.75" customHeight="1" x14ac:dyDescent="0.2">
      <c r="A14" s="2"/>
      <c r="B14" s="416"/>
      <c r="C14" s="417"/>
      <c r="D14" s="417"/>
      <c r="E14" s="417"/>
      <c r="F14" s="417"/>
      <c r="G14" s="417"/>
      <c r="H14" s="417"/>
      <c r="I14" s="417"/>
      <c r="J14" s="417"/>
      <c r="K14" s="418"/>
      <c r="L14" s="502" t="s">
        <v>123</v>
      </c>
      <c r="M14" s="521"/>
      <c r="N14" s="521"/>
      <c r="O14" s="521"/>
      <c r="P14" s="521"/>
      <c r="Q14" s="522"/>
      <c r="R14" s="515">
        <v>402632</v>
      </c>
      <c r="S14" s="516"/>
      <c r="T14" s="516"/>
      <c r="U14" s="516"/>
      <c r="V14" s="517"/>
      <c r="W14" s="388"/>
      <c r="X14" s="345"/>
      <c r="Y14" s="345"/>
      <c r="Z14" s="345"/>
      <c r="AA14" s="345"/>
      <c r="AB14" s="346"/>
      <c r="AC14" s="505">
        <v>5.4</v>
      </c>
      <c r="AD14" s="506"/>
      <c r="AE14" s="506"/>
      <c r="AF14" s="506"/>
      <c r="AG14" s="507"/>
      <c r="AH14" s="505">
        <v>5.4</v>
      </c>
      <c r="AI14" s="506"/>
      <c r="AJ14" s="506"/>
      <c r="AK14" s="506"/>
      <c r="AL14" s="508"/>
      <c r="AM14" s="489"/>
      <c r="AN14" s="450"/>
      <c r="AO14" s="450"/>
      <c r="AP14" s="450"/>
      <c r="AQ14" s="450"/>
      <c r="AR14" s="450"/>
      <c r="AS14" s="450"/>
      <c r="AT14" s="451"/>
      <c r="AU14" s="490"/>
      <c r="AV14" s="491"/>
      <c r="AW14" s="491"/>
      <c r="AX14" s="491"/>
      <c r="AY14" s="456"/>
      <c r="AZ14" s="457"/>
      <c r="BA14" s="457"/>
      <c r="BB14" s="457"/>
      <c r="BC14" s="457"/>
      <c r="BD14" s="457"/>
      <c r="BE14" s="457"/>
      <c r="BF14" s="457"/>
      <c r="BG14" s="457"/>
      <c r="BH14" s="457"/>
      <c r="BI14" s="457"/>
      <c r="BJ14" s="457"/>
      <c r="BK14" s="457"/>
      <c r="BL14" s="457"/>
      <c r="BM14" s="458"/>
      <c r="BN14" s="459"/>
      <c r="BO14" s="460"/>
      <c r="BP14" s="460"/>
      <c r="BQ14" s="460"/>
      <c r="BR14" s="460"/>
      <c r="BS14" s="460"/>
      <c r="BT14" s="460"/>
      <c r="BU14" s="461"/>
      <c r="BV14" s="459"/>
      <c r="BW14" s="460"/>
      <c r="BX14" s="460"/>
      <c r="BY14" s="460"/>
      <c r="BZ14" s="460"/>
      <c r="CA14" s="460"/>
      <c r="CB14" s="460"/>
      <c r="CC14" s="461"/>
      <c r="CD14" s="465" t="s">
        <v>241</v>
      </c>
      <c r="CE14" s="466"/>
      <c r="CF14" s="466"/>
      <c r="CG14" s="466"/>
      <c r="CH14" s="466"/>
      <c r="CI14" s="466"/>
      <c r="CJ14" s="466"/>
      <c r="CK14" s="466"/>
      <c r="CL14" s="466"/>
      <c r="CM14" s="466"/>
      <c r="CN14" s="466"/>
      <c r="CO14" s="466"/>
      <c r="CP14" s="466"/>
      <c r="CQ14" s="466"/>
      <c r="CR14" s="466"/>
      <c r="CS14" s="467"/>
      <c r="CT14" s="509">
        <v>46.7</v>
      </c>
      <c r="CU14" s="510"/>
      <c r="CV14" s="510"/>
      <c r="CW14" s="510"/>
      <c r="CX14" s="510"/>
      <c r="CY14" s="510"/>
      <c r="CZ14" s="510"/>
      <c r="DA14" s="511"/>
      <c r="DB14" s="509">
        <v>40.299999999999997</v>
      </c>
      <c r="DC14" s="510"/>
      <c r="DD14" s="510"/>
      <c r="DE14" s="510"/>
      <c r="DF14" s="510"/>
      <c r="DG14" s="510"/>
      <c r="DH14" s="510"/>
      <c r="DI14" s="511"/>
    </row>
    <row r="15" spans="1:119" ht="18.75" customHeight="1" x14ac:dyDescent="0.2">
      <c r="A15" s="2"/>
      <c r="B15" s="416"/>
      <c r="C15" s="417"/>
      <c r="D15" s="417"/>
      <c r="E15" s="417"/>
      <c r="F15" s="417"/>
      <c r="G15" s="417"/>
      <c r="H15" s="417"/>
      <c r="I15" s="417"/>
      <c r="J15" s="417"/>
      <c r="K15" s="418"/>
      <c r="L15" s="16"/>
      <c r="M15" s="512" t="s">
        <v>124</v>
      </c>
      <c r="N15" s="513"/>
      <c r="O15" s="513"/>
      <c r="P15" s="513"/>
      <c r="Q15" s="514"/>
      <c r="R15" s="515">
        <v>400052</v>
      </c>
      <c r="S15" s="516"/>
      <c r="T15" s="516"/>
      <c r="U15" s="516"/>
      <c r="V15" s="517"/>
      <c r="W15" s="400" t="s">
        <v>138</v>
      </c>
      <c r="X15" s="342"/>
      <c r="Y15" s="342"/>
      <c r="Z15" s="342"/>
      <c r="AA15" s="342"/>
      <c r="AB15" s="343"/>
      <c r="AC15" s="452">
        <v>28871</v>
      </c>
      <c r="AD15" s="453"/>
      <c r="AE15" s="453"/>
      <c r="AF15" s="453"/>
      <c r="AG15" s="454"/>
      <c r="AH15" s="452">
        <v>29161</v>
      </c>
      <c r="AI15" s="453"/>
      <c r="AJ15" s="453"/>
      <c r="AK15" s="453"/>
      <c r="AL15" s="455"/>
      <c r="AM15" s="489"/>
      <c r="AN15" s="450"/>
      <c r="AO15" s="450"/>
      <c r="AP15" s="450"/>
      <c r="AQ15" s="450"/>
      <c r="AR15" s="450"/>
      <c r="AS15" s="450"/>
      <c r="AT15" s="451"/>
      <c r="AU15" s="490"/>
      <c r="AV15" s="491"/>
      <c r="AW15" s="491"/>
      <c r="AX15" s="491"/>
      <c r="AY15" s="462" t="s">
        <v>200</v>
      </c>
      <c r="AZ15" s="463"/>
      <c r="BA15" s="463"/>
      <c r="BB15" s="463"/>
      <c r="BC15" s="463"/>
      <c r="BD15" s="463"/>
      <c r="BE15" s="463"/>
      <c r="BF15" s="463"/>
      <c r="BG15" s="463"/>
      <c r="BH15" s="463"/>
      <c r="BI15" s="463"/>
      <c r="BJ15" s="463"/>
      <c r="BK15" s="463"/>
      <c r="BL15" s="463"/>
      <c r="BM15" s="464"/>
      <c r="BN15" s="446">
        <v>49776302</v>
      </c>
      <c r="BO15" s="447"/>
      <c r="BP15" s="447"/>
      <c r="BQ15" s="447"/>
      <c r="BR15" s="447"/>
      <c r="BS15" s="447"/>
      <c r="BT15" s="447"/>
      <c r="BU15" s="448"/>
      <c r="BV15" s="446">
        <v>47748506</v>
      </c>
      <c r="BW15" s="447"/>
      <c r="BX15" s="447"/>
      <c r="BY15" s="447"/>
      <c r="BZ15" s="447"/>
      <c r="CA15" s="447"/>
      <c r="CB15" s="447"/>
      <c r="CC15" s="448"/>
      <c r="CD15" s="518" t="s">
        <v>125</v>
      </c>
      <c r="CE15" s="519"/>
      <c r="CF15" s="519"/>
      <c r="CG15" s="519"/>
      <c r="CH15" s="519"/>
      <c r="CI15" s="519"/>
      <c r="CJ15" s="519"/>
      <c r="CK15" s="519"/>
      <c r="CL15" s="519"/>
      <c r="CM15" s="519"/>
      <c r="CN15" s="519"/>
      <c r="CO15" s="519"/>
      <c r="CP15" s="519"/>
      <c r="CQ15" s="519"/>
      <c r="CR15" s="519"/>
      <c r="CS15" s="520"/>
      <c r="CT15" s="31"/>
      <c r="CU15" s="34"/>
      <c r="CV15" s="34"/>
      <c r="CW15" s="34"/>
      <c r="CX15" s="34"/>
      <c r="CY15" s="34"/>
      <c r="CZ15" s="34"/>
      <c r="DA15" s="37"/>
      <c r="DB15" s="31"/>
      <c r="DC15" s="34"/>
      <c r="DD15" s="34"/>
      <c r="DE15" s="34"/>
      <c r="DF15" s="34"/>
      <c r="DG15" s="34"/>
      <c r="DH15" s="34"/>
      <c r="DI15" s="37"/>
    </row>
    <row r="16" spans="1:119" ht="18.75" customHeight="1" x14ac:dyDescent="0.2">
      <c r="A16" s="2"/>
      <c r="B16" s="416"/>
      <c r="C16" s="417"/>
      <c r="D16" s="417"/>
      <c r="E16" s="417"/>
      <c r="F16" s="417"/>
      <c r="G16" s="417"/>
      <c r="H16" s="417"/>
      <c r="I16" s="417"/>
      <c r="J16" s="417"/>
      <c r="K16" s="418"/>
      <c r="L16" s="502" t="s">
        <v>60</v>
      </c>
      <c r="M16" s="503"/>
      <c r="N16" s="503"/>
      <c r="O16" s="503"/>
      <c r="P16" s="503"/>
      <c r="Q16" s="504"/>
      <c r="R16" s="499" t="s">
        <v>131</v>
      </c>
      <c r="S16" s="500"/>
      <c r="T16" s="500"/>
      <c r="U16" s="500"/>
      <c r="V16" s="501"/>
      <c r="W16" s="388"/>
      <c r="X16" s="345"/>
      <c r="Y16" s="345"/>
      <c r="Z16" s="345"/>
      <c r="AA16" s="345"/>
      <c r="AB16" s="346"/>
      <c r="AC16" s="505">
        <v>16</v>
      </c>
      <c r="AD16" s="506"/>
      <c r="AE16" s="506"/>
      <c r="AF16" s="506"/>
      <c r="AG16" s="507"/>
      <c r="AH16" s="505">
        <v>16.5</v>
      </c>
      <c r="AI16" s="506"/>
      <c r="AJ16" s="506"/>
      <c r="AK16" s="506"/>
      <c r="AL16" s="508"/>
      <c r="AM16" s="489"/>
      <c r="AN16" s="450"/>
      <c r="AO16" s="450"/>
      <c r="AP16" s="450"/>
      <c r="AQ16" s="450"/>
      <c r="AR16" s="450"/>
      <c r="AS16" s="450"/>
      <c r="AT16" s="451"/>
      <c r="AU16" s="490"/>
      <c r="AV16" s="491"/>
      <c r="AW16" s="491"/>
      <c r="AX16" s="491"/>
      <c r="AY16" s="456" t="s">
        <v>203</v>
      </c>
      <c r="AZ16" s="457"/>
      <c r="BA16" s="457"/>
      <c r="BB16" s="457"/>
      <c r="BC16" s="457"/>
      <c r="BD16" s="457"/>
      <c r="BE16" s="457"/>
      <c r="BF16" s="457"/>
      <c r="BG16" s="457"/>
      <c r="BH16" s="457"/>
      <c r="BI16" s="457"/>
      <c r="BJ16" s="457"/>
      <c r="BK16" s="457"/>
      <c r="BL16" s="457"/>
      <c r="BM16" s="458"/>
      <c r="BN16" s="459">
        <v>70187178</v>
      </c>
      <c r="BO16" s="460"/>
      <c r="BP16" s="460"/>
      <c r="BQ16" s="460"/>
      <c r="BR16" s="460"/>
      <c r="BS16" s="460"/>
      <c r="BT16" s="460"/>
      <c r="BU16" s="461"/>
      <c r="BV16" s="459">
        <v>69091208</v>
      </c>
      <c r="BW16" s="460"/>
      <c r="BX16" s="460"/>
      <c r="BY16" s="460"/>
      <c r="BZ16" s="460"/>
      <c r="CA16" s="460"/>
      <c r="CB16" s="460"/>
      <c r="CC16" s="461"/>
      <c r="CD16" s="24"/>
      <c r="CE16" s="323"/>
      <c r="CF16" s="323"/>
      <c r="CG16" s="323"/>
      <c r="CH16" s="323"/>
      <c r="CI16" s="323"/>
      <c r="CJ16" s="323"/>
      <c r="CK16" s="323"/>
      <c r="CL16" s="323"/>
      <c r="CM16" s="323"/>
      <c r="CN16" s="323"/>
      <c r="CO16" s="323"/>
      <c r="CP16" s="323"/>
      <c r="CQ16" s="323"/>
      <c r="CR16" s="323"/>
      <c r="CS16" s="324"/>
      <c r="CT16" s="325"/>
      <c r="CU16" s="326"/>
      <c r="CV16" s="326"/>
      <c r="CW16" s="326"/>
      <c r="CX16" s="326"/>
      <c r="CY16" s="326"/>
      <c r="CZ16" s="326"/>
      <c r="DA16" s="327"/>
      <c r="DB16" s="325"/>
      <c r="DC16" s="326"/>
      <c r="DD16" s="326"/>
      <c r="DE16" s="326"/>
      <c r="DF16" s="326"/>
      <c r="DG16" s="326"/>
      <c r="DH16" s="326"/>
      <c r="DI16" s="327"/>
    </row>
    <row r="17" spans="1:113" ht="18.75" customHeight="1" x14ac:dyDescent="0.2">
      <c r="A17" s="2"/>
      <c r="B17" s="419"/>
      <c r="C17" s="420"/>
      <c r="D17" s="420"/>
      <c r="E17" s="420"/>
      <c r="F17" s="420"/>
      <c r="G17" s="420"/>
      <c r="H17" s="420"/>
      <c r="I17" s="420"/>
      <c r="J17" s="420"/>
      <c r="K17" s="421"/>
      <c r="L17" s="17"/>
      <c r="M17" s="496" t="s">
        <v>51</v>
      </c>
      <c r="N17" s="497"/>
      <c r="O17" s="497"/>
      <c r="P17" s="497"/>
      <c r="Q17" s="498"/>
      <c r="R17" s="499" t="s">
        <v>131</v>
      </c>
      <c r="S17" s="500"/>
      <c r="T17" s="500"/>
      <c r="U17" s="500"/>
      <c r="V17" s="501"/>
      <c r="W17" s="400" t="s">
        <v>142</v>
      </c>
      <c r="X17" s="342"/>
      <c r="Y17" s="342"/>
      <c r="Z17" s="342"/>
      <c r="AA17" s="342"/>
      <c r="AB17" s="343"/>
      <c r="AC17" s="452">
        <v>141376</v>
      </c>
      <c r="AD17" s="453"/>
      <c r="AE17" s="453"/>
      <c r="AF17" s="453"/>
      <c r="AG17" s="454"/>
      <c r="AH17" s="452">
        <v>138209</v>
      </c>
      <c r="AI17" s="453"/>
      <c r="AJ17" s="453"/>
      <c r="AK17" s="453"/>
      <c r="AL17" s="455"/>
      <c r="AM17" s="489"/>
      <c r="AN17" s="450"/>
      <c r="AO17" s="450"/>
      <c r="AP17" s="450"/>
      <c r="AQ17" s="450"/>
      <c r="AR17" s="450"/>
      <c r="AS17" s="450"/>
      <c r="AT17" s="451"/>
      <c r="AU17" s="490"/>
      <c r="AV17" s="491"/>
      <c r="AW17" s="491"/>
      <c r="AX17" s="491"/>
      <c r="AY17" s="456" t="s">
        <v>205</v>
      </c>
      <c r="AZ17" s="457"/>
      <c r="BA17" s="457"/>
      <c r="BB17" s="457"/>
      <c r="BC17" s="457"/>
      <c r="BD17" s="457"/>
      <c r="BE17" s="457"/>
      <c r="BF17" s="457"/>
      <c r="BG17" s="457"/>
      <c r="BH17" s="457"/>
      <c r="BI17" s="457"/>
      <c r="BJ17" s="457"/>
      <c r="BK17" s="457"/>
      <c r="BL17" s="457"/>
      <c r="BM17" s="458"/>
      <c r="BN17" s="459">
        <v>63323926</v>
      </c>
      <c r="BO17" s="460"/>
      <c r="BP17" s="460"/>
      <c r="BQ17" s="460"/>
      <c r="BR17" s="460"/>
      <c r="BS17" s="460"/>
      <c r="BT17" s="460"/>
      <c r="BU17" s="461"/>
      <c r="BV17" s="459">
        <v>61110336</v>
      </c>
      <c r="BW17" s="460"/>
      <c r="BX17" s="460"/>
      <c r="BY17" s="460"/>
      <c r="BZ17" s="460"/>
      <c r="CA17" s="460"/>
      <c r="CB17" s="460"/>
      <c r="CC17" s="461"/>
      <c r="CD17" s="24"/>
      <c r="CE17" s="323"/>
      <c r="CF17" s="323"/>
      <c r="CG17" s="323"/>
      <c r="CH17" s="323"/>
      <c r="CI17" s="323"/>
      <c r="CJ17" s="323"/>
      <c r="CK17" s="323"/>
      <c r="CL17" s="323"/>
      <c r="CM17" s="323"/>
      <c r="CN17" s="323"/>
      <c r="CO17" s="323"/>
      <c r="CP17" s="323"/>
      <c r="CQ17" s="323"/>
      <c r="CR17" s="323"/>
      <c r="CS17" s="324"/>
      <c r="CT17" s="325"/>
      <c r="CU17" s="326"/>
      <c r="CV17" s="326"/>
      <c r="CW17" s="326"/>
      <c r="CX17" s="326"/>
      <c r="CY17" s="326"/>
      <c r="CZ17" s="326"/>
      <c r="DA17" s="327"/>
      <c r="DB17" s="325"/>
      <c r="DC17" s="326"/>
      <c r="DD17" s="326"/>
      <c r="DE17" s="326"/>
      <c r="DF17" s="326"/>
      <c r="DG17" s="326"/>
      <c r="DH17" s="326"/>
      <c r="DI17" s="327"/>
    </row>
    <row r="18" spans="1:113" ht="18.75" customHeight="1" x14ac:dyDescent="0.2">
      <c r="A18" s="2"/>
      <c r="B18" s="476" t="s">
        <v>78</v>
      </c>
      <c r="C18" s="412"/>
      <c r="D18" s="412"/>
      <c r="E18" s="477"/>
      <c r="F18" s="477"/>
      <c r="G18" s="477"/>
      <c r="H18" s="477"/>
      <c r="I18" s="477"/>
      <c r="J18" s="477"/>
      <c r="K18" s="477"/>
      <c r="L18" s="492">
        <v>643.66999999999996</v>
      </c>
      <c r="M18" s="492"/>
      <c r="N18" s="492"/>
      <c r="O18" s="492"/>
      <c r="P18" s="492"/>
      <c r="Q18" s="492"/>
      <c r="R18" s="493"/>
      <c r="S18" s="493"/>
      <c r="T18" s="493"/>
      <c r="U18" s="493"/>
      <c r="V18" s="494"/>
      <c r="W18" s="339"/>
      <c r="X18" s="340"/>
      <c r="Y18" s="340"/>
      <c r="Z18" s="340"/>
      <c r="AA18" s="340"/>
      <c r="AB18" s="395"/>
      <c r="AC18" s="432">
        <v>78.599999999999994</v>
      </c>
      <c r="AD18" s="433"/>
      <c r="AE18" s="433"/>
      <c r="AF18" s="433"/>
      <c r="AG18" s="495"/>
      <c r="AH18" s="432">
        <v>78.099999999999994</v>
      </c>
      <c r="AI18" s="433"/>
      <c r="AJ18" s="433"/>
      <c r="AK18" s="433"/>
      <c r="AL18" s="434"/>
      <c r="AM18" s="489"/>
      <c r="AN18" s="450"/>
      <c r="AO18" s="450"/>
      <c r="AP18" s="450"/>
      <c r="AQ18" s="450"/>
      <c r="AR18" s="450"/>
      <c r="AS18" s="450"/>
      <c r="AT18" s="451"/>
      <c r="AU18" s="490"/>
      <c r="AV18" s="491"/>
      <c r="AW18" s="491"/>
      <c r="AX18" s="491"/>
      <c r="AY18" s="456" t="s">
        <v>206</v>
      </c>
      <c r="AZ18" s="457"/>
      <c r="BA18" s="457"/>
      <c r="BB18" s="457"/>
      <c r="BC18" s="457"/>
      <c r="BD18" s="457"/>
      <c r="BE18" s="457"/>
      <c r="BF18" s="457"/>
      <c r="BG18" s="457"/>
      <c r="BH18" s="457"/>
      <c r="BI18" s="457"/>
      <c r="BJ18" s="457"/>
      <c r="BK18" s="457"/>
      <c r="BL18" s="457"/>
      <c r="BM18" s="458"/>
      <c r="BN18" s="459">
        <v>81608560</v>
      </c>
      <c r="BO18" s="460"/>
      <c r="BP18" s="460"/>
      <c r="BQ18" s="460"/>
      <c r="BR18" s="460"/>
      <c r="BS18" s="460"/>
      <c r="BT18" s="460"/>
      <c r="BU18" s="461"/>
      <c r="BV18" s="459">
        <v>83632242</v>
      </c>
      <c r="BW18" s="460"/>
      <c r="BX18" s="460"/>
      <c r="BY18" s="460"/>
      <c r="BZ18" s="460"/>
      <c r="CA18" s="460"/>
      <c r="CB18" s="460"/>
      <c r="CC18" s="461"/>
      <c r="CD18" s="24"/>
      <c r="CE18" s="323"/>
      <c r="CF18" s="323"/>
      <c r="CG18" s="323"/>
      <c r="CH18" s="323"/>
      <c r="CI18" s="323"/>
      <c r="CJ18" s="323"/>
      <c r="CK18" s="323"/>
      <c r="CL18" s="323"/>
      <c r="CM18" s="323"/>
      <c r="CN18" s="323"/>
      <c r="CO18" s="323"/>
      <c r="CP18" s="323"/>
      <c r="CQ18" s="323"/>
      <c r="CR18" s="323"/>
      <c r="CS18" s="324"/>
      <c r="CT18" s="325"/>
      <c r="CU18" s="326"/>
      <c r="CV18" s="326"/>
      <c r="CW18" s="326"/>
      <c r="CX18" s="326"/>
      <c r="CY18" s="326"/>
      <c r="CZ18" s="326"/>
      <c r="DA18" s="327"/>
      <c r="DB18" s="325"/>
      <c r="DC18" s="326"/>
      <c r="DD18" s="326"/>
      <c r="DE18" s="326"/>
      <c r="DF18" s="326"/>
      <c r="DG18" s="326"/>
      <c r="DH18" s="326"/>
      <c r="DI18" s="327"/>
    </row>
    <row r="19" spans="1:113" ht="18.75" customHeight="1" x14ac:dyDescent="0.2">
      <c r="A19" s="2"/>
      <c r="B19" s="476" t="s">
        <v>81</v>
      </c>
      <c r="C19" s="412"/>
      <c r="D19" s="412"/>
      <c r="E19" s="477"/>
      <c r="F19" s="477"/>
      <c r="G19" s="477"/>
      <c r="H19" s="477"/>
      <c r="I19" s="477"/>
      <c r="J19" s="477"/>
      <c r="K19" s="477"/>
      <c r="L19" s="478">
        <v>624</v>
      </c>
      <c r="M19" s="478"/>
      <c r="N19" s="478"/>
      <c r="O19" s="478"/>
      <c r="P19" s="478"/>
      <c r="Q19" s="478"/>
      <c r="R19" s="479"/>
      <c r="S19" s="479"/>
      <c r="T19" s="479"/>
      <c r="U19" s="479"/>
      <c r="V19" s="480"/>
      <c r="W19" s="337"/>
      <c r="X19" s="338"/>
      <c r="Y19" s="338"/>
      <c r="Z19" s="338"/>
      <c r="AA19" s="338"/>
      <c r="AB19" s="338"/>
      <c r="AC19" s="487"/>
      <c r="AD19" s="487"/>
      <c r="AE19" s="487"/>
      <c r="AF19" s="487"/>
      <c r="AG19" s="487"/>
      <c r="AH19" s="487"/>
      <c r="AI19" s="487"/>
      <c r="AJ19" s="487"/>
      <c r="AK19" s="487"/>
      <c r="AL19" s="488"/>
      <c r="AM19" s="489"/>
      <c r="AN19" s="450"/>
      <c r="AO19" s="450"/>
      <c r="AP19" s="450"/>
      <c r="AQ19" s="450"/>
      <c r="AR19" s="450"/>
      <c r="AS19" s="450"/>
      <c r="AT19" s="451"/>
      <c r="AU19" s="490"/>
      <c r="AV19" s="491"/>
      <c r="AW19" s="491"/>
      <c r="AX19" s="491"/>
      <c r="AY19" s="456" t="s">
        <v>208</v>
      </c>
      <c r="AZ19" s="457"/>
      <c r="BA19" s="457"/>
      <c r="BB19" s="457"/>
      <c r="BC19" s="457"/>
      <c r="BD19" s="457"/>
      <c r="BE19" s="457"/>
      <c r="BF19" s="457"/>
      <c r="BG19" s="457"/>
      <c r="BH19" s="457"/>
      <c r="BI19" s="457"/>
      <c r="BJ19" s="457"/>
      <c r="BK19" s="457"/>
      <c r="BL19" s="457"/>
      <c r="BM19" s="458"/>
      <c r="BN19" s="459">
        <v>103186956</v>
      </c>
      <c r="BO19" s="460"/>
      <c r="BP19" s="460"/>
      <c r="BQ19" s="460"/>
      <c r="BR19" s="460"/>
      <c r="BS19" s="460"/>
      <c r="BT19" s="460"/>
      <c r="BU19" s="461"/>
      <c r="BV19" s="459">
        <v>99573937</v>
      </c>
      <c r="BW19" s="460"/>
      <c r="BX19" s="460"/>
      <c r="BY19" s="460"/>
      <c r="BZ19" s="460"/>
      <c r="CA19" s="460"/>
      <c r="CB19" s="460"/>
      <c r="CC19" s="461"/>
      <c r="CD19" s="24"/>
      <c r="CE19" s="323"/>
      <c r="CF19" s="323"/>
      <c r="CG19" s="323"/>
      <c r="CH19" s="323"/>
      <c r="CI19" s="323"/>
      <c r="CJ19" s="323"/>
      <c r="CK19" s="323"/>
      <c r="CL19" s="323"/>
      <c r="CM19" s="323"/>
      <c r="CN19" s="323"/>
      <c r="CO19" s="323"/>
      <c r="CP19" s="323"/>
      <c r="CQ19" s="323"/>
      <c r="CR19" s="323"/>
      <c r="CS19" s="324"/>
      <c r="CT19" s="325"/>
      <c r="CU19" s="326"/>
      <c r="CV19" s="326"/>
      <c r="CW19" s="326"/>
      <c r="CX19" s="326"/>
      <c r="CY19" s="326"/>
      <c r="CZ19" s="326"/>
      <c r="DA19" s="327"/>
      <c r="DB19" s="325"/>
      <c r="DC19" s="326"/>
      <c r="DD19" s="326"/>
      <c r="DE19" s="326"/>
      <c r="DF19" s="326"/>
      <c r="DG19" s="326"/>
      <c r="DH19" s="326"/>
      <c r="DI19" s="327"/>
    </row>
    <row r="20" spans="1:113" ht="18.75" customHeight="1" x14ac:dyDescent="0.2">
      <c r="A20" s="2"/>
      <c r="B20" s="476" t="s">
        <v>82</v>
      </c>
      <c r="C20" s="412"/>
      <c r="D20" s="412"/>
      <c r="E20" s="477"/>
      <c r="F20" s="477"/>
      <c r="G20" s="477"/>
      <c r="H20" s="477"/>
      <c r="I20" s="477"/>
      <c r="J20" s="477"/>
      <c r="K20" s="477"/>
      <c r="L20" s="478">
        <v>184237</v>
      </c>
      <c r="M20" s="478"/>
      <c r="N20" s="478"/>
      <c r="O20" s="478"/>
      <c r="P20" s="478"/>
      <c r="Q20" s="478"/>
      <c r="R20" s="479"/>
      <c r="S20" s="479"/>
      <c r="T20" s="479"/>
      <c r="U20" s="479"/>
      <c r="V20" s="480"/>
      <c r="W20" s="339"/>
      <c r="X20" s="340"/>
      <c r="Y20" s="340"/>
      <c r="Z20" s="340"/>
      <c r="AA20" s="340"/>
      <c r="AB20" s="340"/>
      <c r="AC20" s="481"/>
      <c r="AD20" s="481"/>
      <c r="AE20" s="481"/>
      <c r="AF20" s="481"/>
      <c r="AG20" s="481"/>
      <c r="AH20" s="481"/>
      <c r="AI20" s="481"/>
      <c r="AJ20" s="481"/>
      <c r="AK20" s="481"/>
      <c r="AL20" s="482"/>
      <c r="AM20" s="483"/>
      <c r="AN20" s="424"/>
      <c r="AO20" s="424"/>
      <c r="AP20" s="424"/>
      <c r="AQ20" s="424"/>
      <c r="AR20" s="424"/>
      <c r="AS20" s="424"/>
      <c r="AT20" s="425"/>
      <c r="AU20" s="484"/>
      <c r="AV20" s="485"/>
      <c r="AW20" s="485"/>
      <c r="AX20" s="486"/>
      <c r="AY20" s="456"/>
      <c r="AZ20" s="457"/>
      <c r="BA20" s="457"/>
      <c r="BB20" s="457"/>
      <c r="BC20" s="457"/>
      <c r="BD20" s="457"/>
      <c r="BE20" s="457"/>
      <c r="BF20" s="457"/>
      <c r="BG20" s="457"/>
      <c r="BH20" s="457"/>
      <c r="BI20" s="457"/>
      <c r="BJ20" s="457"/>
      <c r="BK20" s="457"/>
      <c r="BL20" s="457"/>
      <c r="BM20" s="458"/>
      <c r="BN20" s="459"/>
      <c r="BO20" s="460"/>
      <c r="BP20" s="460"/>
      <c r="BQ20" s="460"/>
      <c r="BR20" s="460"/>
      <c r="BS20" s="460"/>
      <c r="BT20" s="460"/>
      <c r="BU20" s="461"/>
      <c r="BV20" s="459"/>
      <c r="BW20" s="460"/>
      <c r="BX20" s="460"/>
      <c r="BY20" s="460"/>
      <c r="BZ20" s="460"/>
      <c r="CA20" s="460"/>
      <c r="CB20" s="460"/>
      <c r="CC20" s="461"/>
      <c r="CD20" s="24"/>
      <c r="CE20" s="323"/>
      <c r="CF20" s="323"/>
      <c r="CG20" s="323"/>
      <c r="CH20" s="323"/>
      <c r="CI20" s="323"/>
      <c r="CJ20" s="323"/>
      <c r="CK20" s="323"/>
      <c r="CL20" s="323"/>
      <c r="CM20" s="323"/>
      <c r="CN20" s="323"/>
      <c r="CO20" s="323"/>
      <c r="CP20" s="323"/>
      <c r="CQ20" s="323"/>
      <c r="CR20" s="323"/>
      <c r="CS20" s="324"/>
      <c r="CT20" s="325"/>
      <c r="CU20" s="326"/>
      <c r="CV20" s="326"/>
      <c r="CW20" s="326"/>
      <c r="CX20" s="326"/>
      <c r="CY20" s="326"/>
      <c r="CZ20" s="326"/>
      <c r="DA20" s="327"/>
      <c r="DB20" s="325"/>
      <c r="DC20" s="326"/>
      <c r="DD20" s="326"/>
      <c r="DE20" s="326"/>
      <c r="DF20" s="326"/>
      <c r="DG20" s="326"/>
      <c r="DH20" s="326"/>
      <c r="DI20" s="327"/>
    </row>
    <row r="21" spans="1:113" ht="18.75" customHeight="1" x14ac:dyDescent="0.2">
      <c r="A21" s="2"/>
      <c r="B21" s="473" t="s">
        <v>84</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456"/>
      <c r="AZ21" s="457"/>
      <c r="BA21" s="457"/>
      <c r="BB21" s="457"/>
      <c r="BC21" s="457"/>
      <c r="BD21" s="457"/>
      <c r="BE21" s="457"/>
      <c r="BF21" s="457"/>
      <c r="BG21" s="457"/>
      <c r="BH21" s="457"/>
      <c r="BI21" s="457"/>
      <c r="BJ21" s="457"/>
      <c r="BK21" s="457"/>
      <c r="BL21" s="457"/>
      <c r="BM21" s="458"/>
      <c r="BN21" s="459"/>
      <c r="BO21" s="460"/>
      <c r="BP21" s="460"/>
      <c r="BQ21" s="460"/>
      <c r="BR21" s="460"/>
      <c r="BS21" s="460"/>
      <c r="BT21" s="460"/>
      <c r="BU21" s="461"/>
      <c r="BV21" s="459"/>
      <c r="BW21" s="460"/>
      <c r="BX21" s="460"/>
      <c r="BY21" s="460"/>
      <c r="BZ21" s="460"/>
      <c r="CA21" s="460"/>
      <c r="CB21" s="460"/>
      <c r="CC21" s="461"/>
      <c r="CD21" s="24"/>
      <c r="CE21" s="323"/>
      <c r="CF21" s="323"/>
      <c r="CG21" s="323"/>
      <c r="CH21" s="323"/>
      <c r="CI21" s="323"/>
      <c r="CJ21" s="323"/>
      <c r="CK21" s="323"/>
      <c r="CL21" s="323"/>
      <c r="CM21" s="323"/>
      <c r="CN21" s="323"/>
      <c r="CO21" s="323"/>
      <c r="CP21" s="323"/>
      <c r="CQ21" s="323"/>
      <c r="CR21" s="323"/>
      <c r="CS21" s="324"/>
      <c r="CT21" s="325"/>
      <c r="CU21" s="326"/>
      <c r="CV21" s="326"/>
      <c r="CW21" s="326"/>
      <c r="CX21" s="326"/>
      <c r="CY21" s="326"/>
      <c r="CZ21" s="326"/>
      <c r="DA21" s="327"/>
      <c r="DB21" s="325"/>
      <c r="DC21" s="326"/>
      <c r="DD21" s="326"/>
      <c r="DE21" s="326"/>
      <c r="DF21" s="326"/>
      <c r="DG21" s="326"/>
      <c r="DH21" s="326"/>
      <c r="DI21" s="327"/>
    </row>
    <row r="22" spans="1:113" ht="18.75" customHeight="1" x14ac:dyDescent="0.2">
      <c r="A22" s="2"/>
      <c r="B22" s="441" t="s">
        <v>88</v>
      </c>
      <c r="C22" s="362"/>
      <c r="D22" s="363"/>
      <c r="E22" s="341" t="s">
        <v>100</v>
      </c>
      <c r="F22" s="342"/>
      <c r="G22" s="342"/>
      <c r="H22" s="342"/>
      <c r="I22" s="342"/>
      <c r="J22" s="342"/>
      <c r="K22" s="343"/>
      <c r="L22" s="341" t="s">
        <v>95</v>
      </c>
      <c r="M22" s="342"/>
      <c r="N22" s="342"/>
      <c r="O22" s="342"/>
      <c r="P22" s="343"/>
      <c r="Q22" s="347" t="s">
        <v>126</v>
      </c>
      <c r="R22" s="348"/>
      <c r="S22" s="348"/>
      <c r="T22" s="348"/>
      <c r="U22" s="348"/>
      <c r="V22" s="349"/>
      <c r="W22" s="361" t="s">
        <v>145</v>
      </c>
      <c r="X22" s="362"/>
      <c r="Y22" s="363"/>
      <c r="Z22" s="341" t="s">
        <v>100</v>
      </c>
      <c r="AA22" s="342"/>
      <c r="AB22" s="342"/>
      <c r="AC22" s="342"/>
      <c r="AD22" s="342"/>
      <c r="AE22" s="342"/>
      <c r="AF22" s="342"/>
      <c r="AG22" s="343"/>
      <c r="AH22" s="353" t="s">
        <v>166</v>
      </c>
      <c r="AI22" s="342"/>
      <c r="AJ22" s="342"/>
      <c r="AK22" s="342"/>
      <c r="AL22" s="343"/>
      <c r="AM22" s="353" t="s">
        <v>187</v>
      </c>
      <c r="AN22" s="354"/>
      <c r="AO22" s="354"/>
      <c r="AP22" s="354"/>
      <c r="AQ22" s="354"/>
      <c r="AR22" s="355"/>
      <c r="AS22" s="347" t="s">
        <v>126</v>
      </c>
      <c r="AT22" s="348"/>
      <c r="AU22" s="348"/>
      <c r="AV22" s="348"/>
      <c r="AW22" s="348"/>
      <c r="AX22" s="359"/>
      <c r="AY22" s="435"/>
      <c r="AZ22" s="436"/>
      <c r="BA22" s="436"/>
      <c r="BB22" s="436"/>
      <c r="BC22" s="436"/>
      <c r="BD22" s="436"/>
      <c r="BE22" s="436"/>
      <c r="BF22" s="436"/>
      <c r="BG22" s="436"/>
      <c r="BH22" s="436"/>
      <c r="BI22" s="436"/>
      <c r="BJ22" s="436"/>
      <c r="BK22" s="436"/>
      <c r="BL22" s="436"/>
      <c r="BM22" s="437"/>
      <c r="BN22" s="438"/>
      <c r="BO22" s="439"/>
      <c r="BP22" s="439"/>
      <c r="BQ22" s="439"/>
      <c r="BR22" s="439"/>
      <c r="BS22" s="439"/>
      <c r="BT22" s="439"/>
      <c r="BU22" s="440"/>
      <c r="BV22" s="438"/>
      <c r="BW22" s="439"/>
      <c r="BX22" s="439"/>
      <c r="BY22" s="439"/>
      <c r="BZ22" s="439"/>
      <c r="CA22" s="439"/>
      <c r="CB22" s="439"/>
      <c r="CC22" s="440"/>
      <c r="CD22" s="24"/>
      <c r="CE22" s="323"/>
      <c r="CF22" s="323"/>
      <c r="CG22" s="323"/>
      <c r="CH22" s="323"/>
      <c r="CI22" s="323"/>
      <c r="CJ22" s="323"/>
      <c r="CK22" s="323"/>
      <c r="CL22" s="323"/>
      <c r="CM22" s="323"/>
      <c r="CN22" s="323"/>
      <c r="CO22" s="323"/>
      <c r="CP22" s="323"/>
      <c r="CQ22" s="323"/>
      <c r="CR22" s="323"/>
      <c r="CS22" s="324"/>
      <c r="CT22" s="325"/>
      <c r="CU22" s="326"/>
      <c r="CV22" s="326"/>
      <c r="CW22" s="326"/>
      <c r="CX22" s="326"/>
      <c r="CY22" s="326"/>
      <c r="CZ22" s="326"/>
      <c r="DA22" s="327"/>
      <c r="DB22" s="325"/>
      <c r="DC22" s="326"/>
      <c r="DD22" s="326"/>
      <c r="DE22" s="326"/>
      <c r="DF22" s="326"/>
      <c r="DG22" s="326"/>
      <c r="DH22" s="326"/>
      <c r="DI22" s="327"/>
    </row>
    <row r="23" spans="1:113" ht="18.75" customHeight="1" x14ac:dyDescent="0.2">
      <c r="A23" s="2"/>
      <c r="B23" s="442"/>
      <c r="C23" s="365"/>
      <c r="D23" s="366"/>
      <c r="E23" s="344"/>
      <c r="F23" s="345"/>
      <c r="G23" s="345"/>
      <c r="H23" s="345"/>
      <c r="I23" s="345"/>
      <c r="J23" s="345"/>
      <c r="K23" s="346"/>
      <c r="L23" s="344"/>
      <c r="M23" s="345"/>
      <c r="N23" s="345"/>
      <c r="O23" s="345"/>
      <c r="P23" s="346"/>
      <c r="Q23" s="350"/>
      <c r="R23" s="351"/>
      <c r="S23" s="351"/>
      <c r="T23" s="351"/>
      <c r="U23" s="351"/>
      <c r="V23" s="352"/>
      <c r="W23" s="364"/>
      <c r="X23" s="365"/>
      <c r="Y23" s="366"/>
      <c r="Z23" s="344"/>
      <c r="AA23" s="345"/>
      <c r="AB23" s="345"/>
      <c r="AC23" s="345"/>
      <c r="AD23" s="345"/>
      <c r="AE23" s="345"/>
      <c r="AF23" s="345"/>
      <c r="AG23" s="346"/>
      <c r="AH23" s="344"/>
      <c r="AI23" s="345"/>
      <c r="AJ23" s="345"/>
      <c r="AK23" s="345"/>
      <c r="AL23" s="346"/>
      <c r="AM23" s="356"/>
      <c r="AN23" s="357"/>
      <c r="AO23" s="357"/>
      <c r="AP23" s="357"/>
      <c r="AQ23" s="357"/>
      <c r="AR23" s="358"/>
      <c r="AS23" s="350"/>
      <c r="AT23" s="351"/>
      <c r="AU23" s="351"/>
      <c r="AV23" s="351"/>
      <c r="AW23" s="351"/>
      <c r="AX23" s="360"/>
      <c r="AY23" s="462" t="s">
        <v>211</v>
      </c>
      <c r="AZ23" s="463"/>
      <c r="BA23" s="463"/>
      <c r="BB23" s="463"/>
      <c r="BC23" s="463"/>
      <c r="BD23" s="463"/>
      <c r="BE23" s="463"/>
      <c r="BF23" s="463"/>
      <c r="BG23" s="463"/>
      <c r="BH23" s="463"/>
      <c r="BI23" s="463"/>
      <c r="BJ23" s="463"/>
      <c r="BK23" s="463"/>
      <c r="BL23" s="463"/>
      <c r="BM23" s="464"/>
      <c r="BN23" s="459">
        <v>179439703</v>
      </c>
      <c r="BO23" s="460"/>
      <c r="BP23" s="460"/>
      <c r="BQ23" s="460"/>
      <c r="BR23" s="460"/>
      <c r="BS23" s="460"/>
      <c r="BT23" s="460"/>
      <c r="BU23" s="461"/>
      <c r="BV23" s="459">
        <v>177714774</v>
      </c>
      <c r="BW23" s="460"/>
      <c r="BX23" s="460"/>
      <c r="BY23" s="460"/>
      <c r="BZ23" s="460"/>
      <c r="CA23" s="460"/>
      <c r="CB23" s="460"/>
      <c r="CC23" s="461"/>
      <c r="CD23" s="24"/>
      <c r="CE23" s="323"/>
      <c r="CF23" s="323"/>
      <c r="CG23" s="323"/>
      <c r="CH23" s="323"/>
      <c r="CI23" s="323"/>
      <c r="CJ23" s="323"/>
      <c r="CK23" s="323"/>
      <c r="CL23" s="323"/>
      <c r="CM23" s="323"/>
      <c r="CN23" s="323"/>
      <c r="CO23" s="323"/>
      <c r="CP23" s="323"/>
      <c r="CQ23" s="323"/>
      <c r="CR23" s="323"/>
      <c r="CS23" s="324"/>
      <c r="CT23" s="325"/>
      <c r="CU23" s="326"/>
      <c r="CV23" s="326"/>
      <c r="CW23" s="326"/>
      <c r="CX23" s="326"/>
      <c r="CY23" s="326"/>
      <c r="CZ23" s="326"/>
      <c r="DA23" s="327"/>
      <c r="DB23" s="325"/>
      <c r="DC23" s="326"/>
      <c r="DD23" s="326"/>
      <c r="DE23" s="326"/>
      <c r="DF23" s="326"/>
      <c r="DG23" s="326"/>
      <c r="DH23" s="326"/>
      <c r="DI23" s="327"/>
    </row>
    <row r="24" spans="1:113" ht="18.75" customHeight="1" x14ac:dyDescent="0.2">
      <c r="A24" s="2"/>
      <c r="B24" s="442"/>
      <c r="C24" s="365"/>
      <c r="D24" s="366"/>
      <c r="E24" s="449" t="s">
        <v>86</v>
      </c>
      <c r="F24" s="450"/>
      <c r="G24" s="450"/>
      <c r="H24" s="450"/>
      <c r="I24" s="450"/>
      <c r="J24" s="450"/>
      <c r="K24" s="451"/>
      <c r="L24" s="452">
        <v>1</v>
      </c>
      <c r="M24" s="453"/>
      <c r="N24" s="453"/>
      <c r="O24" s="453"/>
      <c r="P24" s="454"/>
      <c r="Q24" s="452">
        <v>10530</v>
      </c>
      <c r="R24" s="453"/>
      <c r="S24" s="453"/>
      <c r="T24" s="453"/>
      <c r="U24" s="453"/>
      <c r="V24" s="454"/>
      <c r="W24" s="364"/>
      <c r="X24" s="365"/>
      <c r="Y24" s="366"/>
      <c r="Z24" s="449" t="s">
        <v>148</v>
      </c>
      <c r="AA24" s="450"/>
      <c r="AB24" s="450"/>
      <c r="AC24" s="450"/>
      <c r="AD24" s="450"/>
      <c r="AE24" s="450"/>
      <c r="AF24" s="450"/>
      <c r="AG24" s="451"/>
      <c r="AH24" s="452">
        <v>2109</v>
      </c>
      <c r="AI24" s="453"/>
      <c r="AJ24" s="453"/>
      <c r="AK24" s="453"/>
      <c r="AL24" s="454"/>
      <c r="AM24" s="452">
        <v>6451431</v>
      </c>
      <c r="AN24" s="453"/>
      <c r="AO24" s="453"/>
      <c r="AP24" s="453"/>
      <c r="AQ24" s="453"/>
      <c r="AR24" s="454"/>
      <c r="AS24" s="452">
        <v>3059</v>
      </c>
      <c r="AT24" s="453"/>
      <c r="AU24" s="453"/>
      <c r="AV24" s="453"/>
      <c r="AW24" s="453"/>
      <c r="AX24" s="455"/>
      <c r="AY24" s="435" t="s">
        <v>214</v>
      </c>
      <c r="AZ24" s="436"/>
      <c r="BA24" s="436"/>
      <c r="BB24" s="436"/>
      <c r="BC24" s="436"/>
      <c r="BD24" s="436"/>
      <c r="BE24" s="436"/>
      <c r="BF24" s="436"/>
      <c r="BG24" s="436"/>
      <c r="BH24" s="436"/>
      <c r="BI24" s="436"/>
      <c r="BJ24" s="436"/>
      <c r="BK24" s="436"/>
      <c r="BL24" s="436"/>
      <c r="BM24" s="437"/>
      <c r="BN24" s="459">
        <v>31076175</v>
      </c>
      <c r="BO24" s="460"/>
      <c r="BP24" s="460"/>
      <c r="BQ24" s="460"/>
      <c r="BR24" s="460"/>
      <c r="BS24" s="460"/>
      <c r="BT24" s="460"/>
      <c r="BU24" s="461"/>
      <c r="BV24" s="459">
        <v>29318689</v>
      </c>
      <c r="BW24" s="460"/>
      <c r="BX24" s="460"/>
      <c r="BY24" s="460"/>
      <c r="BZ24" s="460"/>
      <c r="CA24" s="460"/>
      <c r="CB24" s="460"/>
      <c r="CC24" s="461"/>
      <c r="CD24" s="24"/>
      <c r="CE24" s="323"/>
      <c r="CF24" s="323"/>
      <c r="CG24" s="323"/>
      <c r="CH24" s="323"/>
      <c r="CI24" s="323"/>
      <c r="CJ24" s="323"/>
      <c r="CK24" s="323"/>
      <c r="CL24" s="323"/>
      <c r="CM24" s="323"/>
      <c r="CN24" s="323"/>
      <c r="CO24" s="323"/>
      <c r="CP24" s="323"/>
      <c r="CQ24" s="323"/>
      <c r="CR24" s="323"/>
      <c r="CS24" s="324"/>
      <c r="CT24" s="325"/>
      <c r="CU24" s="326"/>
      <c r="CV24" s="326"/>
      <c r="CW24" s="326"/>
      <c r="CX24" s="326"/>
      <c r="CY24" s="326"/>
      <c r="CZ24" s="326"/>
      <c r="DA24" s="327"/>
      <c r="DB24" s="325"/>
      <c r="DC24" s="326"/>
      <c r="DD24" s="326"/>
      <c r="DE24" s="326"/>
      <c r="DF24" s="326"/>
      <c r="DG24" s="326"/>
      <c r="DH24" s="326"/>
      <c r="DI24" s="327"/>
    </row>
    <row r="25" spans="1:113" ht="18.75" customHeight="1" x14ac:dyDescent="0.2">
      <c r="A25" s="2"/>
      <c r="B25" s="442"/>
      <c r="C25" s="365"/>
      <c r="D25" s="366"/>
      <c r="E25" s="449" t="s">
        <v>63</v>
      </c>
      <c r="F25" s="450"/>
      <c r="G25" s="450"/>
      <c r="H25" s="450"/>
      <c r="I25" s="450"/>
      <c r="J25" s="450"/>
      <c r="K25" s="451"/>
      <c r="L25" s="452">
        <v>2</v>
      </c>
      <c r="M25" s="453"/>
      <c r="N25" s="453"/>
      <c r="O25" s="453"/>
      <c r="P25" s="454"/>
      <c r="Q25" s="452">
        <v>8400</v>
      </c>
      <c r="R25" s="453"/>
      <c r="S25" s="453"/>
      <c r="T25" s="453"/>
      <c r="U25" s="453"/>
      <c r="V25" s="454"/>
      <c r="W25" s="364"/>
      <c r="X25" s="365"/>
      <c r="Y25" s="366"/>
      <c r="Z25" s="449" t="s">
        <v>149</v>
      </c>
      <c r="AA25" s="450"/>
      <c r="AB25" s="450"/>
      <c r="AC25" s="450"/>
      <c r="AD25" s="450"/>
      <c r="AE25" s="450"/>
      <c r="AF25" s="450"/>
      <c r="AG25" s="451"/>
      <c r="AH25" s="452">
        <v>336</v>
      </c>
      <c r="AI25" s="453"/>
      <c r="AJ25" s="453"/>
      <c r="AK25" s="453"/>
      <c r="AL25" s="454"/>
      <c r="AM25" s="452">
        <v>944832</v>
      </c>
      <c r="AN25" s="453"/>
      <c r="AO25" s="453"/>
      <c r="AP25" s="453"/>
      <c r="AQ25" s="453"/>
      <c r="AR25" s="454"/>
      <c r="AS25" s="452">
        <v>2812</v>
      </c>
      <c r="AT25" s="453"/>
      <c r="AU25" s="453"/>
      <c r="AV25" s="453"/>
      <c r="AW25" s="453"/>
      <c r="AX25" s="455"/>
      <c r="AY25" s="462" t="s">
        <v>216</v>
      </c>
      <c r="AZ25" s="463"/>
      <c r="BA25" s="463"/>
      <c r="BB25" s="463"/>
      <c r="BC25" s="463"/>
      <c r="BD25" s="463"/>
      <c r="BE25" s="463"/>
      <c r="BF25" s="463"/>
      <c r="BG25" s="463"/>
      <c r="BH25" s="463"/>
      <c r="BI25" s="463"/>
      <c r="BJ25" s="463"/>
      <c r="BK25" s="463"/>
      <c r="BL25" s="463"/>
      <c r="BM25" s="464"/>
      <c r="BN25" s="446">
        <v>69174382</v>
      </c>
      <c r="BO25" s="447"/>
      <c r="BP25" s="447"/>
      <c r="BQ25" s="447"/>
      <c r="BR25" s="447"/>
      <c r="BS25" s="447"/>
      <c r="BT25" s="447"/>
      <c r="BU25" s="448"/>
      <c r="BV25" s="446">
        <v>39847222</v>
      </c>
      <c r="BW25" s="447"/>
      <c r="BX25" s="447"/>
      <c r="BY25" s="447"/>
      <c r="BZ25" s="447"/>
      <c r="CA25" s="447"/>
      <c r="CB25" s="447"/>
      <c r="CC25" s="448"/>
      <c r="CD25" s="24"/>
      <c r="CE25" s="323"/>
      <c r="CF25" s="323"/>
      <c r="CG25" s="323"/>
      <c r="CH25" s="323"/>
      <c r="CI25" s="323"/>
      <c r="CJ25" s="323"/>
      <c r="CK25" s="323"/>
      <c r="CL25" s="323"/>
      <c r="CM25" s="323"/>
      <c r="CN25" s="323"/>
      <c r="CO25" s="323"/>
      <c r="CP25" s="323"/>
      <c r="CQ25" s="323"/>
      <c r="CR25" s="323"/>
      <c r="CS25" s="324"/>
      <c r="CT25" s="325"/>
      <c r="CU25" s="326"/>
      <c r="CV25" s="326"/>
      <c r="CW25" s="326"/>
      <c r="CX25" s="326"/>
      <c r="CY25" s="326"/>
      <c r="CZ25" s="326"/>
      <c r="DA25" s="327"/>
      <c r="DB25" s="325"/>
      <c r="DC25" s="326"/>
      <c r="DD25" s="326"/>
      <c r="DE25" s="326"/>
      <c r="DF25" s="326"/>
      <c r="DG25" s="326"/>
      <c r="DH25" s="326"/>
      <c r="DI25" s="327"/>
    </row>
    <row r="26" spans="1:113" ht="18.75" customHeight="1" x14ac:dyDescent="0.2">
      <c r="A26" s="2"/>
      <c r="B26" s="442"/>
      <c r="C26" s="365"/>
      <c r="D26" s="366"/>
      <c r="E26" s="449" t="s">
        <v>32</v>
      </c>
      <c r="F26" s="450"/>
      <c r="G26" s="450"/>
      <c r="H26" s="450"/>
      <c r="I26" s="450"/>
      <c r="J26" s="450"/>
      <c r="K26" s="451"/>
      <c r="L26" s="452">
        <v>1</v>
      </c>
      <c r="M26" s="453"/>
      <c r="N26" s="453"/>
      <c r="O26" s="453"/>
      <c r="P26" s="454"/>
      <c r="Q26" s="452">
        <v>7130</v>
      </c>
      <c r="R26" s="453"/>
      <c r="S26" s="453"/>
      <c r="T26" s="453"/>
      <c r="U26" s="453"/>
      <c r="V26" s="454"/>
      <c r="W26" s="364"/>
      <c r="X26" s="365"/>
      <c r="Y26" s="366"/>
      <c r="Z26" s="449" t="s">
        <v>150</v>
      </c>
      <c r="AA26" s="468"/>
      <c r="AB26" s="468"/>
      <c r="AC26" s="468"/>
      <c r="AD26" s="468"/>
      <c r="AE26" s="468"/>
      <c r="AF26" s="468"/>
      <c r="AG26" s="469"/>
      <c r="AH26" s="452">
        <v>44</v>
      </c>
      <c r="AI26" s="453"/>
      <c r="AJ26" s="453"/>
      <c r="AK26" s="453"/>
      <c r="AL26" s="454"/>
      <c r="AM26" s="452">
        <v>163636</v>
      </c>
      <c r="AN26" s="453"/>
      <c r="AO26" s="453"/>
      <c r="AP26" s="453"/>
      <c r="AQ26" s="453"/>
      <c r="AR26" s="454"/>
      <c r="AS26" s="452">
        <v>3719</v>
      </c>
      <c r="AT26" s="453"/>
      <c r="AU26" s="453"/>
      <c r="AV26" s="453"/>
      <c r="AW26" s="453"/>
      <c r="AX26" s="455"/>
      <c r="AY26" s="470" t="s">
        <v>217</v>
      </c>
      <c r="AZ26" s="471"/>
      <c r="BA26" s="471"/>
      <c r="BB26" s="471"/>
      <c r="BC26" s="471"/>
      <c r="BD26" s="471"/>
      <c r="BE26" s="471"/>
      <c r="BF26" s="471"/>
      <c r="BG26" s="471"/>
      <c r="BH26" s="471"/>
      <c r="BI26" s="471"/>
      <c r="BJ26" s="471"/>
      <c r="BK26" s="471"/>
      <c r="BL26" s="471"/>
      <c r="BM26" s="472"/>
      <c r="BN26" s="459" t="s">
        <v>168</v>
      </c>
      <c r="BO26" s="460"/>
      <c r="BP26" s="460"/>
      <c r="BQ26" s="460"/>
      <c r="BR26" s="460"/>
      <c r="BS26" s="460"/>
      <c r="BT26" s="460"/>
      <c r="BU26" s="461"/>
      <c r="BV26" s="459" t="s">
        <v>168</v>
      </c>
      <c r="BW26" s="460"/>
      <c r="BX26" s="460"/>
      <c r="BY26" s="460"/>
      <c r="BZ26" s="460"/>
      <c r="CA26" s="460"/>
      <c r="CB26" s="460"/>
      <c r="CC26" s="461"/>
      <c r="CD26" s="24"/>
      <c r="CE26" s="323"/>
      <c r="CF26" s="323"/>
      <c r="CG26" s="323"/>
      <c r="CH26" s="323"/>
      <c r="CI26" s="323"/>
      <c r="CJ26" s="323"/>
      <c r="CK26" s="323"/>
      <c r="CL26" s="323"/>
      <c r="CM26" s="323"/>
      <c r="CN26" s="323"/>
      <c r="CO26" s="323"/>
      <c r="CP26" s="323"/>
      <c r="CQ26" s="323"/>
      <c r="CR26" s="323"/>
      <c r="CS26" s="324"/>
      <c r="CT26" s="325"/>
      <c r="CU26" s="326"/>
      <c r="CV26" s="326"/>
      <c r="CW26" s="326"/>
      <c r="CX26" s="326"/>
      <c r="CY26" s="326"/>
      <c r="CZ26" s="326"/>
      <c r="DA26" s="327"/>
      <c r="DB26" s="325"/>
      <c r="DC26" s="326"/>
      <c r="DD26" s="326"/>
      <c r="DE26" s="326"/>
      <c r="DF26" s="326"/>
      <c r="DG26" s="326"/>
      <c r="DH26" s="326"/>
      <c r="DI26" s="327"/>
    </row>
    <row r="27" spans="1:113" ht="18.75" customHeight="1" x14ac:dyDescent="0.2">
      <c r="A27" s="2"/>
      <c r="B27" s="442"/>
      <c r="C27" s="365"/>
      <c r="D27" s="366"/>
      <c r="E27" s="449" t="s">
        <v>102</v>
      </c>
      <c r="F27" s="450"/>
      <c r="G27" s="450"/>
      <c r="H27" s="450"/>
      <c r="I27" s="450"/>
      <c r="J27" s="450"/>
      <c r="K27" s="451"/>
      <c r="L27" s="452">
        <v>1</v>
      </c>
      <c r="M27" s="453"/>
      <c r="N27" s="453"/>
      <c r="O27" s="453"/>
      <c r="P27" s="454"/>
      <c r="Q27" s="452">
        <v>6960</v>
      </c>
      <c r="R27" s="453"/>
      <c r="S27" s="453"/>
      <c r="T27" s="453"/>
      <c r="U27" s="453"/>
      <c r="V27" s="454"/>
      <c r="W27" s="364"/>
      <c r="X27" s="365"/>
      <c r="Y27" s="366"/>
      <c r="Z27" s="449" t="s">
        <v>151</v>
      </c>
      <c r="AA27" s="450"/>
      <c r="AB27" s="450"/>
      <c r="AC27" s="450"/>
      <c r="AD27" s="450"/>
      <c r="AE27" s="450"/>
      <c r="AF27" s="450"/>
      <c r="AG27" s="451"/>
      <c r="AH27" s="452">
        <v>25</v>
      </c>
      <c r="AI27" s="453"/>
      <c r="AJ27" s="453"/>
      <c r="AK27" s="453"/>
      <c r="AL27" s="454"/>
      <c r="AM27" s="452">
        <v>88968</v>
      </c>
      <c r="AN27" s="453"/>
      <c r="AO27" s="453"/>
      <c r="AP27" s="453"/>
      <c r="AQ27" s="453"/>
      <c r="AR27" s="454"/>
      <c r="AS27" s="452">
        <v>3559</v>
      </c>
      <c r="AT27" s="453"/>
      <c r="AU27" s="453"/>
      <c r="AV27" s="453"/>
      <c r="AW27" s="453"/>
      <c r="AX27" s="455"/>
      <c r="AY27" s="465" t="s">
        <v>219</v>
      </c>
      <c r="AZ27" s="466"/>
      <c r="BA27" s="466"/>
      <c r="BB27" s="466"/>
      <c r="BC27" s="466"/>
      <c r="BD27" s="466"/>
      <c r="BE27" s="466"/>
      <c r="BF27" s="466"/>
      <c r="BG27" s="466"/>
      <c r="BH27" s="466"/>
      <c r="BI27" s="466"/>
      <c r="BJ27" s="466"/>
      <c r="BK27" s="466"/>
      <c r="BL27" s="466"/>
      <c r="BM27" s="467"/>
      <c r="BN27" s="438">
        <v>2500000</v>
      </c>
      <c r="BO27" s="439"/>
      <c r="BP27" s="439"/>
      <c r="BQ27" s="439"/>
      <c r="BR27" s="439"/>
      <c r="BS27" s="439"/>
      <c r="BT27" s="439"/>
      <c r="BU27" s="440"/>
      <c r="BV27" s="438">
        <v>3500000</v>
      </c>
      <c r="BW27" s="439"/>
      <c r="BX27" s="439"/>
      <c r="BY27" s="439"/>
      <c r="BZ27" s="439"/>
      <c r="CA27" s="439"/>
      <c r="CB27" s="439"/>
      <c r="CC27" s="440"/>
      <c r="CD27" s="19"/>
      <c r="CE27" s="323"/>
      <c r="CF27" s="323"/>
      <c r="CG27" s="323"/>
      <c r="CH27" s="323"/>
      <c r="CI27" s="323"/>
      <c r="CJ27" s="323"/>
      <c r="CK27" s="323"/>
      <c r="CL27" s="323"/>
      <c r="CM27" s="323"/>
      <c r="CN27" s="323"/>
      <c r="CO27" s="323"/>
      <c r="CP27" s="323"/>
      <c r="CQ27" s="323"/>
      <c r="CR27" s="323"/>
      <c r="CS27" s="324"/>
      <c r="CT27" s="325"/>
      <c r="CU27" s="326"/>
      <c r="CV27" s="326"/>
      <c r="CW27" s="326"/>
      <c r="CX27" s="326"/>
      <c r="CY27" s="326"/>
      <c r="CZ27" s="326"/>
      <c r="DA27" s="327"/>
      <c r="DB27" s="325"/>
      <c r="DC27" s="326"/>
      <c r="DD27" s="326"/>
      <c r="DE27" s="326"/>
      <c r="DF27" s="326"/>
      <c r="DG27" s="326"/>
      <c r="DH27" s="326"/>
      <c r="DI27" s="327"/>
    </row>
    <row r="28" spans="1:113" ht="18.75" customHeight="1" x14ac:dyDescent="0.2">
      <c r="A28" s="2"/>
      <c r="B28" s="442"/>
      <c r="C28" s="365"/>
      <c r="D28" s="366"/>
      <c r="E28" s="449" t="s">
        <v>103</v>
      </c>
      <c r="F28" s="450"/>
      <c r="G28" s="450"/>
      <c r="H28" s="450"/>
      <c r="I28" s="450"/>
      <c r="J28" s="450"/>
      <c r="K28" s="451"/>
      <c r="L28" s="452">
        <v>1</v>
      </c>
      <c r="M28" s="453"/>
      <c r="N28" s="453"/>
      <c r="O28" s="453"/>
      <c r="P28" s="454"/>
      <c r="Q28" s="452">
        <v>6250</v>
      </c>
      <c r="R28" s="453"/>
      <c r="S28" s="453"/>
      <c r="T28" s="453"/>
      <c r="U28" s="453"/>
      <c r="V28" s="454"/>
      <c r="W28" s="364"/>
      <c r="X28" s="365"/>
      <c r="Y28" s="366"/>
      <c r="Z28" s="449" t="s">
        <v>154</v>
      </c>
      <c r="AA28" s="450"/>
      <c r="AB28" s="450"/>
      <c r="AC28" s="450"/>
      <c r="AD28" s="450"/>
      <c r="AE28" s="450"/>
      <c r="AF28" s="450"/>
      <c r="AG28" s="451"/>
      <c r="AH28" s="452" t="s">
        <v>168</v>
      </c>
      <c r="AI28" s="453"/>
      <c r="AJ28" s="453"/>
      <c r="AK28" s="453"/>
      <c r="AL28" s="454"/>
      <c r="AM28" s="452" t="s">
        <v>168</v>
      </c>
      <c r="AN28" s="453"/>
      <c r="AO28" s="453"/>
      <c r="AP28" s="453"/>
      <c r="AQ28" s="453"/>
      <c r="AR28" s="454"/>
      <c r="AS28" s="452" t="s">
        <v>168</v>
      </c>
      <c r="AT28" s="453"/>
      <c r="AU28" s="453"/>
      <c r="AV28" s="453"/>
      <c r="AW28" s="453"/>
      <c r="AX28" s="455"/>
      <c r="AY28" s="328" t="s">
        <v>220</v>
      </c>
      <c r="AZ28" s="329"/>
      <c r="BA28" s="329"/>
      <c r="BB28" s="330"/>
      <c r="BC28" s="462" t="s">
        <v>50</v>
      </c>
      <c r="BD28" s="463"/>
      <c r="BE28" s="463"/>
      <c r="BF28" s="463"/>
      <c r="BG28" s="463"/>
      <c r="BH28" s="463"/>
      <c r="BI28" s="463"/>
      <c r="BJ28" s="463"/>
      <c r="BK28" s="463"/>
      <c r="BL28" s="463"/>
      <c r="BM28" s="464"/>
      <c r="BN28" s="446">
        <v>9601533</v>
      </c>
      <c r="BO28" s="447"/>
      <c r="BP28" s="447"/>
      <c r="BQ28" s="447"/>
      <c r="BR28" s="447"/>
      <c r="BS28" s="447"/>
      <c r="BT28" s="447"/>
      <c r="BU28" s="448"/>
      <c r="BV28" s="446">
        <v>10078851</v>
      </c>
      <c r="BW28" s="447"/>
      <c r="BX28" s="447"/>
      <c r="BY28" s="447"/>
      <c r="BZ28" s="447"/>
      <c r="CA28" s="447"/>
      <c r="CB28" s="447"/>
      <c r="CC28" s="448"/>
      <c r="CD28" s="24"/>
      <c r="CE28" s="323"/>
      <c r="CF28" s="323"/>
      <c r="CG28" s="323"/>
      <c r="CH28" s="323"/>
      <c r="CI28" s="323"/>
      <c r="CJ28" s="323"/>
      <c r="CK28" s="323"/>
      <c r="CL28" s="323"/>
      <c r="CM28" s="323"/>
      <c r="CN28" s="323"/>
      <c r="CO28" s="323"/>
      <c r="CP28" s="323"/>
      <c r="CQ28" s="323"/>
      <c r="CR28" s="323"/>
      <c r="CS28" s="324"/>
      <c r="CT28" s="325"/>
      <c r="CU28" s="326"/>
      <c r="CV28" s="326"/>
      <c r="CW28" s="326"/>
      <c r="CX28" s="326"/>
      <c r="CY28" s="326"/>
      <c r="CZ28" s="326"/>
      <c r="DA28" s="327"/>
      <c r="DB28" s="325"/>
      <c r="DC28" s="326"/>
      <c r="DD28" s="326"/>
      <c r="DE28" s="326"/>
      <c r="DF28" s="326"/>
      <c r="DG28" s="326"/>
      <c r="DH28" s="326"/>
      <c r="DI28" s="327"/>
    </row>
    <row r="29" spans="1:113" ht="18.75" customHeight="1" x14ac:dyDescent="0.2">
      <c r="A29" s="2"/>
      <c r="B29" s="442"/>
      <c r="C29" s="365"/>
      <c r="D29" s="366"/>
      <c r="E29" s="449" t="s">
        <v>104</v>
      </c>
      <c r="F29" s="450"/>
      <c r="G29" s="450"/>
      <c r="H29" s="450"/>
      <c r="I29" s="450"/>
      <c r="J29" s="450"/>
      <c r="K29" s="451"/>
      <c r="L29" s="452">
        <v>40</v>
      </c>
      <c r="M29" s="453"/>
      <c r="N29" s="453"/>
      <c r="O29" s="453"/>
      <c r="P29" s="454"/>
      <c r="Q29" s="452">
        <v>5830</v>
      </c>
      <c r="R29" s="453"/>
      <c r="S29" s="453"/>
      <c r="T29" s="453"/>
      <c r="U29" s="453"/>
      <c r="V29" s="454"/>
      <c r="W29" s="367"/>
      <c r="X29" s="368"/>
      <c r="Y29" s="369"/>
      <c r="Z29" s="449" t="s">
        <v>156</v>
      </c>
      <c r="AA29" s="450"/>
      <c r="AB29" s="450"/>
      <c r="AC29" s="450"/>
      <c r="AD29" s="450"/>
      <c r="AE29" s="450"/>
      <c r="AF29" s="450"/>
      <c r="AG29" s="451"/>
      <c r="AH29" s="452">
        <v>2134</v>
      </c>
      <c r="AI29" s="453"/>
      <c r="AJ29" s="453"/>
      <c r="AK29" s="453"/>
      <c r="AL29" s="454"/>
      <c r="AM29" s="452">
        <v>6540399</v>
      </c>
      <c r="AN29" s="453"/>
      <c r="AO29" s="453"/>
      <c r="AP29" s="453"/>
      <c r="AQ29" s="453"/>
      <c r="AR29" s="454"/>
      <c r="AS29" s="452">
        <v>3065</v>
      </c>
      <c r="AT29" s="453"/>
      <c r="AU29" s="453"/>
      <c r="AV29" s="453"/>
      <c r="AW29" s="453"/>
      <c r="AX29" s="455"/>
      <c r="AY29" s="331"/>
      <c r="AZ29" s="332"/>
      <c r="BA29" s="332"/>
      <c r="BB29" s="333"/>
      <c r="BC29" s="456" t="s">
        <v>53</v>
      </c>
      <c r="BD29" s="457"/>
      <c r="BE29" s="457"/>
      <c r="BF29" s="457"/>
      <c r="BG29" s="457"/>
      <c r="BH29" s="457"/>
      <c r="BI29" s="457"/>
      <c r="BJ29" s="457"/>
      <c r="BK29" s="457"/>
      <c r="BL29" s="457"/>
      <c r="BM29" s="458"/>
      <c r="BN29" s="459">
        <v>6644682</v>
      </c>
      <c r="BO29" s="460"/>
      <c r="BP29" s="460"/>
      <c r="BQ29" s="460"/>
      <c r="BR29" s="460"/>
      <c r="BS29" s="460"/>
      <c r="BT29" s="460"/>
      <c r="BU29" s="461"/>
      <c r="BV29" s="459">
        <v>7225912</v>
      </c>
      <c r="BW29" s="460"/>
      <c r="BX29" s="460"/>
      <c r="BY29" s="460"/>
      <c r="BZ29" s="460"/>
      <c r="CA29" s="460"/>
      <c r="CB29" s="460"/>
      <c r="CC29" s="461"/>
      <c r="CD29" s="19"/>
      <c r="CE29" s="323"/>
      <c r="CF29" s="323"/>
      <c r="CG29" s="323"/>
      <c r="CH29" s="323"/>
      <c r="CI29" s="323"/>
      <c r="CJ29" s="323"/>
      <c r="CK29" s="323"/>
      <c r="CL29" s="323"/>
      <c r="CM29" s="323"/>
      <c r="CN29" s="323"/>
      <c r="CO29" s="323"/>
      <c r="CP29" s="323"/>
      <c r="CQ29" s="323"/>
      <c r="CR29" s="323"/>
      <c r="CS29" s="324"/>
      <c r="CT29" s="325"/>
      <c r="CU29" s="326"/>
      <c r="CV29" s="326"/>
      <c r="CW29" s="326"/>
      <c r="CX29" s="326"/>
      <c r="CY29" s="326"/>
      <c r="CZ29" s="326"/>
      <c r="DA29" s="327"/>
      <c r="DB29" s="325"/>
      <c r="DC29" s="326"/>
      <c r="DD29" s="326"/>
      <c r="DE29" s="326"/>
      <c r="DF29" s="326"/>
      <c r="DG29" s="326"/>
      <c r="DH29" s="326"/>
      <c r="DI29" s="327"/>
    </row>
    <row r="30" spans="1:113" ht="18.75" customHeight="1" x14ac:dyDescent="0.2">
      <c r="A30" s="2"/>
      <c r="B30" s="443"/>
      <c r="C30" s="444"/>
      <c r="D30" s="445"/>
      <c r="E30" s="423"/>
      <c r="F30" s="424"/>
      <c r="G30" s="424"/>
      <c r="H30" s="424"/>
      <c r="I30" s="424"/>
      <c r="J30" s="424"/>
      <c r="K30" s="425"/>
      <c r="L30" s="426"/>
      <c r="M30" s="427"/>
      <c r="N30" s="427"/>
      <c r="O30" s="427"/>
      <c r="P30" s="428"/>
      <c r="Q30" s="426"/>
      <c r="R30" s="427"/>
      <c r="S30" s="427"/>
      <c r="T30" s="427"/>
      <c r="U30" s="427"/>
      <c r="V30" s="428"/>
      <c r="W30" s="429" t="s">
        <v>146</v>
      </c>
      <c r="X30" s="430"/>
      <c r="Y30" s="430"/>
      <c r="Z30" s="430"/>
      <c r="AA30" s="430"/>
      <c r="AB30" s="430"/>
      <c r="AC30" s="430"/>
      <c r="AD30" s="430"/>
      <c r="AE30" s="430"/>
      <c r="AF30" s="430"/>
      <c r="AG30" s="431"/>
      <c r="AH30" s="432">
        <v>98.9</v>
      </c>
      <c r="AI30" s="433"/>
      <c r="AJ30" s="433"/>
      <c r="AK30" s="433"/>
      <c r="AL30" s="433"/>
      <c r="AM30" s="433"/>
      <c r="AN30" s="433"/>
      <c r="AO30" s="433"/>
      <c r="AP30" s="433"/>
      <c r="AQ30" s="433"/>
      <c r="AR30" s="433"/>
      <c r="AS30" s="433"/>
      <c r="AT30" s="433"/>
      <c r="AU30" s="433"/>
      <c r="AV30" s="433"/>
      <c r="AW30" s="433"/>
      <c r="AX30" s="434"/>
      <c r="AY30" s="334"/>
      <c r="AZ30" s="335"/>
      <c r="BA30" s="335"/>
      <c r="BB30" s="336"/>
      <c r="BC30" s="435" t="s">
        <v>190</v>
      </c>
      <c r="BD30" s="436"/>
      <c r="BE30" s="436"/>
      <c r="BF30" s="436"/>
      <c r="BG30" s="436"/>
      <c r="BH30" s="436"/>
      <c r="BI30" s="436"/>
      <c r="BJ30" s="436"/>
      <c r="BK30" s="436"/>
      <c r="BL30" s="436"/>
      <c r="BM30" s="437"/>
      <c r="BN30" s="438">
        <v>11973928</v>
      </c>
      <c r="BO30" s="439"/>
      <c r="BP30" s="439"/>
      <c r="BQ30" s="439"/>
      <c r="BR30" s="439"/>
      <c r="BS30" s="439"/>
      <c r="BT30" s="439"/>
      <c r="BU30" s="440"/>
      <c r="BV30" s="438">
        <v>12498121</v>
      </c>
      <c r="BW30" s="439"/>
      <c r="BX30" s="439"/>
      <c r="BY30" s="439"/>
      <c r="BZ30" s="439"/>
      <c r="CA30" s="439"/>
      <c r="CB30" s="439"/>
      <c r="CC30" s="44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90</v>
      </c>
      <c r="D32" s="9"/>
      <c r="E32" s="9"/>
      <c r="F32" s="8"/>
      <c r="G32" s="8"/>
      <c r="H32" s="8"/>
      <c r="I32" s="8"/>
      <c r="J32" s="8"/>
      <c r="K32" s="8"/>
      <c r="L32" s="8"/>
      <c r="M32" s="8"/>
      <c r="N32" s="8"/>
      <c r="O32" s="8"/>
      <c r="P32" s="8"/>
      <c r="Q32" s="8"/>
      <c r="R32" s="8"/>
      <c r="S32" s="8"/>
      <c r="T32" s="8"/>
      <c r="U32" s="8" t="s">
        <v>133</v>
      </c>
      <c r="V32" s="8"/>
      <c r="W32" s="8"/>
      <c r="X32" s="8"/>
      <c r="Y32" s="8"/>
      <c r="Z32" s="8"/>
      <c r="AA32" s="8"/>
      <c r="AB32" s="8"/>
      <c r="AC32" s="8"/>
      <c r="AD32" s="8"/>
      <c r="AE32" s="8"/>
      <c r="AF32" s="8"/>
      <c r="AG32" s="8"/>
      <c r="AH32" s="8"/>
      <c r="AI32" s="8"/>
      <c r="AJ32" s="8"/>
      <c r="AK32" s="8"/>
      <c r="AL32" s="8"/>
      <c r="AM32" s="22" t="s">
        <v>188</v>
      </c>
      <c r="AN32" s="8"/>
      <c r="AO32" s="8"/>
      <c r="AP32" s="8"/>
      <c r="AQ32" s="8"/>
      <c r="AR32" s="8"/>
      <c r="AS32" s="22"/>
      <c r="AT32" s="22"/>
      <c r="AU32" s="22"/>
      <c r="AV32" s="22"/>
      <c r="AW32" s="22"/>
      <c r="AX32" s="22"/>
      <c r="AY32" s="22"/>
      <c r="AZ32" s="22"/>
      <c r="BA32" s="22"/>
      <c r="BB32" s="8"/>
      <c r="BC32" s="22"/>
      <c r="BD32" s="8"/>
      <c r="BE32" s="22" t="s">
        <v>223</v>
      </c>
      <c r="BF32" s="8"/>
      <c r="BG32" s="8"/>
      <c r="BH32" s="8"/>
      <c r="BI32" s="8"/>
      <c r="BJ32" s="22"/>
      <c r="BK32" s="22"/>
      <c r="BL32" s="22"/>
      <c r="BM32" s="22"/>
      <c r="BN32" s="22"/>
      <c r="BO32" s="22"/>
      <c r="BP32" s="22"/>
      <c r="BQ32" s="22"/>
      <c r="BR32" s="8"/>
      <c r="BS32" s="8"/>
      <c r="BT32" s="8"/>
      <c r="BU32" s="8"/>
      <c r="BV32" s="8"/>
      <c r="BW32" s="8" t="s">
        <v>130</v>
      </c>
      <c r="BX32" s="8"/>
      <c r="BY32" s="8"/>
      <c r="BZ32" s="8"/>
      <c r="CA32" s="8"/>
      <c r="CB32" s="22"/>
      <c r="CC32" s="22"/>
      <c r="CD32" s="22"/>
      <c r="CE32" s="22"/>
      <c r="CF32" s="22"/>
      <c r="CG32" s="22"/>
      <c r="CH32" s="22"/>
      <c r="CI32" s="22"/>
      <c r="CJ32" s="22"/>
      <c r="CK32" s="22"/>
      <c r="CL32" s="22"/>
      <c r="CM32" s="22"/>
      <c r="CN32" s="22"/>
      <c r="CO32" s="22" t="s">
        <v>244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05" t="s">
        <v>73</v>
      </c>
      <c r="D33" s="405"/>
      <c r="E33" s="387" t="s">
        <v>48</v>
      </c>
      <c r="F33" s="387"/>
      <c r="G33" s="387"/>
      <c r="H33" s="387"/>
      <c r="I33" s="387"/>
      <c r="J33" s="387"/>
      <c r="K33" s="387"/>
      <c r="L33" s="387"/>
      <c r="M33" s="387"/>
      <c r="N33" s="387"/>
      <c r="O33" s="387"/>
      <c r="P33" s="387"/>
      <c r="Q33" s="387"/>
      <c r="R33" s="387"/>
      <c r="S33" s="387"/>
      <c r="T33" s="14"/>
      <c r="U33" s="405" t="s">
        <v>73</v>
      </c>
      <c r="V33" s="405"/>
      <c r="W33" s="387" t="s">
        <v>48</v>
      </c>
      <c r="X33" s="387"/>
      <c r="Y33" s="387"/>
      <c r="Z33" s="387"/>
      <c r="AA33" s="387"/>
      <c r="AB33" s="387"/>
      <c r="AC33" s="387"/>
      <c r="AD33" s="387"/>
      <c r="AE33" s="387"/>
      <c r="AF33" s="387"/>
      <c r="AG33" s="387"/>
      <c r="AH33" s="387"/>
      <c r="AI33" s="387"/>
      <c r="AJ33" s="387"/>
      <c r="AK33" s="387"/>
      <c r="AL33" s="14"/>
      <c r="AM33" s="405" t="s">
        <v>73</v>
      </c>
      <c r="AN33" s="405"/>
      <c r="AO33" s="387" t="s">
        <v>48</v>
      </c>
      <c r="AP33" s="387"/>
      <c r="AQ33" s="387"/>
      <c r="AR33" s="387"/>
      <c r="AS33" s="387"/>
      <c r="AT33" s="387"/>
      <c r="AU33" s="387"/>
      <c r="AV33" s="387"/>
      <c r="AW33" s="387"/>
      <c r="AX33" s="387"/>
      <c r="AY33" s="387"/>
      <c r="AZ33" s="387"/>
      <c r="BA33" s="387"/>
      <c r="BB33" s="387"/>
      <c r="BC33" s="387"/>
      <c r="BD33" s="10"/>
      <c r="BE33" s="387" t="s">
        <v>224</v>
      </c>
      <c r="BF33" s="387"/>
      <c r="BG33" s="387" t="s">
        <v>18</v>
      </c>
      <c r="BH33" s="387"/>
      <c r="BI33" s="387"/>
      <c r="BJ33" s="387"/>
      <c r="BK33" s="387"/>
      <c r="BL33" s="387"/>
      <c r="BM33" s="387"/>
      <c r="BN33" s="387"/>
      <c r="BO33" s="387"/>
      <c r="BP33" s="387"/>
      <c r="BQ33" s="387"/>
      <c r="BR33" s="387"/>
      <c r="BS33" s="387"/>
      <c r="BT33" s="387"/>
      <c r="BU33" s="387"/>
      <c r="BV33" s="10"/>
      <c r="BW33" s="405" t="s">
        <v>224</v>
      </c>
      <c r="BX33" s="405"/>
      <c r="BY33" s="387" t="s">
        <v>204</v>
      </c>
      <c r="BZ33" s="387"/>
      <c r="CA33" s="387"/>
      <c r="CB33" s="387"/>
      <c r="CC33" s="387"/>
      <c r="CD33" s="387"/>
      <c r="CE33" s="387"/>
      <c r="CF33" s="387"/>
      <c r="CG33" s="387"/>
      <c r="CH33" s="387"/>
      <c r="CI33" s="387"/>
      <c r="CJ33" s="387"/>
      <c r="CK33" s="387"/>
      <c r="CL33" s="387"/>
      <c r="CM33" s="387"/>
      <c r="CN33" s="14"/>
      <c r="CO33" s="405" t="s">
        <v>73</v>
      </c>
      <c r="CP33" s="405"/>
      <c r="CQ33" s="387" t="s">
        <v>41</v>
      </c>
      <c r="CR33" s="387"/>
      <c r="CS33" s="387"/>
      <c r="CT33" s="387"/>
      <c r="CU33" s="387"/>
      <c r="CV33" s="387"/>
      <c r="CW33" s="387"/>
      <c r="CX33" s="387"/>
      <c r="CY33" s="387"/>
      <c r="CZ33" s="387"/>
      <c r="DA33" s="387"/>
      <c r="DB33" s="387"/>
      <c r="DC33" s="387"/>
      <c r="DD33" s="387"/>
      <c r="DE33" s="387"/>
      <c r="DF33" s="14"/>
      <c r="DG33" s="422" t="s">
        <v>246</v>
      </c>
      <c r="DH33" s="422"/>
      <c r="DI33" s="21"/>
    </row>
    <row r="34" spans="1:113" ht="32.25" customHeight="1" x14ac:dyDescent="0.2">
      <c r="A34" s="2"/>
      <c r="B34" s="5"/>
      <c r="C34" s="371">
        <f>IF(E34="","",1)</f>
        <v>1</v>
      </c>
      <c r="D34" s="371"/>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9"/>
      <c r="U34" s="371">
        <f>IF(W34="","",MAX(C34:D43)+1)</f>
        <v>6</v>
      </c>
      <c r="V34" s="371"/>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9"/>
      <c r="AM34" s="371">
        <f>IF(AO34="","",MAX(C34:D43,U34:V43)+1)</f>
        <v>9</v>
      </c>
      <c r="AN34" s="371"/>
      <c r="AO34" s="370" t="str">
        <f>IF('各会計、関係団体の財政状況及び健全化判断比率'!B31="","",'各会計、関係団体の財政状況及び健全化判断比率'!B31)</f>
        <v>水道事業会計</v>
      </c>
      <c r="AP34" s="370"/>
      <c r="AQ34" s="370"/>
      <c r="AR34" s="370"/>
      <c r="AS34" s="370"/>
      <c r="AT34" s="370"/>
      <c r="AU34" s="370"/>
      <c r="AV34" s="370"/>
      <c r="AW34" s="370"/>
      <c r="AX34" s="370"/>
      <c r="AY34" s="370"/>
      <c r="AZ34" s="370"/>
      <c r="BA34" s="370"/>
      <c r="BB34" s="370"/>
      <c r="BC34" s="370"/>
      <c r="BD34" s="9"/>
      <c r="BE34" s="371">
        <f>IF(BG34="","",MAX(C34:D43,U34:V43,AM34:AN43)+1)</f>
        <v>14</v>
      </c>
      <c r="BF34" s="371"/>
      <c r="BG34" s="370" t="str">
        <f>IF('各会計、関係団体の財政状況及び健全化判断比率'!B36="","",'各会計、関係団体の財政状況及び健全化判断比率'!B36)</f>
        <v>卸売市場特別会計</v>
      </c>
      <c r="BH34" s="370"/>
      <c r="BI34" s="370"/>
      <c r="BJ34" s="370"/>
      <c r="BK34" s="370"/>
      <c r="BL34" s="370"/>
      <c r="BM34" s="370"/>
      <c r="BN34" s="370"/>
      <c r="BO34" s="370"/>
      <c r="BP34" s="370"/>
      <c r="BQ34" s="370"/>
      <c r="BR34" s="370"/>
      <c r="BS34" s="370"/>
      <c r="BT34" s="370"/>
      <c r="BU34" s="370"/>
      <c r="BV34" s="9"/>
      <c r="BW34" s="371">
        <f>IF(BY34="","",MAX(C34:D43,U34:V43,AM34:AN43,BE34:BF43)+1)</f>
        <v>17</v>
      </c>
      <c r="BX34" s="371"/>
      <c r="BY34" s="370" t="str">
        <f>IF('各会計、関係団体の財政状況及び健全化判断比率'!B68="","",'各会計、関係団体の財政状況及び健全化判断比率'!B68)</f>
        <v>宮崎県市町村総合事務組合（一般会計）</v>
      </c>
      <c r="BZ34" s="370"/>
      <c r="CA34" s="370"/>
      <c r="CB34" s="370"/>
      <c r="CC34" s="370"/>
      <c r="CD34" s="370"/>
      <c r="CE34" s="370"/>
      <c r="CF34" s="370"/>
      <c r="CG34" s="370"/>
      <c r="CH34" s="370"/>
      <c r="CI34" s="370"/>
      <c r="CJ34" s="370"/>
      <c r="CK34" s="370"/>
      <c r="CL34" s="370"/>
      <c r="CM34" s="370"/>
      <c r="CN34" s="9"/>
      <c r="CO34" s="371">
        <f>IF(CQ34="","",MAX(C34:D43,U34:V43,AM34:AN43,BE34:BF43,BW34:BX43)+1)</f>
        <v>22</v>
      </c>
      <c r="CP34" s="371"/>
      <c r="CQ34" s="370" t="str">
        <f>IF('各会計、関係団体の財政状況及び健全化判断比率'!BS7="","",'各会計、関係団体の財政状況及び健全化判断比率'!BS7)</f>
        <v>宮崎市体育協会</v>
      </c>
      <c r="CR34" s="370"/>
      <c r="CS34" s="370"/>
      <c r="CT34" s="370"/>
      <c r="CU34" s="370"/>
      <c r="CV34" s="370"/>
      <c r="CW34" s="370"/>
      <c r="CX34" s="370"/>
      <c r="CY34" s="370"/>
      <c r="CZ34" s="370"/>
      <c r="DA34" s="370"/>
      <c r="DB34" s="370"/>
      <c r="DC34" s="370"/>
      <c r="DD34" s="370"/>
      <c r="DE34" s="370"/>
      <c r="DF34" s="8"/>
      <c r="DG34" s="372" t="str">
        <f>IF('各会計、関係団体の財政状況及び健全化判断比率'!BR7="","",'各会計、関係団体の財政状況及び健全化判断比率'!BR7)</f>
        <v/>
      </c>
      <c r="DH34" s="372"/>
      <c r="DI34" s="21"/>
    </row>
    <row r="35" spans="1:113" ht="32.25" customHeight="1" x14ac:dyDescent="0.2">
      <c r="A35" s="2"/>
      <c r="B35" s="5"/>
      <c r="C35" s="371">
        <f t="shared" ref="C35:C43" si="0">IF(E35="","",C34+1)</f>
        <v>2</v>
      </c>
      <c r="D35" s="371"/>
      <c r="E35" s="370" t="str">
        <f>IF('各会計、関係団体の財政状況及び健全化判断比率'!B8="","",'各会計、関係団体の財政状況及び健全化判断比率'!B8)</f>
        <v>公営住宅建設資金特別会計</v>
      </c>
      <c r="F35" s="370"/>
      <c r="G35" s="370"/>
      <c r="H35" s="370"/>
      <c r="I35" s="370"/>
      <c r="J35" s="370"/>
      <c r="K35" s="370"/>
      <c r="L35" s="370"/>
      <c r="M35" s="370"/>
      <c r="N35" s="370"/>
      <c r="O35" s="370"/>
      <c r="P35" s="370"/>
      <c r="Q35" s="370"/>
      <c r="R35" s="370"/>
      <c r="S35" s="370"/>
      <c r="T35" s="9"/>
      <c r="U35" s="371">
        <f t="shared" ref="U35:U43" si="1">IF(W35="","",U34+1)</f>
        <v>7</v>
      </c>
      <c r="V35" s="371"/>
      <c r="W35" s="370" t="str">
        <f>IF('各会計、関係団体の財政状況及び健全化判断比率'!B29="","",'各会計、関係団体の財政状況及び健全化判断比率'!B29)</f>
        <v>後期高齢者医療特別会計</v>
      </c>
      <c r="X35" s="370"/>
      <c r="Y35" s="370"/>
      <c r="Z35" s="370"/>
      <c r="AA35" s="370"/>
      <c r="AB35" s="370"/>
      <c r="AC35" s="370"/>
      <c r="AD35" s="370"/>
      <c r="AE35" s="370"/>
      <c r="AF35" s="370"/>
      <c r="AG35" s="370"/>
      <c r="AH35" s="370"/>
      <c r="AI35" s="370"/>
      <c r="AJ35" s="370"/>
      <c r="AK35" s="370"/>
      <c r="AL35" s="9"/>
      <c r="AM35" s="371">
        <f t="shared" ref="AM35:AM43" si="2">IF(AO35="","",AM34+1)</f>
        <v>10</v>
      </c>
      <c r="AN35" s="371"/>
      <c r="AO35" s="370" t="str">
        <f>IF('各会計、関係団体の財政状況及び健全化判断比率'!B32="","",'各会計、関係団体の財政状況及び健全化判断比率'!B32)</f>
        <v>工業用水道事業会計</v>
      </c>
      <c r="AP35" s="370"/>
      <c r="AQ35" s="370"/>
      <c r="AR35" s="370"/>
      <c r="AS35" s="370"/>
      <c r="AT35" s="370"/>
      <c r="AU35" s="370"/>
      <c r="AV35" s="370"/>
      <c r="AW35" s="370"/>
      <c r="AX35" s="370"/>
      <c r="AY35" s="370"/>
      <c r="AZ35" s="370"/>
      <c r="BA35" s="370"/>
      <c r="BB35" s="370"/>
      <c r="BC35" s="370"/>
      <c r="BD35" s="9"/>
      <c r="BE35" s="371">
        <f t="shared" ref="BE35:BE43" si="3">IF(BG35="","",BE34+1)</f>
        <v>15</v>
      </c>
      <c r="BF35" s="371"/>
      <c r="BG35" s="370" t="str">
        <f>IF('各会計、関係団体の財政状況及び健全化判断比率'!B37="","",'各会計、関係団体の財政状況及び健全化判断比率'!B37)</f>
        <v>公設合併処理浄化槽事業特別会計</v>
      </c>
      <c r="BH35" s="370"/>
      <c r="BI35" s="370"/>
      <c r="BJ35" s="370"/>
      <c r="BK35" s="370"/>
      <c r="BL35" s="370"/>
      <c r="BM35" s="370"/>
      <c r="BN35" s="370"/>
      <c r="BO35" s="370"/>
      <c r="BP35" s="370"/>
      <c r="BQ35" s="370"/>
      <c r="BR35" s="370"/>
      <c r="BS35" s="370"/>
      <c r="BT35" s="370"/>
      <c r="BU35" s="370"/>
      <c r="BV35" s="9"/>
      <c r="BW35" s="371">
        <f t="shared" ref="BW35:BW43" si="4">IF(BY35="","",BW34+1)</f>
        <v>18</v>
      </c>
      <c r="BX35" s="371"/>
      <c r="BY35" s="370" t="str">
        <f>IF('各会計、関係団体の財政状況及び健全化判断比率'!B69="","",'各会計、関係団体の財政状況及び健全化判断比率'!B69)</f>
        <v>宮崎県市町村総合事務組合（市町村交通災害共済事業特別会計）</v>
      </c>
      <c r="BZ35" s="370"/>
      <c r="CA35" s="370"/>
      <c r="CB35" s="370"/>
      <c r="CC35" s="370"/>
      <c r="CD35" s="370"/>
      <c r="CE35" s="370"/>
      <c r="CF35" s="370"/>
      <c r="CG35" s="370"/>
      <c r="CH35" s="370"/>
      <c r="CI35" s="370"/>
      <c r="CJ35" s="370"/>
      <c r="CK35" s="370"/>
      <c r="CL35" s="370"/>
      <c r="CM35" s="370"/>
      <c r="CN35" s="9"/>
      <c r="CO35" s="371">
        <f t="shared" ref="CO35:CO43" si="5">IF(CQ35="","",CO34+1)</f>
        <v>23</v>
      </c>
      <c r="CP35" s="371"/>
      <c r="CQ35" s="370" t="str">
        <f>IF('各会計、関係団体の財政状況及び健全化判断比率'!BS8="","",'各会計、関係団体の財政状況及び健全化判断比率'!BS8)</f>
        <v>宮崎文化振興協会</v>
      </c>
      <c r="CR35" s="370"/>
      <c r="CS35" s="370"/>
      <c r="CT35" s="370"/>
      <c r="CU35" s="370"/>
      <c r="CV35" s="370"/>
      <c r="CW35" s="370"/>
      <c r="CX35" s="370"/>
      <c r="CY35" s="370"/>
      <c r="CZ35" s="370"/>
      <c r="DA35" s="370"/>
      <c r="DB35" s="370"/>
      <c r="DC35" s="370"/>
      <c r="DD35" s="370"/>
      <c r="DE35" s="370"/>
      <c r="DF35" s="8"/>
      <c r="DG35" s="372" t="str">
        <f>IF('各会計、関係団体の財政状況及び健全化判断比率'!BR8="","",'各会計、関係団体の財政状況及び健全化判断比率'!BR8)</f>
        <v/>
      </c>
      <c r="DH35" s="372"/>
      <c r="DI35" s="21"/>
    </row>
    <row r="36" spans="1:113" ht="32.25" customHeight="1" x14ac:dyDescent="0.2">
      <c r="A36" s="2"/>
      <c r="B36" s="5"/>
      <c r="C36" s="371">
        <f t="shared" si="0"/>
        <v>3</v>
      </c>
      <c r="D36" s="371"/>
      <c r="E36" s="370" t="str">
        <f>IF('各会計、関係団体の財政状況及び健全化判断比率'!B9="","",'各会計、関係団体の財政状況及び健全化判断比率'!B9)</f>
        <v>公園墓地特別会計</v>
      </c>
      <c r="F36" s="370"/>
      <c r="G36" s="370"/>
      <c r="H36" s="370"/>
      <c r="I36" s="370"/>
      <c r="J36" s="370"/>
      <c r="K36" s="370"/>
      <c r="L36" s="370"/>
      <c r="M36" s="370"/>
      <c r="N36" s="370"/>
      <c r="O36" s="370"/>
      <c r="P36" s="370"/>
      <c r="Q36" s="370"/>
      <c r="R36" s="370"/>
      <c r="S36" s="370"/>
      <c r="T36" s="9"/>
      <c r="U36" s="371">
        <f t="shared" si="1"/>
        <v>8</v>
      </c>
      <c r="V36" s="371"/>
      <c r="W36" s="370" t="str">
        <f>IF('各会計、関係団体の財政状況及び健全化判断比率'!B30="","",'各会計、関係団体の財政状況及び健全化判断比率'!B30)</f>
        <v>介護保険特別会計</v>
      </c>
      <c r="X36" s="370"/>
      <c r="Y36" s="370"/>
      <c r="Z36" s="370"/>
      <c r="AA36" s="370"/>
      <c r="AB36" s="370"/>
      <c r="AC36" s="370"/>
      <c r="AD36" s="370"/>
      <c r="AE36" s="370"/>
      <c r="AF36" s="370"/>
      <c r="AG36" s="370"/>
      <c r="AH36" s="370"/>
      <c r="AI36" s="370"/>
      <c r="AJ36" s="370"/>
      <c r="AK36" s="370"/>
      <c r="AL36" s="9"/>
      <c r="AM36" s="371">
        <f t="shared" si="2"/>
        <v>11</v>
      </c>
      <c r="AN36" s="371"/>
      <c r="AO36" s="370" t="str">
        <f>IF('各会計、関係団体の財政状況及び健全化判断比率'!B33="","",'各会計、関係団体の財政状況及び健全化判断比率'!B33)</f>
        <v>公共下水道事業会計</v>
      </c>
      <c r="AP36" s="370"/>
      <c r="AQ36" s="370"/>
      <c r="AR36" s="370"/>
      <c r="AS36" s="370"/>
      <c r="AT36" s="370"/>
      <c r="AU36" s="370"/>
      <c r="AV36" s="370"/>
      <c r="AW36" s="370"/>
      <c r="AX36" s="370"/>
      <c r="AY36" s="370"/>
      <c r="AZ36" s="370"/>
      <c r="BA36" s="370"/>
      <c r="BB36" s="370"/>
      <c r="BC36" s="370"/>
      <c r="BD36" s="9"/>
      <c r="BE36" s="371">
        <f t="shared" si="3"/>
        <v>16</v>
      </c>
      <c r="BF36" s="371"/>
      <c r="BG36" s="370" t="str">
        <f>IF('各会計、関係団体の財政状況及び健全化判断比率'!B38="","",'各会計、関係団体の財政状況及び健全化判断比率'!B38)</f>
        <v>宅地造成事業特別会計</v>
      </c>
      <c r="BH36" s="370"/>
      <c r="BI36" s="370"/>
      <c r="BJ36" s="370"/>
      <c r="BK36" s="370"/>
      <c r="BL36" s="370"/>
      <c r="BM36" s="370"/>
      <c r="BN36" s="370"/>
      <c r="BO36" s="370"/>
      <c r="BP36" s="370"/>
      <c r="BQ36" s="370"/>
      <c r="BR36" s="370"/>
      <c r="BS36" s="370"/>
      <c r="BT36" s="370"/>
      <c r="BU36" s="370"/>
      <c r="BV36" s="9"/>
      <c r="BW36" s="371">
        <f t="shared" si="4"/>
        <v>19</v>
      </c>
      <c r="BX36" s="371"/>
      <c r="BY36" s="370" t="str">
        <f>IF('各会計、関係団体の財政状況及び健全化判断比率'!B70="","",'各会計、関係団体の財政状況及び健全化判断比率'!B70)</f>
        <v>宮崎県後期高齢者医療広域連合（一般会計）</v>
      </c>
      <c r="BZ36" s="370"/>
      <c r="CA36" s="370"/>
      <c r="CB36" s="370"/>
      <c r="CC36" s="370"/>
      <c r="CD36" s="370"/>
      <c r="CE36" s="370"/>
      <c r="CF36" s="370"/>
      <c r="CG36" s="370"/>
      <c r="CH36" s="370"/>
      <c r="CI36" s="370"/>
      <c r="CJ36" s="370"/>
      <c r="CK36" s="370"/>
      <c r="CL36" s="370"/>
      <c r="CM36" s="370"/>
      <c r="CN36" s="9"/>
      <c r="CO36" s="371">
        <f t="shared" si="5"/>
        <v>24</v>
      </c>
      <c r="CP36" s="371"/>
      <c r="CQ36" s="370" t="str">
        <f>IF('各会計、関係団体の財政状況及び健全化判断比率'!BS9="","",'各会計、関係団体の財政状況及び健全化判断比率'!BS9)</f>
        <v>宮崎市中央市場水産物精算株式会社</v>
      </c>
      <c r="CR36" s="370"/>
      <c r="CS36" s="370"/>
      <c r="CT36" s="370"/>
      <c r="CU36" s="370"/>
      <c r="CV36" s="370"/>
      <c r="CW36" s="370"/>
      <c r="CX36" s="370"/>
      <c r="CY36" s="370"/>
      <c r="CZ36" s="370"/>
      <c r="DA36" s="370"/>
      <c r="DB36" s="370"/>
      <c r="DC36" s="370"/>
      <c r="DD36" s="370"/>
      <c r="DE36" s="370"/>
      <c r="DF36" s="8"/>
      <c r="DG36" s="372" t="str">
        <f>IF('各会計、関係団体の財政状況及び健全化判断比率'!BR9="","",'各会計、関係団体の財政状況及び健全化判断比率'!BR9)</f>
        <v/>
      </c>
      <c r="DH36" s="372"/>
      <c r="DI36" s="21"/>
    </row>
    <row r="37" spans="1:113" ht="32.25" customHeight="1" x14ac:dyDescent="0.2">
      <c r="A37" s="2"/>
      <c r="B37" s="5"/>
      <c r="C37" s="371">
        <f t="shared" si="0"/>
        <v>4</v>
      </c>
      <c r="D37" s="371"/>
      <c r="E37" s="370" t="str">
        <f>IF('各会計、関係団体の財政状況及び健全化判断比率'!B10="","",'各会計、関係団体の財政状況及び健全化判断比率'!B10)</f>
        <v>母子父子寡婦福祉資金特別会計</v>
      </c>
      <c r="F37" s="370"/>
      <c r="G37" s="370"/>
      <c r="H37" s="370"/>
      <c r="I37" s="370"/>
      <c r="J37" s="370"/>
      <c r="K37" s="370"/>
      <c r="L37" s="370"/>
      <c r="M37" s="370"/>
      <c r="N37" s="370"/>
      <c r="O37" s="370"/>
      <c r="P37" s="370"/>
      <c r="Q37" s="370"/>
      <c r="R37" s="370"/>
      <c r="S37" s="370"/>
      <c r="T37" s="9"/>
      <c r="U37" s="371" t="str">
        <f t="shared" si="1"/>
        <v/>
      </c>
      <c r="V37" s="371"/>
      <c r="W37" s="370"/>
      <c r="X37" s="370"/>
      <c r="Y37" s="370"/>
      <c r="Z37" s="370"/>
      <c r="AA37" s="370"/>
      <c r="AB37" s="370"/>
      <c r="AC37" s="370"/>
      <c r="AD37" s="370"/>
      <c r="AE37" s="370"/>
      <c r="AF37" s="370"/>
      <c r="AG37" s="370"/>
      <c r="AH37" s="370"/>
      <c r="AI37" s="370"/>
      <c r="AJ37" s="370"/>
      <c r="AK37" s="370"/>
      <c r="AL37" s="9"/>
      <c r="AM37" s="371">
        <f t="shared" si="2"/>
        <v>12</v>
      </c>
      <c r="AN37" s="371"/>
      <c r="AO37" s="370" t="str">
        <f>IF('各会計、関係団体の財政状況及び健全化判断比率'!B34="","",'各会計、関係団体の財政状況及び健全化判断比率'!B34)</f>
        <v>農業集落排水事業会計</v>
      </c>
      <c r="AP37" s="370"/>
      <c r="AQ37" s="370"/>
      <c r="AR37" s="370"/>
      <c r="AS37" s="370"/>
      <c r="AT37" s="370"/>
      <c r="AU37" s="370"/>
      <c r="AV37" s="370"/>
      <c r="AW37" s="370"/>
      <c r="AX37" s="370"/>
      <c r="AY37" s="370"/>
      <c r="AZ37" s="370"/>
      <c r="BA37" s="370"/>
      <c r="BB37" s="370"/>
      <c r="BC37" s="370"/>
      <c r="BD37" s="9"/>
      <c r="BE37" s="371" t="str">
        <f t="shared" si="3"/>
        <v/>
      </c>
      <c r="BF37" s="371"/>
      <c r="BG37" s="370"/>
      <c r="BH37" s="370"/>
      <c r="BI37" s="370"/>
      <c r="BJ37" s="370"/>
      <c r="BK37" s="370"/>
      <c r="BL37" s="370"/>
      <c r="BM37" s="370"/>
      <c r="BN37" s="370"/>
      <c r="BO37" s="370"/>
      <c r="BP37" s="370"/>
      <c r="BQ37" s="370"/>
      <c r="BR37" s="370"/>
      <c r="BS37" s="370"/>
      <c r="BT37" s="370"/>
      <c r="BU37" s="370"/>
      <c r="BV37" s="9"/>
      <c r="BW37" s="371">
        <f t="shared" si="4"/>
        <v>20</v>
      </c>
      <c r="BX37" s="371"/>
      <c r="BY37" s="370" t="str">
        <f>IF('各会計、関係団体の財政状況及び健全化判断比率'!B71="","",'各会計、関係団体の財政状況及び健全化判断比率'!B71)</f>
        <v>宮崎県後期高齢者医療広域連合（後期高齢者医療特別会計）</v>
      </c>
      <c r="BZ37" s="370"/>
      <c r="CA37" s="370"/>
      <c r="CB37" s="370"/>
      <c r="CC37" s="370"/>
      <c r="CD37" s="370"/>
      <c r="CE37" s="370"/>
      <c r="CF37" s="370"/>
      <c r="CG37" s="370"/>
      <c r="CH37" s="370"/>
      <c r="CI37" s="370"/>
      <c r="CJ37" s="370"/>
      <c r="CK37" s="370"/>
      <c r="CL37" s="370"/>
      <c r="CM37" s="370"/>
      <c r="CN37" s="9"/>
      <c r="CO37" s="371">
        <f t="shared" si="5"/>
        <v>25</v>
      </c>
      <c r="CP37" s="371"/>
      <c r="CQ37" s="370" t="str">
        <f>IF('各会計、関係団体の財政状況及び健全化判断比率'!BS10="","",'各会計、関係団体の財政状況及び健全化判断比率'!BS10)</f>
        <v>宮崎市中央市場精算株式会社</v>
      </c>
      <c r="CR37" s="370"/>
      <c r="CS37" s="370"/>
      <c r="CT37" s="370"/>
      <c r="CU37" s="370"/>
      <c r="CV37" s="370"/>
      <c r="CW37" s="370"/>
      <c r="CX37" s="370"/>
      <c r="CY37" s="370"/>
      <c r="CZ37" s="370"/>
      <c r="DA37" s="370"/>
      <c r="DB37" s="370"/>
      <c r="DC37" s="370"/>
      <c r="DD37" s="370"/>
      <c r="DE37" s="370"/>
      <c r="DF37" s="8"/>
      <c r="DG37" s="372" t="str">
        <f>IF('各会計、関係団体の財政状況及び健全化判断比率'!BR10="","",'各会計、関係団体の財政状況及び健全化判断比率'!BR10)</f>
        <v/>
      </c>
      <c r="DH37" s="372"/>
      <c r="DI37" s="21"/>
    </row>
    <row r="38" spans="1:113" ht="32.25" customHeight="1" x14ac:dyDescent="0.2">
      <c r="A38" s="2"/>
      <c r="B38" s="5"/>
      <c r="C38" s="371">
        <f t="shared" si="0"/>
        <v>5</v>
      </c>
      <c r="D38" s="371"/>
      <c r="E38" s="370" t="str">
        <f>IF('各会計、関係団体の財政状況及び健全化判断比率'!B11="","",'各会計、関係団体の財政状況及び健全化判断比率'!B11)</f>
        <v>公債管理特別会計</v>
      </c>
      <c r="F38" s="370"/>
      <c r="G38" s="370"/>
      <c r="H38" s="370"/>
      <c r="I38" s="370"/>
      <c r="J38" s="370"/>
      <c r="K38" s="370"/>
      <c r="L38" s="370"/>
      <c r="M38" s="370"/>
      <c r="N38" s="370"/>
      <c r="O38" s="370"/>
      <c r="P38" s="370"/>
      <c r="Q38" s="370"/>
      <c r="R38" s="370"/>
      <c r="S38" s="370"/>
      <c r="T38" s="9"/>
      <c r="U38" s="371" t="str">
        <f t="shared" si="1"/>
        <v/>
      </c>
      <c r="V38" s="371"/>
      <c r="W38" s="370"/>
      <c r="X38" s="370"/>
      <c r="Y38" s="370"/>
      <c r="Z38" s="370"/>
      <c r="AA38" s="370"/>
      <c r="AB38" s="370"/>
      <c r="AC38" s="370"/>
      <c r="AD38" s="370"/>
      <c r="AE38" s="370"/>
      <c r="AF38" s="370"/>
      <c r="AG38" s="370"/>
      <c r="AH38" s="370"/>
      <c r="AI38" s="370"/>
      <c r="AJ38" s="370"/>
      <c r="AK38" s="370"/>
      <c r="AL38" s="9"/>
      <c r="AM38" s="371">
        <f t="shared" si="2"/>
        <v>13</v>
      </c>
      <c r="AN38" s="371"/>
      <c r="AO38" s="370" t="str">
        <f>IF('各会計、関係団体の財政状況及び健全化判断比率'!B35="","",'各会計、関係団体の財政状況及び健全化判断比率'!B35)</f>
        <v>田野病院事業会計</v>
      </c>
      <c r="AP38" s="370"/>
      <c r="AQ38" s="370"/>
      <c r="AR38" s="370"/>
      <c r="AS38" s="370"/>
      <c r="AT38" s="370"/>
      <c r="AU38" s="370"/>
      <c r="AV38" s="370"/>
      <c r="AW38" s="370"/>
      <c r="AX38" s="370"/>
      <c r="AY38" s="370"/>
      <c r="AZ38" s="370"/>
      <c r="BA38" s="370"/>
      <c r="BB38" s="370"/>
      <c r="BC38" s="370"/>
      <c r="BD38" s="9"/>
      <c r="BE38" s="371" t="str">
        <f t="shared" si="3"/>
        <v/>
      </c>
      <c r="BF38" s="371"/>
      <c r="BG38" s="370"/>
      <c r="BH38" s="370"/>
      <c r="BI38" s="370"/>
      <c r="BJ38" s="370"/>
      <c r="BK38" s="370"/>
      <c r="BL38" s="370"/>
      <c r="BM38" s="370"/>
      <c r="BN38" s="370"/>
      <c r="BO38" s="370"/>
      <c r="BP38" s="370"/>
      <c r="BQ38" s="370"/>
      <c r="BR38" s="370"/>
      <c r="BS38" s="370"/>
      <c r="BT38" s="370"/>
      <c r="BU38" s="370"/>
      <c r="BV38" s="9"/>
      <c r="BW38" s="371">
        <f t="shared" si="4"/>
        <v>21</v>
      </c>
      <c r="BX38" s="371"/>
      <c r="BY38" s="370" t="str">
        <f>IF('各会計、関係団体の財政状況及び健全化判断比率'!B72="","",'各会計、関係団体の財政状況及び健全化判断比率'!B72)</f>
        <v>宮崎県市町村総合事務組合（自治会館管理運営特別会計）</v>
      </c>
      <c r="BZ38" s="370"/>
      <c r="CA38" s="370"/>
      <c r="CB38" s="370"/>
      <c r="CC38" s="370"/>
      <c r="CD38" s="370"/>
      <c r="CE38" s="370"/>
      <c r="CF38" s="370"/>
      <c r="CG38" s="370"/>
      <c r="CH38" s="370"/>
      <c r="CI38" s="370"/>
      <c r="CJ38" s="370"/>
      <c r="CK38" s="370"/>
      <c r="CL38" s="370"/>
      <c r="CM38" s="370"/>
      <c r="CN38" s="9"/>
      <c r="CO38" s="371">
        <f t="shared" si="5"/>
        <v>26</v>
      </c>
      <c r="CP38" s="371"/>
      <c r="CQ38" s="370" t="str">
        <f>IF('各会計、関係団体の財政状況及び健全化判断比率'!BS11="","",'各会計、関係団体の財政状況及び健全化判断比率'!BS11)</f>
        <v>宮崎市フェニックス自然動物園管理株式会社</v>
      </c>
      <c r="CR38" s="370"/>
      <c r="CS38" s="370"/>
      <c r="CT38" s="370"/>
      <c r="CU38" s="370"/>
      <c r="CV38" s="370"/>
      <c r="CW38" s="370"/>
      <c r="CX38" s="370"/>
      <c r="CY38" s="370"/>
      <c r="CZ38" s="370"/>
      <c r="DA38" s="370"/>
      <c r="DB38" s="370"/>
      <c r="DC38" s="370"/>
      <c r="DD38" s="370"/>
      <c r="DE38" s="370"/>
      <c r="DF38" s="8"/>
      <c r="DG38" s="372" t="str">
        <f>IF('各会計、関係団体の財政状況及び健全化判断比率'!BR11="","",'各会計、関係団体の財政状況及び健全化判断比率'!BR11)</f>
        <v/>
      </c>
      <c r="DH38" s="372"/>
      <c r="DI38" s="21"/>
    </row>
    <row r="39" spans="1:113" ht="32.25" customHeight="1" x14ac:dyDescent="0.2">
      <c r="A39" s="2"/>
      <c r="B39" s="5"/>
      <c r="C39" s="371" t="str">
        <f t="shared" si="0"/>
        <v/>
      </c>
      <c r="D39" s="371"/>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9"/>
      <c r="U39" s="371" t="str">
        <f t="shared" si="1"/>
        <v/>
      </c>
      <c r="V39" s="371"/>
      <c r="W39" s="370"/>
      <c r="X39" s="370"/>
      <c r="Y39" s="370"/>
      <c r="Z39" s="370"/>
      <c r="AA39" s="370"/>
      <c r="AB39" s="370"/>
      <c r="AC39" s="370"/>
      <c r="AD39" s="370"/>
      <c r="AE39" s="370"/>
      <c r="AF39" s="370"/>
      <c r="AG39" s="370"/>
      <c r="AH39" s="370"/>
      <c r="AI39" s="370"/>
      <c r="AJ39" s="370"/>
      <c r="AK39" s="370"/>
      <c r="AL39" s="9"/>
      <c r="AM39" s="371" t="str">
        <f t="shared" si="2"/>
        <v/>
      </c>
      <c r="AN39" s="371"/>
      <c r="AO39" s="370"/>
      <c r="AP39" s="370"/>
      <c r="AQ39" s="370"/>
      <c r="AR39" s="370"/>
      <c r="AS39" s="370"/>
      <c r="AT39" s="370"/>
      <c r="AU39" s="370"/>
      <c r="AV39" s="370"/>
      <c r="AW39" s="370"/>
      <c r="AX39" s="370"/>
      <c r="AY39" s="370"/>
      <c r="AZ39" s="370"/>
      <c r="BA39" s="370"/>
      <c r="BB39" s="370"/>
      <c r="BC39" s="370"/>
      <c r="BD39" s="9"/>
      <c r="BE39" s="371" t="str">
        <f t="shared" si="3"/>
        <v/>
      </c>
      <c r="BF39" s="371"/>
      <c r="BG39" s="370"/>
      <c r="BH39" s="370"/>
      <c r="BI39" s="370"/>
      <c r="BJ39" s="370"/>
      <c r="BK39" s="370"/>
      <c r="BL39" s="370"/>
      <c r="BM39" s="370"/>
      <c r="BN39" s="370"/>
      <c r="BO39" s="370"/>
      <c r="BP39" s="370"/>
      <c r="BQ39" s="370"/>
      <c r="BR39" s="370"/>
      <c r="BS39" s="370"/>
      <c r="BT39" s="370"/>
      <c r="BU39" s="370"/>
      <c r="BV39" s="9"/>
      <c r="BW39" s="371" t="str">
        <f t="shared" si="4"/>
        <v/>
      </c>
      <c r="BX39" s="371"/>
      <c r="BY39" s="370" t="str">
        <f>IF('各会計、関係団体の財政状況及び健全化判断比率'!B73="","",'各会計、関係団体の財政状況及び健全化判断比率'!B73)</f>
        <v/>
      </c>
      <c r="BZ39" s="370"/>
      <c r="CA39" s="370"/>
      <c r="CB39" s="370"/>
      <c r="CC39" s="370"/>
      <c r="CD39" s="370"/>
      <c r="CE39" s="370"/>
      <c r="CF39" s="370"/>
      <c r="CG39" s="370"/>
      <c r="CH39" s="370"/>
      <c r="CI39" s="370"/>
      <c r="CJ39" s="370"/>
      <c r="CK39" s="370"/>
      <c r="CL39" s="370"/>
      <c r="CM39" s="370"/>
      <c r="CN39" s="9"/>
      <c r="CO39" s="371">
        <f t="shared" si="5"/>
        <v>27</v>
      </c>
      <c r="CP39" s="371"/>
      <c r="CQ39" s="370" t="str">
        <f>IF('各会計、関係団体の財政状況及び健全化判断比率'!BS12="","",'各会計、関係団体の財政状況及び健全化判断比率'!BS12)</f>
        <v>宮崎水管理株式会社</v>
      </c>
      <c r="CR39" s="370"/>
      <c r="CS39" s="370"/>
      <c r="CT39" s="370"/>
      <c r="CU39" s="370"/>
      <c r="CV39" s="370"/>
      <c r="CW39" s="370"/>
      <c r="CX39" s="370"/>
      <c r="CY39" s="370"/>
      <c r="CZ39" s="370"/>
      <c r="DA39" s="370"/>
      <c r="DB39" s="370"/>
      <c r="DC39" s="370"/>
      <c r="DD39" s="370"/>
      <c r="DE39" s="370"/>
      <c r="DF39" s="8"/>
      <c r="DG39" s="372" t="str">
        <f>IF('各会計、関係団体の財政状況及び健全化判断比率'!BR12="","",'各会計、関係団体の財政状況及び健全化判断比率'!BR12)</f>
        <v/>
      </c>
      <c r="DH39" s="372"/>
      <c r="DI39" s="21"/>
    </row>
    <row r="40" spans="1:113" ht="32.25" customHeight="1" x14ac:dyDescent="0.2">
      <c r="A40" s="2"/>
      <c r="B40" s="5"/>
      <c r="C40" s="371" t="str">
        <f t="shared" si="0"/>
        <v/>
      </c>
      <c r="D40" s="371"/>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9"/>
      <c r="U40" s="371" t="str">
        <f t="shared" si="1"/>
        <v/>
      </c>
      <c r="V40" s="371"/>
      <c r="W40" s="370"/>
      <c r="X40" s="370"/>
      <c r="Y40" s="370"/>
      <c r="Z40" s="370"/>
      <c r="AA40" s="370"/>
      <c r="AB40" s="370"/>
      <c r="AC40" s="370"/>
      <c r="AD40" s="370"/>
      <c r="AE40" s="370"/>
      <c r="AF40" s="370"/>
      <c r="AG40" s="370"/>
      <c r="AH40" s="370"/>
      <c r="AI40" s="370"/>
      <c r="AJ40" s="370"/>
      <c r="AK40" s="370"/>
      <c r="AL40" s="9"/>
      <c r="AM40" s="371" t="str">
        <f t="shared" si="2"/>
        <v/>
      </c>
      <c r="AN40" s="371"/>
      <c r="AO40" s="370"/>
      <c r="AP40" s="370"/>
      <c r="AQ40" s="370"/>
      <c r="AR40" s="370"/>
      <c r="AS40" s="370"/>
      <c r="AT40" s="370"/>
      <c r="AU40" s="370"/>
      <c r="AV40" s="370"/>
      <c r="AW40" s="370"/>
      <c r="AX40" s="370"/>
      <c r="AY40" s="370"/>
      <c r="AZ40" s="370"/>
      <c r="BA40" s="370"/>
      <c r="BB40" s="370"/>
      <c r="BC40" s="370"/>
      <c r="BD40" s="9"/>
      <c r="BE40" s="371" t="str">
        <f t="shared" si="3"/>
        <v/>
      </c>
      <c r="BF40" s="371"/>
      <c r="BG40" s="370"/>
      <c r="BH40" s="370"/>
      <c r="BI40" s="370"/>
      <c r="BJ40" s="370"/>
      <c r="BK40" s="370"/>
      <c r="BL40" s="370"/>
      <c r="BM40" s="370"/>
      <c r="BN40" s="370"/>
      <c r="BO40" s="370"/>
      <c r="BP40" s="370"/>
      <c r="BQ40" s="370"/>
      <c r="BR40" s="370"/>
      <c r="BS40" s="370"/>
      <c r="BT40" s="370"/>
      <c r="BU40" s="370"/>
      <c r="BV40" s="9"/>
      <c r="BW40" s="371" t="str">
        <f t="shared" si="4"/>
        <v/>
      </c>
      <c r="BX40" s="371"/>
      <c r="BY40" s="370" t="str">
        <f>IF('各会計、関係団体の財政状況及び健全化判断比率'!B74="","",'各会計、関係団体の財政状況及び健全化判断比率'!B74)</f>
        <v/>
      </c>
      <c r="BZ40" s="370"/>
      <c r="CA40" s="370"/>
      <c r="CB40" s="370"/>
      <c r="CC40" s="370"/>
      <c r="CD40" s="370"/>
      <c r="CE40" s="370"/>
      <c r="CF40" s="370"/>
      <c r="CG40" s="370"/>
      <c r="CH40" s="370"/>
      <c r="CI40" s="370"/>
      <c r="CJ40" s="370"/>
      <c r="CK40" s="370"/>
      <c r="CL40" s="370"/>
      <c r="CM40" s="370"/>
      <c r="CN40" s="9"/>
      <c r="CO40" s="371">
        <f t="shared" si="5"/>
        <v>28</v>
      </c>
      <c r="CP40" s="371"/>
      <c r="CQ40" s="370" t="str">
        <f>IF('各会計、関係団体の財政状況及び健全化判断比率'!BS13="","",'各会計、関係団体の財政状況及び健全化判断比率'!BS13)</f>
        <v>宮崎市土地開発公社</v>
      </c>
      <c r="CR40" s="370"/>
      <c r="CS40" s="370"/>
      <c r="CT40" s="370"/>
      <c r="CU40" s="370"/>
      <c r="CV40" s="370"/>
      <c r="CW40" s="370"/>
      <c r="CX40" s="370"/>
      <c r="CY40" s="370"/>
      <c r="CZ40" s="370"/>
      <c r="DA40" s="370"/>
      <c r="DB40" s="370"/>
      <c r="DC40" s="370"/>
      <c r="DD40" s="370"/>
      <c r="DE40" s="370"/>
      <c r="DF40" s="8"/>
      <c r="DG40" s="372" t="str">
        <f>IF('各会計、関係団体の財政状況及び健全化判断比率'!BR13="","",'各会計、関係団体の財政状況及び健全化判断比率'!BR13)</f>
        <v>○</v>
      </c>
      <c r="DH40" s="372"/>
      <c r="DI40" s="21"/>
    </row>
    <row r="41" spans="1:113" ht="32.25" customHeight="1" x14ac:dyDescent="0.2">
      <c r="A41" s="2"/>
      <c r="B41" s="5"/>
      <c r="C41" s="371" t="str">
        <f t="shared" si="0"/>
        <v/>
      </c>
      <c r="D41" s="371"/>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9"/>
      <c r="U41" s="371" t="str">
        <f t="shared" si="1"/>
        <v/>
      </c>
      <c r="V41" s="371"/>
      <c r="W41" s="370"/>
      <c r="X41" s="370"/>
      <c r="Y41" s="370"/>
      <c r="Z41" s="370"/>
      <c r="AA41" s="370"/>
      <c r="AB41" s="370"/>
      <c r="AC41" s="370"/>
      <c r="AD41" s="370"/>
      <c r="AE41" s="370"/>
      <c r="AF41" s="370"/>
      <c r="AG41" s="370"/>
      <c r="AH41" s="370"/>
      <c r="AI41" s="370"/>
      <c r="AJ41" s="370"/>
      <c r="AK41" s="370"/>
      <c r="AL41" s="9"/>
      <c r="AM41" s="371" t="str">
        <f t="shared" si="2"/>
        <v/>
      </c>
      <c r="AN41" s="371"/>
      <c r="AO41" s="370"/>
      <c r="AP41" s="370"/>
      <c r="AQ41" s="370"/>
      <c r="AR41" s="370"/>
      <c r="AS41" s="370"/>
      <c r="AT41" s="370"/>
      <c r="AU41" s="370"/>
      <c r="AV41" s="370"/>
      <c r="AW41" s="370"/>
      <c r="AX41" s="370"/>
      <c r="AY41" s="370"/>
      <c r="AZ41" s="370"/>
      <c r="BA41" s="370"/>
      <c r="BB41" s="370"/>
      <c r="BC41" s="370"/>
      <c r="BD41" s="9"/>
      <c r="BE41" s="371" t="str">
        <f t="shared" si="3"/>
        <v/>
      </c>
      <c r="BF41" s="371"/>
      <c r="BG41" s="370"/>
      <c r="BH41" s="370"/>
      <c r="BI41" s="370"/>
      <c r="BJ41" s="370"/>
      <c r="BK41" s="370"/>
      <c r="BL41" s="370"/>
      <c r="BM41" s="370"/>
      <c r="BN41" s="370"/>
      <c r="BO41" s="370"/>
      <c r="BP41" s="370"/>
      <c r="BQ41" s="370"/>
      <c r="BR41" s="370"/>
      <c r="BS41" s="370"/>
      <c r="BT41" s="370"/>
      <c r="BU41" s="370"/>
      <c r="BV41" s="9"/>
      <c r="BW41" s="371" t="str">
        <f t="shared" si="4"/>
        <v/>
      </c>
      <c r="BX41" s="371"/>
      <c r="BY41" s="370" t="str">
        <f>IF('各会計、関係団体の財政状況及び健全化判断比率'!B75="","",'各会計、関係団体の財政状況及び健全化判断比率'!B75)</f>
        <v/>
      </c>
      <c r="BZ41" s="370"/>
      <c r="CA41" s="370"/>
      <c r="CB41" s="370"/>
      <c r="CC41" s="370"/>
      <c r="CD41" s="370"/>
      <c r="CE41" s="370"/>
      <c r="CF41" s="370"/>
      <c r="CG41" s="370"/>
      <c r="CH41" s="370"/>
      <c r="CI41" s="370"/>
      <c r="CJ41" s="370"/>
      <c r="CK41" s="370"/>
      <c r="CL41" s="370"/>
      <c r="CM41" s="370"/>
      <c r="CN41" s="9"/>
      <c r="CO41" s="371">
        <f t="shared" si="5"/>
        <v>29</v>
      </c>
      <c r="CP41" s="371"/>
      <c r="CQ41" s="370" t="str">
        <f>IF('各会計、関係団体の財政状況及び健全化判断比率'!BS14="","",'各会計、関係団体の財政状況及び健全化判断比率'!BS14)</f>
        <v>公立大学法人宮崎公立大学</v>
      </c>
      <c r="CR41" s="370"/>
      <c r="CS41" s="370"/>
      <c r="CT41" s="370"/>
      <c r="CU41" s="370"/>
      <c r="CV41" s="370"/>
      <c r="CW41" s="370"/>
      <c r="CX41" s="370"/>
      <c r="CY41" s="370"/>
      <c r="CZ41" s="370"/>
      <c r="DA41" s="370"/>
      <c r="DB41" s="370"/>
      <c r="DC41" s="370"/>
      <c r="DD41" s="370"/>
      <c r="DE41" s="370"/>
      <c r="DF41" s="8"/>
      <c r="DG41" s="372" t="str">
        <f>IF('各会計、関係団体の財政状況及び健全化判断比率'!BR14="","",'各会計、関係団体の財政状況及び健全化判断比率'!BR14)</f>
        <v/>
      </c>
      <c r="DH41" s="372"/>
      <c r="DI41" s="21"/>
    </row>
    <row r="42" spans="1:113" ht="32.25" customHeight="1" x14ac:dyDescent="0.2">
      <c r="B42" s="5"/>
      <c r="C42" s="371" t="str">
        <f t="shared" si="0"/>
        <v/>
      </c>
      <c r="D42" s="371"/>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9"/>
      <c r="U42" s="371" t="str">
        <f t="shared" si="1"/>
        <v/>
      </c>
      <c r="V42" s="371"/>
      <c r="W42" s="370"/>
      <c r="X42" s="370"/>
      <c r="Y42" s="370"/>
      <c r="Z42" s="370"/>
      <c r="AA42" s="370"/>
      <c r="AB42" s="370"/>
      <c r="AC42" s="370"/>
      <c r="AD42" s="370"/>
      <c r="AE42" s="370"/>
      <c r="AF42" s="370"/>
      <c r="AG42" s="370"/>
      <c r="AH42" s="370"/>
      <c r="AI42" s="370"/>
      <c r="AJ42" s="370"/>
      <c r="AK42" s="370"/>
      <c r="AL42" s="9"/>
      <c r="AM42" s="371" t="str">
        <f t="shared" si="2"/>
        <v/>
      </c>
      <c r="AN42" s="371"/>
      <c r="AO42" s="370"/>
      <c r="AP42" s="370"/>
      <c r="AQ42" s="370"/>
      <c r="AR42" s="370"/>
      <c r="AS42" s="370"/>
      <c r="AT42" s="370"/>
      <c r="AU42" s="370"/>
      <c r="AV42" s="370"/>
      <c r="AW42" s="370"/>
      <c r="AX42" s="370"/>
      <c r="AY42" s="370"/>
      <c r="AZ42" s="370"/>
      <c r="BA42" s="370"/>
      <c r="BB42" s="370"/>
      <c r="BC42" s="370"/>
      <c r="BD42" s="9"/>
      <c r="BE42" s="371" t="str">
        <f t="shared" si="3"/>
        <v/>
      </c>
      <c r="BF42" s="371"/>
      <c r="BG42" s="370"/>
      <c r="BH42" s="370"/>
      <c r="BI42" s="370"/>
      <c r="BJ42" s="370"/>
      <c r="BK42" s="370"/>
      <c r="BL42" s="370"/>
      <c r="BM42" s="370"/>
      <c r="BN42" s="370"/>
      <c r="BO42" s="370"/>
      <c r="BP42" s="370"/>
      <c r="BQ42" s="370"/>
      <c r="BR42" s="370"/>
      <c r="BS42" s="370"/>
      <c r="BT42" s="370"/>
      <c r="BU42" s="370"/>
      <c r="BV42" s="9"/>
      <c r="BW42" s="371" t="str">
        <f t="shared" si="4"/>
        <v/>
      </c>
      <c r="BX42" s="371"/>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9"/>
      <c r="CO42" s="371" t="str">
        <f t="shared" si="5"/>
        <v/>
      </c>
      <c r="CP42" s="371"/>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F42" s="8"/>
      <c r="DG42" s="372" t="str">
        <f>IF('各会計、関係団体の財政状況及び健全化判断比率'!BR15="","",'各会計、関係団体の財政状況及び健全化判断比率'!BR15)</f>
        <v/>
      </c>
      <c r="DH42" s="372"/>
      <c r="DI42" s="21"/>
    </row>
    <row r="43" spans="1:113" ht="32.25" customHeight="1" x14ac:dyDescent="0.2">
      <c r="B43" s="5"/>
      <c r="C43" s="371" t="str">
        <f t="shared" si="0"/>
        <v/>
      </c>
      <c r="D43" s="371"/>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9"/>
      <c r="U43" s="371" t="str">
        <f t="shared" si="1"/>
        <v/>
      </c>
      <c r="V43" s="371"/>
      <c r="W43" s="370"/>
      <c r="X43" s="370"/>
      <c r="Y43" s="370"/>
      <c r="Z43" s="370"/>
      <c r="AA43" s="370"/>
      <c r="AB43" s="370"/>
      <c r="AC43" s="370"/>
      <c r="AD43" s="370"/>
      <c r="AE43" s="370"/>
      <c r="AF43" s="370"/>
      <c r="AG43" s="370"/>
      <c r="AH43" s="370"/>
      <c r="AI43" s="370"/>
      <c r="AJ43" s="370"/>
      <c r="AK43" s="370"/>
      <c r="AL43" s="9"/>
      <c r="AM43" s="371" t="str">
        <f t="shared" si="2"/>
        <v/>
      </c>
      <c r="AN43" s="371"/>
      <c r="AO43" s="370"/>
      <c r="AP43" s="370"/>
      <c r="AQ43" s="370"/>
      <c r="AR43" s="370"/>
      <c r="AS43" s="370"/>
      <c r="AT43" s="370"/>
      <c r="AU43" s="370"/>
      <c r="AV43" s="370"/>
      <c r="AW43" s="370"/>
      <c r="AX43" s="370"/>
      <c r="AY43" s="370"/>
      <c r="AZ43" s="370"/>
      <c r="BA43" s="370"/>
      <c r="BB43" s="370"/>
      <c r="BC43" s="370"/>
      <c r="BD43" s="9"/>
      <c r="BE43" s="371" t="str">
        <f t="shared" si="3"/>
        <v/>
      </c>
      <c r="BF43" s="371"/>
      <c r="BG43" s="370"/>
      <c r="BH43" s="370"/>
      <c r="BI43" s="370"/>
      <c r="BJ43" s="370"/>
      <c r="BK43" s="370"/>
      <c r="BL43" s="370"/>
      <c r="BM43" s="370"/>
      <c r="BN43" s="370"/>
      <c r="BO43" s="370"/>
      <c r="BP43" s="370"/>
      <c r="BQ43" s="370"/>
      <c r="BR43" s="370"/>
      <c r="BS43" s="370"/>
      <c r="BT43" s="370"/>
      <c r="BU43" s="370"/>
      <c r="BV43" s="9"/>
      <c r="BW43" s="371" t="str">
        <f t="shared" si="4"/>
        <v/>
      </c>
      <c r="BX43" s="371"/>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9"/>
      <c r="CO43" s="371" t="str">
        <f t="shared" si="5"/>
        <v/>
      </c>
      <c r="CP43" s="371"/>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F43" s="8"/>
      <c r="DG43" s="372" t="str">
        <f>IF('各会計、関係団体の財政状況及び健全化判断比率'!BR16="","",'各会計、関係団体の財政状況及び健全化判断比率'!BR16)</f>
        <v/>
      </c>
      <c r="DH43" s="372"/>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10</v>
      </c>
      <c r="E46" s="1" t="s">
        <v>98</v>
      </c>
    </row>
    <row r="47" spans="1:113" x14ac:dyDescent="0.2">
      <c r="E47" s="1" t="s">
        <v>107</v>
      </c>
    </row>
    <row r="48" spans="1:113" x14ac:dyDescent="0.2">
      <c r="E48" s="1" t="s">
        <v>109</v>
      </c>
    </row>
    <row r="49" spans="5:5" x14ac:dyDescent="0.2">
      <c r="E49" s="1" t="s">
        <v>111</v>
      </c>
    </row>
    <row r="50" spans="5:5" x14ac:dyDescent="0.2">
      <c r="E50" s="1" t="s">
        <v>113</v>
      </c>
    </row>
    <row r="51" spans="5:5" x14ac:dyDescent="0.2">
      <c r="E51" s="1" t="s">
        <v>116</v>
      </c>
    </row>
    <row r="52" spans="5:5" x14ac:dyDescent="0.2">
      <c r="E52" s="1" t="s">
        <v>96</v>
      </c>
    </row>
    <row r="53" spans="5:5" x14ac:dyDescent="0.2"/>
    <row r="54" spans="5:5" x14ac:dyDescent="0.2"/>
    <row r="55" spans="5:5" x14ac:dyDescent="0.2"/>
    <row r="56" spans="5:5" x14ac:dyDescent="0.2"/>
  </sheetData>
  <sheetProtection algorithmName="SHA-512" hashValue="2Wo2DFPxQEPLP7GM3lG6AlBT7v/PybpoccjAl7S6cHkWXwrPxussEE3vcpHE09iNNwBysRXv8TYp8rlZ9T1Elw==" saltValue="gzGR+xr5RsOrm36ydP+DS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0"/>
      <c r="B1" s="200"/>
      <c r="C1" s="200"/>
      <c r="D1" s="200"/>
      <c r="E1" s="200"/>
      <c r="F1" s="200"/>
      <c r="G1" s="200"/>
      <c r="H1" s="200"/>
      <c r="I1" s="200"/>
      <c r="J1" s="200"/>
      <c r="K1" s="200"/>
      <c r="L1" s="200"/>
      <c r="M1" s="200"/>
      <c r="N1" s="200"/>
      <c r="O1" s="200"/>
      <c r="P1" s="200"/>
    </row>
    <row r="2" spans="1:16" ht="16.5" customHeight="1" x14ac:dyDescent="0.2">
      <c r="A2" s="200"/>
      <c r="B2" s="200"/>
      <c r="C2" s="200"/>
      <c r="D2" s="200"/>
      <c r="E2" s="200"/>
      <c r="F2" s="200"/>
      <c r="G2" s="200"/>
      <c r="H2" s="200"/>
      <c r="I2" s="200"/>
      <c r="J2" s="200"/>
      <c r="K2" s="200"/>
      <c r="L2" s="200"/>
      <c r="M2" s="200"/>
      <c r="N2" s="200"/>
      <c r="O2" s="200"/>
      <c r="P2" s="200"/>
    </row>
    <row r="3" spans="1:16" ht="16.5" customHeight="1" x14ac:dyDescent="0.2">
      <c r="A3" s="200"/>
      <c r="B3" s="200"/>
      <c r="C3" s="200"/>
      <c r="D3" s="200"/>
      <c r="E3" s="200"/>
      <c r="F3" s="200"/>
      <c r="G3" s="200"/>
      <c r="H3" s="200"/>
      <c r="I3" s="200"/>
      <c r="J3" s="200"/>
      <c r="K3" s="200"/>
      <c r="L3" s="200"/>
      <c r="M3" s="200"/>
      <c r="N3" s="200"/>
      <c r="O3" s="200"/>
      <c r="P3" s="200"/>
    </row>
    <row r="4" spans="1:16" ht="16.5" customHeight="1" x14ac:dyDescent="0.2">
      <c r="A4" s="200"/>
      <c r="B4" s="200"/>
      <c r="C4" s="200"/>
      <c r="D4" s="200"/>
      <c r="E4" s="200"/>
      <c r="F4" s="200"/>
      <c r="G4" s="200"/>
      <c r="H4" s="200"/>
      <c r="I4" s="200"/>
      <c r="J4" s="200"/>
      <c r="K4" s="200"/>
      <c r="L4" s="200"/>
      <c r="M4" s="200"/>
      <c r="N4" s="200"/>
      <c r="O4" s="200"/>
      <c r="P4" s="200"/>
    </row>
    <row r="5" spans="1:16" ht="16.5" customHeight="1" x14ac:dyDescent="0.2">
      <c r="A5" s="200"/>
      <c r="B5" s="200"/>
      <c r="C5" s="200"/>
      <c r="D5" s="200"/>
      <c r="E5" s="200"/>
      <c r="F5" s="200"/>
      <c r="G5" s="200"/>
      <c r="H5" s="200"/>
      <c r="I5" s="200"/>
      <c r="J5" s="200"/>
      <c r="K5" s="200"/>
      <c r="L5" s="200"/>
      <c r="M5" s="200"/>
      <c r="N5" s="200"/>
      <c r="O5" s="200"/>
      <c r="P5" s="200"/>
    </row>
    <row r="6" spans="1:16" ht="16.5" customHeight="1" x14ac:dyDescent="0.2">
      <c r="A6" s="200"/>
      <c r="B6" s="200"/>
      <c r="C6" s="200"/>
      <c r="D6" s="200"/>
      <c r="E6" s="200"/>
      <c r="F6" s="200"/>
      <c r="G6" s="200"/>
      <c r="H6" s="200"/>
      <c r="I6" s="200"/>
      <c r="J6" s="200"/>
      <c r="K6" s="200"/>
      <c r="L6" s="200"/>
      <c r="M6" s="200"/>
      <c r="N6" s="200"/>
      <c r="O6" s="200"/>
      <c r="P6" s="200"/>
    </row>
    <row r="7" spans="1:16" ht="16.5" customHeight="1" x14ac:dyDescent="0.2">
      <c r="A7" s="200"/>
      <c r="B7" s="200"/>
      <c r="C7" s="200"/>
      <c r="D7" s="200"/>
      <c r="E7" s="200"/>
      <c r="F7" s="200"/>
      <c r="G7" s="200"/>
      <c r="H7" s="200"/>
      <c r="I7" s="200"/>
      <c r="J7" s="200"/>
      <c r="K7" s="200"/>
      <c r="L7" s="200"/>
      <c r="M7" s="200"/>
      <c r="N7" s="200"/>
      <c r="O7" s="200"/>
      <c r="P7" s="200"/>
    </row>
    <row r="8" spans="1:16" ht="16.5" customHeight="1" x14ac:dyDescent="0.2">
      <c r="A8" s="200"/>
      <c r="B8" s="200"/>
      <c r="C8" s="200"/>
      <c r="D8" s="200"/>
      <c r="E8" s="200"/>
      <c r="F8" s="200"/>
      <c r="G8" s="200"/>
      <c r="H8" s="200"/>
      <c r="I8" s="200"/>
      <c r="J8" s="200"/>
      <c r="K8" s="200"/>
      <c r="L8" s="200"/>
      <c r="M8" s="200"/>
      <c r="N8" s="200"/>
      <c r="O8" s="200"/>
      <c r="P8" s="200"/>
    </row>
    <row r="9" spans="1:16" ht="16.5" customHeight="1" x14ac:dyDescent="0.2">
      <c r="A9" s="200"/>
      <c r="B9" s="200"/>
      <c r="C9" s="200"/>
      <c r="D9" s="200"/>
      <c r="E9" s="200"/>
      <c r="F9" s="200"/>
      <c r="G9" s="200"/>
      <c r="H9" s="200"/>
      <c r="I9" s="200"/>
      <c r="J9" s="200"/>
      <c r="K9" s="200"/>
      <c r="L9" s="200"/>
      <c r="M9" s="200"/>
      <c r="N9" s="200"/>
      <c r="O9" s="200"/>
      <c r="P9" s="200"/>
    </row>
    <row r="10" spans="1:16" ht="16.5" customHeight="1" x14ac:dyDescent="0.2">
      <c r="A10" s="200"/>
      <c r="B10" s="200"/>
      <c r="C10" s="200"/>
      <c r="D10" s="200"/>
      <c r="E10" s="200"/>
      <c r="F10" s="200"/>
      <c r="G10" s="200"/>
      <c r="H10" s="200"/>
      <c r="I10" s="200"/>
      <c r="J10" s="200"/>
      <c r="K10" s="200"/>
      <c r="L10" s="200"/>
      <c r="M10" s="200"/>
      <c r="N10" s="200"/>
      <c r="O10" s="200"/>
      <c r="P10" s="200"/>
    </row>
    <row r="11" spans="1:16" ht="16.5" customHeight="1" x14ac:dyDescent="0.2">
      <c r="A11" s="200"/>
      <c r="B11" s="200"/>
      <c r="C11" s="200"/>
      <c r="D11" s="200"/>
      <c r="E11" s="200"/>
      <c r="F11" s="200"/>
      <c r="G11" s="200"/>
      <c r="H11" s="200"/>
      <c r="I11" s="200"/>
      <c r="J11" s="200"/>
      <c r="K11" s="200"/>
      <c r="L11" s="200"/>
      <c r="M11" s="200"/>
      <c r="N11" s="200"/>
      <c r="O11" s="200"/>
      <c r="P11" s="200"/>
    </row>
    <row r="12" spans="1:16" ht="16.5" customHeight="1" x14ac:dyDescent="0.2">
      <c r="A12" s="200"/>
      <c r="B12" s="200"/>
      <c r="C12" s="200"/>
      <c r="D12" s="200"/>
      <c r="E12" s="200"/>
      <c r="F12" s="200"/>
      <c r="G12" s="200"/>
      <c r="H12" s="200"/>
      <c r="I12" s="200"/>
      <c r="J12" s="200"/>
      <c r="K12" s="200"/>
      <c r="L12" s="200"/>
      <c r="M12" s="200"/>
      <c r="N12" s="200"/>
      <c r="O12" s="200"/>
      <c r="P12" s="200"/>
    </row>
    <row r="13" spans="1:16" ht="16.5" customHeight="1" x14ac:dyDescent="0.2">
      <c r="A13" s="200"/>
      <c r="B13" s="200"/>
      <c r="C13" s="200"/>
      <c r="D13" s="200"/>
      <c r="E13" s="200"/>
      <c r="F13" s="200"/>
      <c r="G13" s="200"/>
      <c r="H13" s="200"/>
      <c r="I13" s="200"/>
      <c r="J13" s="200"/>
      <c r="K13" s="200"/>
      <c r="L13" s="200"/>
      <c r="M13" s="200"/>
      <c r="N13" s="200"/>
      <c r="O13" s="200"/>
      <c r="P13" s="200"/>
    </row>
    <row r="14" spans="1:16" ht="16.5" customHeight="1" x14ac:dyDescent="0.2">
      <c r="A14" s="200"/>
      <c r="B14" s="200"/>
      <c r="C14" s="200"/>
      <c r="D14" s="200"/>
      <c r="E14" s="200"/>
      <c r="F14" s="200"/>
      <c r="G14" s="200"/>
      <c r="H14" s="200"/>
      <c r="I14" s="200"/>
      <c r="J14" s="200"/>
      <c r="K14" s="200"/>
      <c r="L14" s="200"/>
      <c r="M14" s="200"/>
      <c r="N14" s="200"/>
      <c r="O14" s="200"/>
      <c r="P14" s="200"/>
    </row>
    <row r="15" spans="1:16" ht="16.5" customHeight="1" x14ac:dyDescent="0.2">
      <c r="A15" s="200"/>
      <c r="B15" s="200"/>
      <c r="C15" s="200"/>
      <c r="D15" s="200"/>
      <c r="E15" s="200"/>
      <c r="F15" s="200"/>
      <c r="G15" s="200"/>
      <c r="H15" s="200"/>
      <c r="I15" s="200"/>
      <c r="J15" s="200"/>
      <c r="K15" s="200"/>
      <c r="L15" s="200"/>
      <c r="M15" s="200"/>
      <c r="N15" s="200"/>
      <c r="O15" s="200"/>
      <c r="P15" s="200"/>
    </row>
    <row r="16" spans="1:16" ht="16.5" customHeight="1" x14ac:dyDescent="0.2">
      <c r="A16" s="200"/>
      <c r="B16" s="200"/>
      <c r="C16" s="200"/>
      <c r="D16" s="200"/>
      <c r="E16" s="200"/>
      <c r="F16" s="200"/>
      <c r="G16" s="200"/>
      <c r="H16" s="200"/>
      <c r="I16" s="200"/>
      <c r="J16" s="200"/>
      <c r="K16" s="200"/>
      <c r="L16" s="200"/>
      <c r="M16" s="200"/>
      <c r="N16" s="200"/>
      <c r="O16" s="200"/>
      <c r="P16" s="200"/>
    </row>
    <row r="17" spans="1:16" ht="16.5" customHeight="1" x14ac:dyDescent="0.2">
      <c r="A17" s="200"/>
      <c r="B17" s="200"/>
      <c r="C17" s="200"/>
      <c r="D17" s="200"/>
      <c r="E17" s="200"/>
      <c r="F17" s="200"/>
      <c r="G17" s="200"/>
      <c r="H17" s="200"/>
      <c r="I17" s="200"/>
      <c r="J17" s="200"/>
      <c r="K17" s="200"/>
      <c r="L17" s="200"/>
      <c r="M17" s="200"/>
      <c r="N17" s="200"/>
      <c r="O17" s="200"/>
      <c r="P17" s="200"/>
    </row>
    <row r="18" spans="1:16" ht="16.5" customHeight="1" x14ac:dyDescent="0.2">
      <c r="A18" s="200"/>
      <c r="B18" s="200"/>
      <c r="C18" s="200"/>
      <c r="D18" s="200"/>
      <c r="E18" s="200"/>
      <c r="F18" s="200"/>
      <c r="G18" s="200"/>
      <c r="H18" s="200"/>
      <c r="I18" s="200"/>
      <c r="J18" s="200"/>
      <c r="K18" s="200"/>
      <c r="L18" s="200"/>
      <c r="M18" s="200"/>
      <c r="N18" s="200"/>
      <c r="O18" s="200"/>
      <c r="P18" s="200"/>
    </row>
    <row r="19" spans="1:16" ht="16.5" customHeight="1" x14ac:dyDescent="0.2">
      <c r="A19" s="200"/>
      <c r="B19" s="200"/>
      <c r="C19" s="200"/>
      <c r="D19" s="200"/>
      <c r="E19" s="200"/>
      <c r="F19" s="200"/>
      <c r="G19" s="200"/>
      <c r="H19" s="200"/>
      <c r="I19" s="200"/>
      <c r="J19" s="200"/>
      <c r="K19" s="200"/>
      <c r="L19" s="200"/>
      <c r="M19" s="200"/>
      <c r="N19" s="200"/>
      <c r="O19" s="200"/>
      <c r="P19" s="200"/>
    </row>
    <row r="20" spans="1:16" ht="16.5" customHeight="1" x14ac:dyDescent="0.2">
      <c r="A20" s="200"/>
      <c r="B20" s="200"/>
      <c r="C20" s="200"/>
      <c r="D20" s="200"/>
      <c r="E20" s="200"/>
      <c r="F20" s="200"/>
      <c r="G20" s="200"/>
      <c r="H20" s="200"/>
      <c r="I20" s="200"/>
      <c r="J20" s="200"/>
      <c r="K20" s="200"/>
      <c r="L20" s="200"/>
      <c r="M20" s="200"/>
      <c r="N20" s="200"/>
      <c r="O20" s="200"/>
      <c r="P20" s="200"/>
    </row>
    <row r="21" spans="1:16" ht="16.5" customHeight="1" x14ac:dyDescent="0.2">
      <c r="A21" s="200"/>
      <c r="B21" s="200"/>
      <c r="C21" s="200"/>
      <c r="D21" s="200"/>
      <c r="E21" s="200"/>
      <c r="F21" s="200"/>
      <c r="G21" s="200"/>
      <c r="H21" s="200"/>
      <c r="I21" s="200"/>
      <c r="J21" s="200"/>
      <c r="K21" s="200"/>
      <c r="L21" s="200"/>
      <c r="M21" s="200"/>
      <c r="N21" s="200"/>
      <c r="O21" s="200"/>
      <c r="P21" s="200"/>
    </row>
    <row r="22" spans="1:16" ht="16.5" customHeight="1" x14ac:dyDescent="0.2">
      <c r="A22" s="200"/>
      <c r="B22" s="200"/>
      <c r="C22" s="200"/>
      <c r="D22" s="200"/>
      <c r="E22" s="200"/>
      <c r="F22" s="200"/>
      <c r="G22" s="200"/>
      <c r="H22" s="200"/>
      <c r="I22" s="200"/>
      <c r="J22" s="200"/>
      <c r="K22" s="200"/>
      <c r="L22" s="200"/>
      <c r="M22" s="200"/>
      <c r="N22" s="200"/>
      <c r="O22" s="200"/>
      <c r="P22" s="200"/>
    </row>
    <row r="23" spans="1:16" ht="16.5" customHeight="1" x14ac:dyDescent="0.2">
      <c r="A23" s="200"/>
      <c r="B23" s="200"/>
      <c r="C23" s="200"/>
      <c r="D23" s="200"/>
      <c r="E23" s="200"/>
      <c r="F23" s="200"/>
      <c r="G23" s="200"/>
      <c r="H23" s="200"/>
      <c r="I23" s="200"/>
      <c r="J23" s="200"/>
      <c r="K23" s="200"/>
      <c r="L23" s="200"/>
      <c r="M23" s="200"/>
      <c r="N23" s="200"/>
      <c r="O23" s="200"/>
      <c r="P23" s="200"/>
    </row>
    <row r="24" spans="1:16" ht="16.5" customHeight="1" x14ac:dyDescent="0.2">
      <c r="A24" s="200"/>
      <c r="B24" s="200"/>
      <c r="C24" s="200"/>
      <c r="D24" s="200"/>
      <c r="E24" s="200"/>
      <c r="F24" s="200"/>
      <c r="G24" s="200"/>
      <c r="H24" s="200"/>
      <c r="I24" s="200"/>
      <c r="J24" s="200"/>
      <c r="K24" s="200"/>
      <c r="L24" s="200"/>
      <c r="M24" s="200"/>
      <c r="N24" s="200"/>
      <c r="O24" s="200"/>
      <c r="P24" s="200"/>
    </row>
    <row r="25" spans="1:16" ht="16.5" customHeight="1" x14ac:dyDescent="0.2">
      <c r="A25" s="200"/>
      <c r="B25" s="200"/>
      <c r="C25" s="200"/>
      <c r="D25" s="200"/>
      <c r="E25" s="200"/>
      <c r="F25" s="200"/>
      <c r="G25" s="200"/>
      <c r="H25" s="200"/>
      <c r="I25" s="200"/>
      <c r="J25" s="200"/>
      <c r="K25" s="200"/>
      <c r="L25" s="200"/>
      <c r="M25" s="200"/>
      <c r="N25" s="200"/>
      <c r="O25" s="200"/>
      <c r="P25" s="200"/>
    </row>
    <row r="26" spans="1:16" ht="16.5" customHeight="1" x14ac:dyDescent="0.2">
      <c r="A26" s="200"/>
      <c r="B26" s="200"/>
      <c r="C26" s="200"/>
      <c r="D26" s="200"/>
      <c r="E26" s="200"/>
      <c r="F26" s="200"/>
      <c r="G26" s="200"/>
      <c r="H26" s="200"/>
      <c r="I26" s="200"/>
      <c r="J26" s="200"/>
      <c r="K26" s="200"/>
      <c r="L26" s="200"/>
      <c r="M26" s="200"/>
      <c r="N26" s="200"/>
      <c r="O26" s="200"/>
      <c r="P26" s="200"/>
    </row>
    <row r="27" spans="1:16" ht="16.5" customHeight="1" x14ac:dyDescent="0.2">
      <c r="A27" s="200"/>
      <c r="B27" s="200"/>
      <c r="C27" s="200"/>
      <c r="D27" s="200"/>
      <c r="E27" s="200"/>
      <c r="F27" s="200"/>
      <c r="G27" s="200"/>
      <c r="H27" s="200"/>
      <c r="I27" s="200"/>
      <c r="J27" s="200"/>
      <c r="K27" s="200"/>
      <c r="L27" s="200"/>
      <c r="M27" s="200"/>
      <c r="N27" s="200"/>
      <c r="O27" s="200"/>
      <c r="P27" s="200"/>
    </row>
    <row r="28" spans="1:16" ht="16.5" customHeight="1" x14ac:dyDescent="0.2">
      <c r="A28" s="200"/>
      <c r="B28" s="200"/>
      <c r="C28" s="200"/>
      <c r="D28" s="200"/>
      <c r="E28" s="200"/>
      <c r="F28" s="200"/>
      <c r="G28" s="200"/>
      <c r="H28" s="200"/>
      <c r="I28" s="200"/>
      <c r="J28" s="200"/>
      <c r="K28" s="200"/>
      <c r="L28" s="200"/>
      <c r="M28" s="200"/>
      <c r="N28" s="200"/>
      <c r="O28" s="200"/>
      <c r="P28" s="200"/>
    </row>
    <row r="29" spans="1:16" ht="16.5" customHeight="1" x14ac:dyDescent="0.2">
      <c r="A29" s="200"/>
      <c r="B29" s="200"/>
      <c r="C29" s="200"/>
      <c r="D29" s="200"/>
      <c r="E29" s="200"/>
      <c r="F29" s="200"/>
      <c r="G29" s="200"/>
      <c r="H29" s="200"/>
      <c r="I29" s="200"/>
      <c r="J29" s="200"/>
      <c r="K29" s="200"/>
      <c r="L29" s="200"/>
      <c r="M29" s="200"/>
      <c r="N29" s="200"/>
      <c r="O29" s="200"/>
      <c r="P29" s="200"/>
    </row>
    <row r="30" spans="1:16" ht="16.5" customHeight="1" x14ac:dyDescent="0.2">
      <c r="A30" s="200"/>
      <c r="B30" s="200"/>
      <c r="C30" s="200"/>
      <c r="D30" s="200"/>
      <c r="E30" s="200"/>
      <c r="F30" s="200"/>
      <c r="G30" s="200"/>
      <c r="H30" s="200"/>
      <c r="I30" s="200"/>
      <c r="J30" s="200"/>
      <c r="K30" s="200"/>
      <c r="L30" s="200"/>
      <c r="M30" s="200"/>
      <c r="N30" s="200"/>
      <c r="O30" s="200"/>
      <c r="P30" s="200"/>
    </row>
    <row r="31" spans="1:16" ht="16.5" customHeight="1" x14ac:dyDescent="0.2">
      <c r="A31" s="200"/>
      <c r="B31" s="200"/>
      <c r="C31" s="200"/>
      <c r="D31" s="200"/>
      <c r="E31" s="200"/>
      <c r="F31" s="200"/>
      <c r="G31" s="200"/>
      <c r="H31" s="200"/>
      <c r="I31" s="200"/>
      <c r="J31" s="200"/>
      <c r="K31" s="200"/>
      <c r="L31" s="200"/>
      <c r="M31" s="200"/>
      <c r="N31" s="200"/>
      <c r="O31" s="200"/>
      <c r="P31" s="200"/>
    </row>
    <row r="32" spans="1:16" ht="31.5" customHeight="1" x14ac:dyDescent="0.2">
      <c r="A32" s="200"/>
      <c r="B32" s="200"/>
      <c r="C32" s="200"/>
      <c r="D32" s="200"/>
      <c r="E32" s="200"/>
      <c r="F32" s="200"/>
      <c r="G32" s="200"/>
      <c r="H32" s="200"/>
      <c r="I32" s="200"/>
      <c r="J32" s="195" t="s">
        <v>29</v>
      </c>
      <c r="K32" s="200"/>
      <c r="L32" s="200"/>
      <c r="M32" s="200"/>
      <c r="N32" s="200"/>
      <c r="O32" s="200"/>
      <c r="P32" s="200"/>
    </row>
    <row r="33" spans="1:16" ht="39" customHeight="1" x14ac:dyDescent="0.2">
      <c r="A33" s="200"/>
      <c r="B33" s="201" t="s">
        <v>120</v>
      </c>
      <c r="C33" s="207"/>
      <c r="D33" s="207"/>
      <c r="E33" s="209" t="s">
        <v>522</v>
      </c>
      <c r="F33" s="210" t="s">
        <v>6</v>
      </c>
      <c r="G33" s="215" t="s">
        <v>25</v>
      </c>
      <c r="H33" s="215" t="s">
        <v>36</v>
      </c>
      <c r="I33" s="215" t="s">
        <v>30</v>
      </c>
      <c r="J33" s="219" t="s">
        <v>39</v>
      </c>
      <c r="K33" s="200"/>
      <c r="L33" s="200"/>
      <c r="M33" s="200"/>
      <c r="N33" s="200"/>
      <c r="O33" s="200"/>
      <c r="P33" s="200"/>
    </row>
    <row r="34" spans="1:16" ht="39" customHeight="1" x14ac:dyDescent="0.2">
      <c r="A34" s="200"/>
      <c r="B34" s="202"/>
      <c r="C34" s="1040" t="s">
        <v>421</v>
      </c>
      <c r="D34" s="1040"/>
      <c r="E34" s="1041"/>
      <c r="F34" s="211">
        <v>7.99</v>
      </c>
      <c r="G34" s="216">
        <v>8.2799999999999994</v>
      </c>
      <c r="H34" s="216">
        <v>8.27</v>
      </c>
      <c r="I34" s="216">
        <v>7.79</v>
      </c>
      <c r="J34" s="220">
        <v>7.08</v>
      </c>
      <c r="K34" s="200"/>
      <c r="L34" s="200"/>
      <c r="M34" s="200"/>
      <c r="N34" s="200"/>
      <c r="O34" s="200"/>
      <c r="P34" s="200"/>
    </row>
    <row r="35" spans="1:16" ht="39" customHeight="1" x14ac:dyDescent="0.2">
      <c r="A35" s="200"/>
      <c r="B35" s="203"/>
      <c r="C35" s="1036" t="s">
        <v>405</v>
      </c>
      <c r="D35" s="1036"/>
      <c r="E35" s="1037"/>
      <c r="F35" s="212">
        <v>3.22</v>
      </c>
      <c r="G35" s="217">
        <v>2.96</v>
      </c>
      <c r="H35" s="217">
        <v>3.76</v>
      </c>
      <c r="I35" s="217">
        <v>3.03</v>
      </c>
      <c r="J35" s="221">
        <v>3.45</v>
      </c>
      <c r="K35" s="200"/>
      <c r="L35" s="200"/>
      <c r="M35" s="200"/>
      <c r="N35" s="200"/>
      <c r="O35" s="200"/>
      <c r="P35" s="200"/>
    </row>
    <row r="36" spans="1:16" ht="39" customHeight="1" x14ac:dyDescent="0.2">
      <c r="A36" s="200"/>
      <c r="B36" s="203"/>
      <c r="C36" s="1036" t="s">
        <v>422</v>
      </c>
      <c r="D36" s="1036"/>
      <c r="E36" s="1037"/>
      <c r="F36" s="212">
        <v>3.23</v>
      </c>
      <c r="G36" s="217">
        <v>3.08</v>
      </c>
      <c r="H36" s="217">
        <v>3.12</v>
      </c>
      <c r="I36" s="217">
        <v>3.37</v>
      </c>
      <c r="J36" s="221">
        <v>3.4</v>
      </c>
      <c r="K36" s="200"/>
      <c r="L36" s="200"/>
      <c r="M36" s="200"/>
      <c r="N36" s="200"/>
      <c r="O36" s="200"/>
      <c r="P36" s="200"/>
    </row>
    <row r="37" spans="1:16" ht="39" customHeight="1" x14ac:dyDescent="0.2">
      <c r="A37" s="200"/>
      <c r="B37" s="203"/>
      <c r="C37" s="1036" t="s">
        <v>419</v>
      </c>
      <c r="D37" s="1036"/>
      <c r="E37" s="1037"/>
      <c r="F37" s="212">
        <v>0.67</v>
      </c>
      <c r="G37" s="217">
        <v>0.93</v>
      </c>
      <c r="H37" s="217">
        <v>0.53</v>
      </c>
      <c r="I37" s="217">
        <v>0.36</v>
      </c>
      <c r="J37" s="221">
        <v>0.72</v>
      </c>
      <c r="K37" s="200"/>
      <c r="L37" s="200"/>
      <c r="M37" s="200"/>
      <c r="N37" s="200"/>
      <c r="O37" s="200"/>
      <c r="P37" s="200"/>
    </row>
    <row r="38" spans="1:16" ht="39" customHeight="1" x14ac:dyDescent="0.2">
      <c r="A38" s="200"/>
      <c r="B38" s="203"/>
      <c r="C38" s="1036" t="s">
        <v>428</v>
      </c>
      <c r="D38" s="1036"/>
      <c r="E38" s="1037"/>
      <c r="F38" s="212">
        <v>0.31</v>
      </c>
      <c r="G38" s="217">
        <v>0.21</v>
      </c>
      <c r="H38" s="217">
        <v>0.16</v>
      </c>
      <c r="I38" s="217">
        <v>0.26</v>
      </c>
      <c r="J38" s="221">
        <v>0.31</v>
      </c>
      <c r="K38" s="200"/>
      <c r="L38" s="200"/>
      <c r="M38" s="200"/>
      <c r="N38" s="200"/>
      <c r="O38" s="200"/>
      <c r="P38" s="200"/>
    </row>
    <row r="39" spans="1:16" ht="39" customHeight="1" x14ac:dyDescent="0.2">
      <c r="A39" s="200"/>
      <c r="B39" s="203"/>
      <c r="C39" s="1036" t="s">
        <v>424</v>
      </c>
      <c r="D39" s="1036"/>
      <c r="E39" s="1037"/>
      <c r="F39" s="212">
        <v>0.28000000000000003</v>
      </c>
      <c r="G39" s="217">
        <v>0.27</v>
      </c>
      <c r="H39" s="217">
        <v>0.21</v>
      </c>
      <c r="I39" s="217">
        <v>0.24</v>
      </c>
      <c r="J39" s="221">
        <v>0.27</v>
      </c>
      <c r="K39" s="200"/>
      <c r="L39" s="200"/>
      <c r="M39" s="200"/>
      <c r="N39" s="200"/>
      <c r="O39" s="200"/>
      <c r="P39" s="200"/>
    </row>
    <row r="40" spans="1:16" ht="39" customHeight="1" x14ac:dyDescent="0.2">
      <c r="A40" s="200"/>
      <c r="B40" s="203"/>
      <c r="C40" s="1036" t="s">
        <v>85</v>
      </c>
      <c r="D40" s="1036"/>
      <c r="E40" s="1037"/>
      <c r="F40" s="212">
        <v>1.0900000000000001</v>
      </c>
      <c r="G40" s="217">
        <v>2.4500000000000002</v>
      </c>
      <c r="H40" s="217">
        <v>1.33</v>
      </c>
      <c r="I40" s="217">
        <v>0.11</v>
      </c>
      <c r="J40" s="221">
        <v>0.12</v>
      </c>
      <c r="K40" s="200"/>
      <c r="L40" s="200"/>
      <c r="M40" s="200"/>
      <c r="N40" s="200"/>
      <c r="O40" s="200"/>
      <c r="P40" s="200"/>
    </row>
    <row r="41" spans="1:16" ht="39" customHeight="1" x14ac:dyDescent="0.2">
      <c r="A41" s="200"/>
      <c r="B41" s="203"/>
      <c r="C41" s="1036" t="s">
        <v>230</v>
      </c>
      <c r="D41" s="1036"/>
      <c r="E41" s="1037"/>
      <c r="F41" s="212">
        <v>0.05</v>
      </c>
      <c r="G41" s="217">
        <v>0</v>
      </c>
      <c r="H41" s="217">
        <v>0</v>
      </c>
      <c r="I41" s="217">
        <v>0.01</v>
      </c>
      <c r="J41" s="221">
        <v>0.1</v>
      </c>
      <c r="K41" s="200"/>
      <c r="L41" s="200"/>
      <c r="M41" s="200"/>
      <c r="N41" s="200"/>
      <c r="O41" s="200"/>
      <c r="P41" s="200"/>
    </row>
    <row r="42" spans="1:16" ht="39" customHeight="1" x14ac:dyDescent="0.2">
      <c r="A42" s="200"/>
      <c r="B42" s="204"/>
      <c r="C42" s="1036" t="s">
        <v>524</v>
      </c>
      <c r="D42" s="1036"/>
      <c r="E42" s="1037"/>
      <c r="F42" s="212" t="s">
        <v>168</v>
      </c>
      <c r="G42" s="217" t="s">
        <v>168</v>
      </c>
      <c r="H42" s="217" t="s">
        <v>168</v>
      </c>
      <c r="I42" s="217" t="s">
        <v>168</v>
      </c>
      <c r="J42" s="221" t="s">
        <v>168</v>
      </c>
      <c r="K42" s="200"/>
      <c r="L42" s="200"/>
      <c r="M42" s="200"/>
      <c r="N42" s="200"/>
      <c r="O42" s="200"/>
      <c r="P42" s="200"/>
    </row>
    <row r="43" spans="1:16" ht="39" customHeight="1" x14ac:dyDescent="0.2">
      <c r="A43" s="200"/>
      <c r="B43" s="205"/>
      <c r="C43" s="1038" t="s">
        <v>473</v>
      </c>
      <c r="D43" s="1038"/>
      <c r="E43" s="1039"/>
      <c r="F43" s="213">
        <v>0.41</v>
      </c>
      <c r="G43" s="218">
        <v>0.09</v>
      </c>
      <c r="H43" s="218">
        <v>0.09</v>
      </c>
      <c r="I43" s="218">
        <v>0.09</v>
      </c>
      <c r="J43" s="222">
        <v>7.0000000000000007E-2</v>
      </c>
      <c r="K43" s="200"/>
      <c r="L43" s="200"/>
      <c r="M43" s="200"/>
      <c r="N43" s="200"/>
      <c r="O43" s="200"/>
      <c r="P43" s="200"/>
    </row>
    <row r="44" spans="1:16" ht="39" customHeight="1" x14ac:dyDescent="0.2">
      <c r="A44" s="200"/>
      <c r="B44" s="206" t="s">
        <v>523</v>
      </c>
      <c r="C44" s="208"/>
      <c r="D44" s="208"/>
      <c r="E44" s="208"/>
      <c r="F44" s="214"/>
      <c r="G44" s="214"/>
      <c r="H44" s="214"/>
      <c r="I44" s="214"/>
      <c r="J44" s="214"/>
      <c r="K44" s="200"/>
      <c r="L44" s="200"/>
      <c r="M44" s="200"/>
      <c r="N44" s="200"/>
      <c r="O44" s="200"/>
      <c r="P44" s="200"/>
    </row>
    <row r="45" spans="1:16" ht="18" customHeight="1" x14ac:dyDescent="0.2">
      <c r="A45" s="200"/>
      <c r="B45" s="200"/>
      <c r="C45" s="200"/>
      <c r="D45" s="200"/>
      <c r="E45" s="200"/>
      <c r="F45" s="200"/>
      <c r="G45" s="200"/>
      <c r="H45" s="200"/>
      <c r="I45" s="200"/>
      <c r="J45" s="200"/>
      <c r="K45" s="200"/>
      <c r="L45" s="200"/>
      <c r="M45" s="200"/>
      <c r="N45" s="200"/>
      <c r="O45" s="200"/>
      <c r="P45" s="200"/>
    </row>
  </sheetData>
  <sheetProtection algorithmName="SHA-512" hashValue="ZquLHM5o7mzjf3qcByA9PdjZcj17B+xYPnaLbC3jQG7aDDC8lddI3QDwRKoKyktpTSDm/xgURUwvdu8rbygL8w==" saltValue="GQ8PQu9hk8zv+RcJNFZ5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57" t="s">
        <v>537</v>
      </c>
      <c r="P43" s="104"/>
      <c r="Q43" s="104"/>
      <c r="R43" s="104"/>
      <c r="S43" s="104"/>
      <c r="T43" s="104"/>
      <c r="U43" s="104"/>
    </row>
    <row r="44" spans="1:21" ht="30.75" customHeight="1" x14ac:dyDescent="0.2">
      <c r="A44" s="104"/>
      <c r="B44" s="223" t="s">
        <v>525</v>
      </c>
      <c r="C44" s="229"/>
      <c r="D44" s="229"/>
      <c r="E44" s="237"/>
      <c r="F44" s="237"/>
      <c r="G44" s="237"/>
      <c r="H44" s="237"/>
      <c r="I44" s="237"/>
      <c r="J44" s="240" t="s">
        <v>522</v>
      </c>
      <c r="K44" s="242" t="s">
        <v>6</v>
      </c>
      <c r="L44" s="250" t="s">
        <v>25</v>
      </c>
      <c r="M44" s="250" t="s">
        <v>36</v>
      </c>
      <c r="N44" s="250" t="s">
        <v>30</v>
      </c>
      <c r="O44" s="258" t="s">
        <v>39</v>
      </c>
      <c r="P44" s="104"/>
      <c r="Q44" s="104"/>
      <c r="R44" s="104"/>
      <c r="S44" s="104"/>
      <c r="T44" s="104"/>
      <c r="U44" s="104"/>
    </row>
    <row r="45" spans="1:21" ht="30.75" customHeight="1" x14ac:dyDescent="0.2">
      <c r="A45" s="104"/>
      <c r="B45" s="1052" t="s">
        <v>420</v>
      </c>
      <c r="C45" s="1053"/>
      <c r="D45" s="232"/>
      <c r="E45" s="1066" t="s">
        <v>383</v>
      </c>
      <c r="F45" s="1066"/>
      <c r="G45" s="1066"/>
      <c r="H45" s="1066"/>
      <c r="I45" s="1066"/>
      <c r="J45" s="1067"/>
      <c r="K45" s="243">
        <v>21094</v>
      </c>
      <c r="L45" s="251">
        <v>20101</v>
      </c>
      <c r="M45" s="251">
        <v>18989</v>
      </c>
      <c r="N45" s="251">
        <v>18029</v>
      </c>
      <c r="O45" s="259">
        <v>16809</v>
      </c>
      <c r="P45" s="104"/>
      <c r="Q45" s="104"/>
      <c r="R45" s="104"/>
      <c r="S45" s="104"/>
      <c r="T45" s="104"/>
      <c r="U45" s="104"/>
    </row>
    <row r="46" spans="1:21" ht="30.75" customHeight="1" x14ac:dyDescent="0.2">
      <c r="A46" s="104"/>
      <c r="B46" s="1054"/>
      <c r="C46" s="1055"/>
      <c r="D46" s="233"/>
      <c r="E46" s="1058" t="s">
        <v>373</v>
      </c>
      <c r="F46" s="1058"/>
      <c r="G46" s="1058"/>
      <c r="H46" s="1058"/>
      <c r="I46" s="1058"/>
      <c r="J46" s="1059"/>
      <c r="K46" s="244" t="s">
        <v>168</v>
      </c>
      <c r="L46" s="252" t="s">
        <v>168</v>
      </c>
      <c r="M46" s="252" t="s">
        <v>168</v>
      </c>
      <c r="N46" s="252" t="s">
        <v>168</v>
      </c>
      <c r="O46" s="260" t="s">
        <v>168</v>
      </c>
      <c r="P46" s="104"/>
      <c r="Q46" s="104"/>
      <c r="R46" s="104"/>
      <c r="S46" s="104"/>
      <c r="T46" s="104"/>
      <c r="U46" s="104"/>
    </row>
    <row r="47" spans="1:21" ht="30.75" customHeight="1" x14ac:dyDescent="0.2">
      <c r="A47" s="104"/>
      <c r="B47" s="1054"/>
      <c r="C47" s="1055"/>
      <c r="D47" s="233"/>
      <c r="E47" s="1058" t="s">
        <v>486</v>
      </c>
      <c r="F47" s="1058"/>
      <c r="G47" s="1058"/>
      <c r="H47" s="1058"/>
      <c r="I47" s="1058"/>
      <c r="J47" s="1059"/>
      <c r="K47" s="244">
        <v>410</v>
      </c>
      <c r="L47" s="252">
        <v>310</v>
      </c>
      <c r="M47" s="252">
        <v>227</v>
      </c>
      <c r="N47" s="252">
        <v>143</v>
      </c>
      <c r="O47" s="260">
        <v>61</v>
      </c>
      <c r="P47" s="104"/>
      <c r="Q47" s="104"/>
      <c r="R47" s="104"/>
      <c r="S47" s="104"/>
      <c r="T47" s="104"/>
      <c r="U47" s="104"/>
    </row>
    <row r="48" spans="1:21" ht="30.75" customHeight="1" x14ac:dyDescent="0.2">
      <c r="A48" s="104"/>
      <c r="B48" s="1054"/>
      <c r="C48" s="1055"/>
      <c r="D48" s="233"/>
      <c r="E48" s="1058" t="s">
        <v>530</v>
      </c>
      <c r="F48" s="1058"/>
      <c r="G48" s="1058"/>
      <c r="H48" s="1058"/>
      <c r="I48" s="1058"/>
      <c r="J48" s="1059"/>
      <c r="K48" s="244">
        <v>3487</v>
      </c>
      <c r="L48" s="252">
        <v>3204</v>
      </c>
      <c r="M48" s="252">
        <v>3273</v>
      </c>
      <c r="N48" s="252">
        <v>3122</v>
      </c>
      <c r="O48" s="260">
        <v>2980</v>
      </c>
      <c r="P48" s="104"/>
      <c r="Q48" s="104"/>
      <c r="R48" s="104"/>
      <c r="S48" s="104"/>
      <c r="T48" s="104"/>
      <c r="U48" s="104"/>
    </row>
    <row r="49" spans="1:21" ht="30.75" customHeight="1" x14ac:dyDescent="0.2">
      <c r="A49" s="104"/>
      <c r="B49" s="1054"/>
      <c r="C49" s="1055"/>
      <c r="D49" s="233"/>
      <c r="E49" s="1058" t="s">
        <v>440</v>
      </c>
      <c r="F49" s="1058"/>
      <c r="G49" s="1058"/>
      <c r="H49" s="1058"/>
      <c r="I49" s="1058"/>
      <c r="J49" s="1059"/>
      <c r="K49" s="244" t="s">
        <v>168</v>
      </c>
      <c r="L49" s="252" t="s">
        <v>168</v>
      </c>
      <c r="M49" s="252" t="s">
        <v>168</v>
      </c>
      <c r="N49" s="252" t="s">
        <v>168</v>
      </c>
      <c r="O49" s="260" t="s">
        <v>168</v>
      </c>
      <c r="P49" s="104"/>
      <c r="Q49" s="104"/>
      <c r="R49" s="104"/>
      <c r="S49" s="104"/>
      <c r="T49" s="104"/>
      <c r="U49" s="104"/>
    </row>
    <row r="50" spans="1:21" ht="30.75" customHeight="1" x14ac:dyDescent="0.2">
      <c r="A50" s="104"/>
      <c r="B50" s="1054"/>
      <c r="C50" s="1055"/>
      <c r="D50" s="233"/>
      <c r="E50" s="1058" t="s">
        <v>517</v>
      </c>
      <c r="F50" s="1058"/>
      <c r="G50" s="1058"/>
      <c r="H50" s="1058"/>
      <c r="I50" s="1058"/>
      <c r="J50" s="1059"/>
      <c r="K50" s="244">
        <v>53</v>
      </c>
      <c r="L50" s="252">
        <v>61</v>
      </c>
      <c r="M50" s="252">
        <v>45</v>
      </c>
      <c r="N50" s="252">
        <v>3</v>
      </c>
      <c r="O50" s="260">
        <v>7</v>
      </c>
      <c r="P50" s="104"/>
      <c r="Q50" s="104"/>
      <c r="R50" s="104"/>
      <c r="S50" s="104"/>
      <c r="T50" s="104"/>
      <c r="U50" s="104"/>
    </row>
    <row r="51" spans="1:21" ht="30.75" customHeight="1" x14ac:dyDescent="0.2">
      <c r="A51" s="104"/>
      <c r="B51" s="1056"/>
      <c r="C51" s="1057"/>
      <c r="D51" s="234"/>
      <c r="E51" s="1058" t="s">
        <v>531</v>
      </c>
      <c r="F51" s="1058"/>
      <c r="G51" s="1058"/>
      <c r="H51" s="1058"/>
      <c r="I51" s="1058"/>
      <c r="J51" s="1059"/>
      <c r="K51" s="244">
        <v>0</v>
      </c>
      <c r="L51" s="252">
        <v>0</v>
      </c>
      <c r="M51" s="252" t="s">
        <v>168</v>
      </c>
      <c r="N51" s="252">
        <v>0</v>
      </c>
      <c r="O51" s="260">
        <v>1</v>
      </c>
      <c r="P51" s="104"/>
      <c r="Q51" s="104"/>
      <c r="R51" s="104"/>
      <c r="S51" s="104"/>
      <c r="T51" s="104"/>
      <c r="U51" s="104"/>
    </row>
    <row r="52" spans="1:21" ht="30.75" customHeight="1" x14ac:dyDescent="0.2">
      <c r="A52" s="104"/>
      <c r="B52" s="1060" t="s">
        <v>526</v>
      </c>
      <c r="C52" s="1061"/>
      <c r="D52" s="234"/>
      <c r="E52" s="1058" t="s">
        <v>532</v>
      </c>
      <c r="F52" s="1058"/>
      <c r="G52" s="1058"/>
      <c r="H52" s="1058"/>
      <c r="I52" s="1058"/>
      <c r="J52" s="1059"/>
      <c r="K52" s="244">
        <v>18150</v>
      </c>
      <c r="L52" s="252">
        <v>19031</v>
      </c>
      <c r="M52" s="252">
        <v>16960</v>
      </c>
      <c r="N52" s="252">
        <v>15997</v>
      </c>
      <c r="O52" s="260">
        <v>15247</v>
      </c>
      <c r="P52" s="104"/>
      <c r="Q52" s="104"/>
      <c r="R52" s="104"/>
      <c r="S52" s="104"/>
      <c r="T52" s="104"/>
      <c r="U52" s="104"/>
    </row>
    <row r="53" spans="1:21" ht="30.75" customHeight="1" x14ac:dyDescent="0.2">
      <c r="A53" s="104"/>
      <c r="B53" s="1062" t="s">
        <v>299</v>
      </c>
      <c r="C53" s="1063"/>
      <c r="D53" s="235"/>
      <c r="E53" s="1064" t="s">
        <v>282</v>
      </c>
      <c r="F53" s="1064"/>
      <c r="G53" s="1064"/>
      <c r="H53" s="1064"/>
      <c r="I53" s="1064"/>
      <c r="J53" s="1065"/>
      <c r="K53" s="245">
        <v>6894</v>
      </c>
      <c r="L53" s="253">
        <v>4645</v>
      </c>
      <c r="M53" s="253">
        <v>5574</v>
      </c>
      <c r="N53" s="253">
        <v>5300</v>
      </c>
      <c r="O53" s="261">
        <v>4611</v>
      </c>
      <c r="P53" s="104"/>
      <c r="Q53" s="104"/>
      <c r="R53" s="104"/>
      <c r="S53" s="104"/>
      <c r="T53" s="104"/>
      <c r="U53" s="104"/>
    </row>
    <row r="54" spans="1:21" ht="24" customHeight="1" x14ac:dyDescent="0.2">
      <c r="A54" s="104"/>
      <c r="B54" s="224" t="s">
        <v>504</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5" t="s">
        <v>140</v>
      </c>
      <c r="C55" s="230"/>
      <c r="D55" s="230"/>
      <c r="E55" s="230"/>
      <c r="F55" s="230"/>
      <c r="G55" s="230"/>
      <c r="H55" s="230"/>
      <c r="I55" s="230"/>
      <c r="J55" s="230"/>
      <c r="K55" s="246"/>
      <c r="L55" s="246"/>
      <c r="M55" s="246"/>
      <c r="N55" s="246"/>
      <c r="O55" s="262" t="s">
        <v>538</v>
      </c>
      <c r="P55" s="104"/>
      <c r="Q55" s="104"/>
      <c r="R55" s="104"/>
      <c r="S55" s="104"/>
      <c r="T55" s="104"/>
      <c r="U55" s="104"/>
    </row>
    <row r="56" spans="1:21" ht="31.5" customHeight="1" x14ac:dyDescent="0.2">
      <c r="A56" s="104"/>
      <c r="B56" s="226"/>
      <c r="C56" s="231"/>
      <c r="D56" s="231"/>
      <c r="E56" s="238"/>
      <c r="F56" s="238"/>
      <c r="G56" s="238"/>
      <c r="H56" s="238"/>
      <c r="I56" s="238"/>
      <c r="J56" s="241" t="s">
        <v>522</v>
      </c>
      <c r="K56" s="247" t="s">
        <v>533</v>
      </c>
      <c r="L56" s="254" t="s">
        <v>534</v>
      </c>
      <c r="M56" s="254" t="s">
        <v>535</v>
      </c>
      <c r="N56" s="254" t="s">
        <v>536</v>
      </c>
      <c r="O56" s="263" t="s">
        <v>539</v>
      </c>
      <c r="P56" s="104"/>
      <c r="Q56" s="104"/>
      <c r="R56" s="104"/>
      <c r="S56" s="104"/>
      <c r="T56" s="104"/>
      <c r="U56" s="104"/>
    </row>
    <row r="57" spans="1:21" ht="31.5" customHeight="1" x14ac:dyDescent="0.2">
      <c r="B57" s="1048" t="s">
        <v>527</v>
      </c>
      <c r="C57" s="1049"/>
      <c r="D57" s="1042" t="s">
        <v>528</v>
      </c>
      <c r="E57" s="1043"/>
      <c r="F57" s="1043"/>
      <c r="G57" s="1043"/>
      <c r="H57" s="1043"/>
      <c r="I57" s="1043"/>
      <c r="J57" s="1044"/>
      <c r="K57" s="248">
        <v>1580</v>
      </c>
      <c r="L57" s="255">
        <v>1400</v>
      </c>
      <c r="M57" s="255">
        <v>1200</v>
      </c>
      <c r="N57" s="255">
        <v>900</v>
      </c>
      <c r="O57" s="264">
        <v>500</v>
      </c>
    </row>
    <row r="58" spans="1:21" ht="31.5" customHeight="1" x14ac:dyDescent="0.2">
      <c r="B58" s="1050"/>
      <c r="C58" s="1051"/>
      <c r="D58" s="1045" t="s">
        <v>14</v>
      </c>
      <c r="E58" s="1046"/>
      <c r="F58" s="1046"/>
      <c r="G58" s="1046"/>
      <c r="H58" s="1046"/>
      <c r="I58" s="1046"/>
      <c r="J58" s="1047"/>
      <c r="K58" s="249">
        <v>899</v>
      </c>
      <c r="L58" s="256">
        <v>809</v>
      </c>
      <c r="M58" s="256">
        <v>702</v>
      </c>
      <c r="N58" s="256">
        <v>513</v>
      </c>
      <c r="O58" s="265">
        <v>243</v>
      </c>
    </row>
    <row r="59" spans="1:21" ht="24" customHeight="1" x14ac:dyDescent="0.2">
      <c r="B59" s="227"/>
      <c r="C59" s="227"/>
      <c r="D59" s="236" t="s">
        <v>59</v>
      </c>
      <c r="E59" s="239"/>
      <c r="F59" s="239"/>
      <c r="G59" s="239"/>
      <c r="H59" s="239"/>
      <c r="I59" s="239"/>
      <c r="J59" s="239"/>
      <c r="K59" s="239"/>
      <c r="L59" s="239"/>
      <c r="M59" s="239"/>
      <c r="N59" s="239"/>
      <c r="O59" s="239"/>
    </row>
    <row r="60" spans="1:21" ht="24" customHeight="1" x14ac:dyDescent="0.2">
      <c r="B60" s="228"/>
      <c r="C60" s="228"/>
      <c r="D60" s="236" t="s">
        <v>529</v>
      </c>
      <c r="E60" s="239"/>
      <c r="F60" s="239"/>
      <c r="G60" s="239"/>
      <c r="H60" s="239"/>
      <c r="I60" s="239"/>
      <c r="J60" s="239"/>
      <c r="K60" s="239"/>
      <c r="L60" s="239"/>
      <c r="M60" s="239"/>
      <c r="N60" s="239"/>
      <c r="O60" s="239"/>
    </row>
    <row r="61" spans="1:21" ht="24" customHeight="1" x14ac:dyDescent="0.2">
      <c r="A61" s="104"/>
      <c r="B61" s="224"/>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4"/>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m5bSvitS3FpqRwpmQ4VLMD1LjbGRE5TNj3LwrT6mhkjpmnxj4+jj4IR7zMRUgE7t7uXFSbfks9lCCkfmWyISng==" saltValue="wqL4EZWkFOvgHFZQ3oWZv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57" t="s">
        <v>537</v>
      </c>
    </row>
    <row r="40" spans="2:13" ht="27.75" customHeight="1" x14ac:dyDescent="0.2">
      <c r="B40" s="223" t="s">
        <v>525</v>
      </c>
      <c r="C40" s="229"/>
      <c r="D40" s="229"/>
      <c r="E40" s="237"/>
      <c r="F40" s="237"/>
      <c r="G40" s="237"/>
      <c r="H40" s="240" t="s">
        <v>522</v>
      </c>
      <c r="I40" s="242" t="s">
        <v>6</v>
      </c>
      <c r="J40" s="250" t="s">
        <v>25</v>
      </c>
      <c r="K40" s="250" t="s">
        <v>36</v>
      </c>
      <c r="L40" s="250" t="s">
        <v>30</v>
      </c>
      <c r="M40" s="271" t="s">
        <v>39</v>
      </c>
    </row>
    <row r="41" spans="2:13" ht="27.75" customHeight="1" x14ac:dyDescent="0.2">
      <c r="B41" s="1052" t="s">
        <v>215</v>
      </c>
      <c r="C41" s="1053"/>
      <c r="D41" s="232"/>
      <c r="E41" s="1077" t="s">
        <v>80</v>
      </c>
      <c r="F41" s="1077"/>
      <c r="G41" s="1077"/>
      <c r="H41" s="1078"/>
      <c r="I41" s="243">
        <v>191460</v>
      </c>
      <c r="J41" s="251">
        <v>186682</v>
      </c>
      <c r="K41" s="251">
        <v>182439</v>
      </c>
      <c r="L41" s="251">
        <v>178314</v>
      </c>
      <c r="M41" s="259">
        <v>179526</v>
      </c>
    </row>
    <row r="42" spans="2:13" ht="27.75" customHeight="1" x14ac:dyDescent="0.2">
      <c r="B42" s="1054"/>
      <c r="C42" s="1055"/>
      <c r="D42" s="233"/>
      <c r="E42" s="1068" t="s">
        <v>541</v>
      </c>
      <c r="F42" s="1068"/>
      <c r="G42" s="1068"/>
      <c r="H42" s="1069"/>
      <c r="I42" s="244">
        <v>308</v>
      </c>
      <c r="J42" s="252">
        <v>134</v>
      </c>
      <c r="K42" s="252" t="s">
        <v>168</v>
      </c>
      <c r="L42" s="252" t="s">
        <v>168</v>
      </c>
      <c r="M42" s="260" t="s">
        <v>168</v>
      </c>
    </row>
    <row r="43" spans="2:13" ht="27.75" customHeight="1" x14ac:dyDescent="0.2">
      <c r="B43" s="1054"/>
      <c r="C43" s="1055"/>
      <c r="D43" s="233"/>
      <c r="E43" s="1068" t="s">
        <v>176</v>
      </c>
      <c r="F43" s="1068"/>
      <c r="G43" s="1068"/>
      <c r="H43" s="1069"/>
      <c r="I43" s="244">
        <v>44483</v>
      </c>
      <c r="J43" s="252">
        <v>40353</v>
      </c>
      <c r="K43" s="252">
        <v>38797</v>
      </c>
      <c r="L43" s="252">
        <v>37626</v>
      </c>
      <c r="M43" s="260">
        <v>36845</v>
      </c>
    </row>
    <row r="44" spans="2:13" ht="27.75" customHeight="1" x14ac:dyDescent="0.2">
      <c r="B44" s="1054"/>
      <c r="C44" s="1055"/>
      <c r="D44" s="233"/>
      <c r="E44" s="1068" t="s">
        <v>542</v>
      </c>
      <c r="F44" s="1068"/>
      <c r="G44" s="1068"/>
      <c r="H44" s="1069"/>
      <c r="I44" s="244" t="s">
        <v>168</v>
      </c>
      <c r="J44" s="252" t="s">
        <v>168</v>
      </c>
      <c r="K44" s="252" t="s">
        <v>168</v>
      </c>
      <c r="L44" s="252" t="s">
        <v>168</v>
      </c>
      <c r="M44" s="260" t="s">
        <v>168</v>
      </c>
    </row>
    <row r="45" spans="2:13" ht="27.75" customHeight="1" x14ac:dyDescent="0.2">
      <c r="B45" s="1054"/>
      <c r="C45" s="1055"/>
      <c r="D45" s="233"/>
      <c r="E45" s="1068" t="s">
        <v>268</v>
      </c>
      <c r="F45" s="1068"/>
      <c r="G45" s="1068"/>
      <c r="H45" s="1069"/>
      <c r="I45" s="244">
        <v>15822</v>
      </c>
      <c r="J45" s="252">
        <v>15337</v>
      </c>
      <c r="K45" s="252">
        <v>15189</v>
      </c>
      <c r="L45" s="252">
        <v>14797</v>
      </c>
      <c r="M45" s="260">
        <v>14692</v>
      </c>
    </row>
    <row r="46" spans="2:13" ht="27.75" customHeight="1" x14ac:dyDescent="0.2">
      <c r="B46" s="1054"/>
      <c r="C46" s="1055"/>
      <c r="D46" s="234"/>
      <c r="E46" s="1068" t="s">
        <v>543</v>
      </c>
      <c r="F46" s="1068"/>
      <c r="G46" s="1068"/>
      <c r="H46" s="1069"/>
      <c r="I46" s="244">
        <v>697</v>
      </c>
      <c r="J46" s="252">
        <v>697</v>
      </c>
      <c r="K46" s="252" t="s">
        <v>168</v>
      </c>
      <c r="L46" s="252" t="s">
        <v>168</v>
      </c>
      <c r="M46" s="260" t="s">
        <v>168</v>
      </c>
    </row>
    <row r="47" spans="2:13" ht="27.75" customHeight="1" x14ac:dyDescent="0.2">
      <c r="B47" s="1054"/>
      <c r="C47" s="1055"/>
      <c r="D47" s="267"/>
      <c r="E47" s="1074" t="s">
        <v>245</v>
      </c>
      <c r="F47" s="1075"/>
      <c r="G47" s="1075"/>
      <c r="H47" s="1076"/>
      <c r="I47" s="244" t="s">
        <v>168</v>
      </c>
      <c r="J47" s="252" t="s">
        <v>168</v>
      </c>
      <c r="K47" s="252" t="s">
        <v>168</v>
      </c>
      <c r="L47" s="252" t="s">
        <v>168</v>
      </c>
      <c r="M47" s="260" t="s">
        <v>168</v>
      </c>
    </row>
    <row r="48" spans="2:13" ht="27.75" customHeight="1" x14ac:dyDescent="0.2">
      <c r="B48" s="1054"/>
      <c r="C48" s="1055"/>
      <c r="D48" s="233"/>
      <c r="E48" s="1068" t="s">
        <v>381</v>
      </c>
      <c r="F48" s="1068"/>
      <c r="G48" s="1068"/>
      <c r="H48" s="1069"/>
      <c r="I48" s="244" t="s">
        <v>168</v>
      </c>
      <c r="J48" s="252" t="s">
        <v>168</v>
      </c>
      <c r="K48" s="252" t="s">
        <v>168</v>
      </c>
      <c r="L48" s="252" t="s">
        <v>168</v>
      </c>
      <c r="M48" s="260" t="s">
        <v>168</v>
      </c>
    </row>
    <row r="49" spans="2:13" ht="27.75" customHeight="1" x14ac:dyDescent="0.2">
      <c r="B49" s="1056"/>
      <c r="C49" s="1057"/>
      <c r="D49" s="233"/>
      <c r="E49" s="1068" t="s">
        <v>356</v>
      </c>
      <c r="F49" s="1068"/>
      <c r="G49" s="1068"/>
      <c r="H49" s="1069"/>
      <c r="I49" s="244" t="s">
        <v>168</v>
      </c>
      <c r="J49" s="252" t="s">
        <v>168</v>
      </c>
      <c r="K49" s="252" t="s">
        <v>168</v>
      </c>
      <c r="L49" s="252" t="s">
        <v>168</v>
      </c>
      <c r="M49" s="260" t="s">
        <v>168</v>
      </c>
    </row>
    <row r="50" spans="2:13" ht="27.75" customHeight="1" x14ac:dyDescent="0.2">
      <c r="B50" s="1072" t="s">
        <v>540</v>
      </c>
      <c r="C50" s="1073"/>
      <c r="D50" s="268"/>
      <c r="E50" s="1068" t="s">
        <v>544</v>
      </c>
      <c r="F50" s="1068"/>
      <c r="G50" s="1068"/>
      <c r="H50" s="1069"/>
      <c r="I50" s="244">
        <v>31126</v>
      </c>
      <c r="J50" s="252">
        <v>31296</v>
      </c>
      <c r="K50" s="252">
        <v>31520</v>
      </c>
      <c r="L50" s="252">
        <v>35090</v>
      </c>
      <c r="M50" s="260">
        <v>32631</v>
      </c>
    </row>
    <row r="51" spans="2:13" ht="27.75" customHeight="1" x14ac:dyDescent="0.2">
      <c r="B51" s="1054"/>
      <c r="C51" s="1055"/>
      <c r="D51" s="233"/>
      <c r="E51" s="1068" t="s">
        <v>141</v>
      </c>
      <c r="F51" s="1068"/>
      <c r="G51" s="1068"/>
      <c r="H51" s="1069"/>
      <c r="I51" s="244">
        <v>25053</v>
      </c>
      <c r="J51" s="252">
        <v>24473</v>
      </c>
      <c r="K51" s="252">
        <v>24263</v>
      </c>
      <c r="L51" s="252">
        <v>24531</v>
      </c>
      <c r="M51" s="260">
        <v>24853</v>
      </c>
    </row>
    <row r="52" spans="2:13" ht="27.75" customHeight="1" x14ac:dyDescent="0.2">
      <c r="B52" s="1056"/>
      <c r="C52" s="1057"/>
      <c r="D52" s="233"/>
      <c r="E52" s="1068" t="s">
        <v>255</v>
      </c>
      <c r="F52" s="1068"/>
      <c r="G52" s="1068"/>
      <c r="H52" s="1069"/>
      <c r="I52" s="244">
        <v>154964</v>
      </c>
      <c r="J52" s="252">
        <v>148675</v>
      </c>
      <c r="K52" s="252">
        <v>144689</v>
      </c>
      <c r="L52" s="252">
        <v>140718</v>
      </c>
      <c r="M52" s="260">
        <v>137792</v>
      </c>
    </row>
    <row r="53" spans="2:13" ht="27.75" customHeight="1" x14ac:dyDescent="0.2">
      <c r="B53" s="1062" t="s">
        <v>299</v>
      </c>
      <c r="C53" s="1063"/>
      <c r="D53" s="235"/>
      <c r="E53" s="1070" t="s">
        <v>545</v>
      </c>
      <c r="F53" s="1070"/>
      <c r="G53" s="1070"/>
      <c r="H53" s="1071"/>
      <c r="I53" s="245">
        <v>41626</v>
      </c>
      <c r="J53" s="253">
        <v>38760</v>
      </c>
      <c r="K53" s="253">
        <v>35952</v>
      </c>
      <c r="L53" s="253">
        <v>30397</v>
      </c>
      <c r="M53" s="261">
        <v>35788</v>
      </c>
    </row>
    <row r="54" spans="2:13" ht="27.75" customHeight="1" x14ac:dyDescent="0.2">
      <c r="B54" s="266" t="s">
        <v>276</v>
      </c>
      <c r="C54" s="206"/>
      <c r="D54" s="206"/>
      <c r="E54" s="269"/>
      <c r="F54" s="269"/>
      <c r="G54" s="269"/>
      <c r="H54" s="269"/>
      <c r="I54" s="270"/>
      <c r="J54" s="270"/>
      <c r="K54" s="270"/>
      <c r="L54" s="270"/>
      <c r="M54" s="27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60XQCjVh7eZSXzMO3xuVZK7BAsavIlg/WGP46z7F5glKtSAvk163tKYNPhre5Gk5M/22KDN4Q65mgv9j2Bj6A==" saltValue="a/k/ZxfhSS+gguvLbsq5D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87" t="s">
        <v>143</v>
      </c>
    </row>
    <row r="54" spans="2:8" ht="29.25" customHeight="1" x14ac:dyDescent="0.25">
      <c r="B54" s="272" t="s">
        <v>100</v>
      </c>
      <c r="C54" s="278"/>
      <c r="D54" s="278"/>
      <c r="E54" s="279" t="s">
        <v>522</v>
      </c>
      <c r="F54" s="280" t="s">
        <v>36</v>
      </c>
      <c r="G54" s="280" t="s">
        <v>30</v>
      </c>
      <c r="H54" s="288" t="s">
        <v>39</v>
      </c>
    </row>
    <row r="55" spans="2:8" ht="52.5" customHeight="1" x14ac:dyDescent="0.2">
      <c r="B55" s="273"/>
      <c r="C55" s="1087" t="s">
        <v>50</v>
      </c>
      <c r="D55" s="1087"/>
      <c r="E55" s="1088"/>
      <c r="F55" s="281">
        <v>11049</v>
      </c>
      <c r="G55" s="281">
        <v>10079</v>
      </c>
      <c r="H55" s="289">
        <v>9602</v>
      </c>
    </row>
    <row r="56" spans="2:8" ht="52.5" customHeight="1" x14ac:dyDescent="0.2">
      <c r="B56" s="274"/>
      <c r="C56" s="1089" t="s">
        <v>307</v>
      </c>
      <c r="D56" s="1089"/>
      <c r="E56" s="1090"/>
      <c r="F56" s="282">
        <v>7705</v>
      </c>
      <c r="G56" s="282">
        <v>7226</v>
      </c>
      <c r="H56" s="290">
        <v>6645</v>
      </c>
    </row>
    <row r="57" spans="2:8" ht="53.25" customHeight="1" x14ac:dyDescent="0.2">
      <c r="B57" s="274"/>
      <c r="C57" s="1091" t="s">
        <v>190</v>
      </c>
      <c r="D57" s="1091"/>
      <c r="E57" s="1092"/>
      <c r="F57" s="283">
        <v>13041</v>
      </c>
      <c r="G57" s="283">
        <v>12498</v>
      </c>
      <c r="H57" s="291">
        <v>11974</v>
      </c>
    </row>
    <row r="58" spans="2:8" ht="45.75" customHeight="1" x14ac:dyDescent="0.2">
      <c r="B58" s="275"/>
      <c r="C58" s="1079" t="s">
        <v>487</v>
      </c>
      <c r="D58" s="1080"/>
      <c r="E58" s="1081"/>
      <c r="F58" s="284">
        <v>5800</v>
      </c>
      <c r="G58" s="284">
        <v>6000</v>
      </c>
      <c r="H58" s="292">
        <v>5700</v>
      </c>
    </row>
    <row r="59" spans="2:8" ht="45.75" customHeight="1" x14ac:dyDescent="0.2">
      <c r="B59" s="275"/>
      <c r="C59" s="1079" t="s">
        <v>546</v>
      </c>
      <c r="D59" s="1080"/>
      <c r="E59" s="1081"/>
      <c r="F59" s="284">
        <v>1718</v>
      </c>
      <c r="G59" s="284">
        <v>1677</v>
      </c>
      <c r="H59" s="292">
        <v>1643</v>
      </c>
    </row>
    <row r="60" spans="2:8" ht="45.75" customHeight="1" x14ac:dyDescent="0.2">
      <c r="B60" s="275"/>
      <c r="C60" s="1079" t="s">
        <v>547</v>
      </c>
      <c r="D60" s="1080"/>
      <c r="E60" s="1081"/>
      <c r="F60" s="284">
        <v>1115</v>
      </c>
      <c r="G60" s="284">
        <v>1112</v>
      </c>
      <c r="H60" s="292">
        <v>1105</v>
      </c>
    </row>
    <row r="61" spans="2:8" ht="45.75" customHeight="1" x14ac:dyDescent="0.2">
      <c r="B61" s="275"/>
      <c r="C61" s="1079" t="s">
        <v>548</v>
      </c>
      <c r="D61" s="1080"/>
      <c r="E61" s="1081"/>
      <c r="F61" s="284">
        <v>1693</v>
      </c>
      <c r="G61" s="284">
        <v>1122</v>
      </c>
      <c r="H61" s="292">
        <v>1002</v>
      </c>
    </row>
    <row r="62" spans="2:8" ht="45.75" customHeight="1" x14ac:dyDescent="0.2">
      <c r="B62" s="276"/>
      <c r="C62" s="1082" t="s">
        <v>549</v>
      </c>
      <c r="D62" s="1083"/>
      <c r="E62" s="1084"/>
      <c r="F62" s="285">
        <v>1000</v>
      </c>
      <c r="G62" s="285">
        <v>984</v>
      </c>
      <c r="H62" s="293">
        <v>984</v>
      </c>
    </row>
    <row r="63" spans="2:8" ht="52.5" customHeight="1" x14ac:dyDescent="0.2">
      <c r="B63" s="277"/>
      <c r="C63" s="1085" t="s">
        <v>202</v>
      </c>
      <c r="D63" s="1085"/>
      <c r="E63" s="1086"/>
      <c r="F63" s="286">
        <v>31795</v>
      </c>
      <c r="G63" s="286">
        <v>29803</v>
      </c>
      <c r="H63" s="294">
        <v>28220</v>
      </c>
    </row>
    <row r="64" spans="2:8" ht="15" customHeight="1" x14ac:dyDescent="0.2"/>
  </sheetData>
  <sheetProtection algorithmName="SHA-512" hashValue="IHNylBdg0XAy0ZcJicleUgHsjP3z4J+UrVkUIlvTa2zHhvKkbj44YYle1YnFhlbDxF3JyQyziHqXcAtUq1gn/w==" saltValue="p4lA+CE7H27Z16vdFQzov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19685039370078738" right="0.19685039370078738" top="0.19685039370078738"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SheetLayoutView="55" workbookViewId="0"/>
  </sheetViews>
  <sheetFormatPr defaultColWidth="0" defaultRowHeight="13.5" customHeight="1" zeroHeight="1" x14ac:dyDescent="0.2"/>
  <cols>
    <col min="1" max="1" width="6.33203125" style="51" customWidth="1"/>
    <col min="2" max="107" width="2.44140625" style="51" customWidth="1"/>
    <col min="108" max="108" width="6.109375" style="97" customWidth="1"/>
    <col min="109" max="109" width="5.88671875" style="98" customWidth="1"/>
    <col min="110" max="110" width="19.109375" style="51" hidden="1" customWidth="1"/>
    <col min="111" max="115" width="12.6640625" style="51" hidden="1" customWidth="1"/>
    <col min="116" max="349" width="8.6640625" style="51" hidden="1" customWidth="1"/>
    <col min="350" max="355" width="14.88671875" style="51" hidden="1" customWidth="1"/>
    <col min="356" max="357" width="15.88671875" style="51" hidden="1" customWidth="1"/>
    <col min="358" max="363" width="16.109375" style="51" hidden="1" customWidth="1"/>
    <col min="364" max="364" width="6.109375" style="51" hidden="1" customWidth="1"/>
    <col min="365" max="365" width="3" style="51" hidden="1" customWidth="1"/>
    <col min="366" max="605" width="8.6640625" style="51" hidden="1" customWidth="1"/>
    <col min="606" max="611" width="14.88671875" style="51" hidden="1" customWidth="1"/>
    <col min="612" max="613" width="15.88671875" style="51" hidden="1" customWidth="1"/>
    <col min="614" max="619" width="16.109375" style="51" hidden="1" customWidth="1"/>
    <col min="620" max="620" width="6.109375" style="51" hidden="1" customWidth="1"/>
    <col min="621" max="621" width="3" style="51" hidden="1" customWidth="1"/>
    <col min="622" max="861" width="8.6640625" style="51" hidden="1" customWidth="1"/>
    <col min="862" max="867" width="14.88671875" style="51" hidden="1" customWidth="1"/>
    <col min="868" max="869" width="15.88671875" style="51" hidden="1" customWidth="1"/>
    <col min="870" max="875" width="16.109375" style="51" hidden="1" customWidth="1"/>
    <col min="876" max="876" width="6.109375" style="51" hidden="1" customWidth="1"/>
    <col min="877" max="877" width="3" style="51" hidden="1" customWidth="1"/>
    <col min="878" max="1117" width="8.6640625" style="51" hidden="1" customWidth="1"/>
    <col min="1118" max="1123" width="14.88671875" style="51" hidden="1" customWidth="1"/>
    <col min="1124" max="1125" width="15.88671875" style="51" hidden="1" customWidth="1"/>
    <col min="1126" max="1131" width="16.109375" style="51" hidden="1" customWidth="1"/>
    <col min="1132" max="1132" width="6.109375" style="51" hidden="1" customWidth="1"/>
    <col min="1133" max="1133" width="3" style="51" hidden="1" customWidth="1"/>
    <col min="1134" max="1373" width="8.6640625" style="51" hidden="1" customWidth="1"/>
    <col min="1374" max="1379" width="14.88671875" style="51" hidden="1" customWidth="1"/>
    <col min="1380" max="1381" width="15.88671875" style="51" hidden="1" customWidth="1"/>
    <col min="1382" max="1387" width="16.109375" style="51" hidden="1" customWidth="1"/>
    <col min="1388" max="1388" width="6.109375" style="51" hidden="1" customWidth="1"/>
    <col min="1389" max="1389" width="3" style="51" hidden="1" customWidth="1"/>
    <col min="1390" max="1629" width="8.6640625" style="51" hidden="1" customWidth="1"/>
    <col min="1630" max="1635" width="14.88671875" style="51" hidden="1" customWidth="1"/>
    <col min="1636" max="1637" width="15.88671875" style="51" hidden="1" customWidth="1"/>
    <col min="1638" max="1643" width="16.109375" style="51" hidden="1" customWidth="1"/>
    <col min="1644" max="1644" width="6.109375" style="51" hidden="1" customWidth="1"/>
    <col min="1645" max="1645" width="3" style="51" hidden="1" customWidth="1"/>
    <col min="1646" max="1885" width="8.6640625" style="51" hidden="1" customWidth="1"/>
    <col min="1886" max="1891" width="14.88671875" style="51" hidden="1" customWidth="1"/>
    <col min="1892" max="1893" width="15.88671875" style="51" hidden="1" customWidth="1"/>
    <col min="1894" max="1899" width="16.109375" style="51" hidden="1" customWidth="1"/>
    <col min="1900" max="1900" width="6.109375" style="51" hidden="1" customWidth="1"/>
    <col min="1901" max="1901" width="3" style="51" hidden="1" customWidth="1"/>
    <col min="1902" max="2141" width="8.6640625" style="51" hidden="1" customWidth="1"/>
    <col min="2142" max="2147" width="14.88671875" style="51" hidden="1" customWidth="1"/>
    <col min="2148" max="2149" width="15.88671875" style="51" hidden="1" customWidth="1"/>
    <col min="2150" max="2155" width="16.109375" style="51" hidden="1" customWidth="1"/>
    <col min="2156" max="2156" width="6.109375" style="51" hidden="1" customWidth="1"/>
    <col min="2157" max="2157" width="3" style="51" hidden="1" customWidth="1"/>
    <col min="2158" max="2397" width="8.6640625" style="51" hidden="1" customWidth="1"/>
    <col min="2398" max="2403" width="14.88671875" style="51" hidden="1" customWidth="1"/>
    <col min="2404" max="2405" width="15.88671875" style="51" hidden="1" customWidth="1"/>
    <col min="2406" max="2411" width="16.109375" style="51" hidden="1" customWidth="1"/>
    <col min="2412" max="2412" width="6.109375" style="51" hidden="1" customWidth="1"/>
    <col min="2413" max="2413" width="3" style="51" hidden="1" customWidth="1"/>
    <col min="2414" max="2653" width="8.6640625" style="51" hidden="1" customWidth="1"/>
    <col min="2654" max="2659" width="14.88671875" style="51" hidden="1" customWidth="1"/>
    <col min="2660" max="2661" width="15.88671875" style="51" hidden="1" customWidth="1"/>
    <col min="2662" max="2667" width="16.109375" style="51" hidden="1" customWidth="1"/>
    <col min="2668" max="2668" width="6.109375" style="51" hidden="1" customWidth="1"/>
    <col min="2669" max="2669" width="3" style="51" hidden="1" customWidth="1"/>
    <col min="2670" max="2909" width="8.6640625" style="51" hidden="1" customWidth="1"/>
    <col min="2910" max="2915" width="14.88671875" style="51" hidden="1" customWidth="1"/>
    <col min="2916" max="2917" width="15.88671875" style="51" hidden="1" customWidth="1"/>
    <col min="2918" max="2923" width="16.109375" style="51" hidden="1" customWidth="1"/>
    <col min="2924" max="2924" width="6.109375" style="51" hidden="1" customWidth="1"/>
    <col min="2925" max="2925" width="3" style="51" hidden="1" customWidth="1"/>
    <col min="2926" max="3165" width="8.6640625" style="51" hidden="1" customWidth="1"/>
    <col min="3166" max="3171" width="14.88671875" style="51" hidden="1" customWidth="1"/>
    <col min="3172" max="3173" width="15.88671875" style="51" hidden="1" customWidth="1"/>
    <col min="3174" max="3179" width="16.109375" style="51" hidden="1" customWidth="1"/>
    <col min="3180" max="3180" width="6.109375" style="51" hidden="1" customWidth="1"/>
    <col min="3181" max="3181" width="3" style="51" hidden="1" customWidth="1"/>
    <col min="3182" max="3421" width="8.6640625" style="51" hidden="1" customWidth="1"/>
    <col min="3422" max="3427" width="14.88671875" style="51" hidden="1" customWidth="1"/>
    <col min="3428" max="3429" width="15.88671875" style="51" hidden="1" customWidth="1"/>
    <col min="3430" max="3435" width="16.109375" style="51" hidden="1" customWidth="1"/>
    <col min="3436" max="3436" width="6.109375" style="51" hidden="1" customWidth="1"/>
    <col min="3437" max="3437" width="3" style="51" hidden="1" customWidth="1"/>
    <col min="3438" max="3677" width="8.6640625" style="51" hidden="1" customWidth="1"/>
    <col min="3678" max="3683" width="14.88671875" style="51" hidden="1" customWidth="1"/>
    <col min="3684" max="3685" width="15.88671875" style="51" hidden="1" customWidth="1"/>
    <col min="3686" max="3691" width="16.109375" style="51" hidden="1" customWidth="1"/>
    <col min="3692" max="3692" width="6.109375" style="51" hidden="1" customWidth="1"/>
    <col min="3693" max="3693" width="3" style="51" hidden="1" customWidth="1"/>
    <col min="3694" max="3933" width="8.6640625" style="51" hidden="1" customWidth="1"/>
    <col min="3934" max="3939" width="14.88671875" style="51" hidden="1" customWidth="1"/>
    <col min="3940" max="3941" width="15.88671875" style="51" hidden="1" customWidth="1"/>
    <col min="3942" max="3947" width="16.109375" style="51" hidden="1" customWidth="1"/>
    <col min="3948" max="3948" width="6.109375" style="51" hidden="1" customWidth="1"/>
    <col min="3949" max="3949" width="3" style="51" hidden="1" customWidth="1"/>
    <col min="3950" max="4189" width="8.6640625" style="51" hidden="1" customWidth="1"/>
    <col min="4190" max="4195" width="14.88671875" style="51" hidden="1" customWidth="1"/>
    <col min="4196" max="4197" width="15.88671875" style="51" hidden="1" customWidth="1"/>
    <col min="4198" max="4203" width="16.109375" style="51" hidden="1" customWidth="1"/>
    <col min="4204" max="4204" width="6.109375" style="51" hidden="1" customWidth="1"/>
    <col min="4205" max="4205" width="3" style="51" hidden="1" customWidth="1"/>
    <col min="4206" max="4445" width="8.6640625" style="51" hidden="1" customWidth="1"/>
    <col min="4446" max="4451" width="14.88671875" style="51" hidden="1" customWidth="1"/>
    <col min="4452" max="4453" width="15.88671875" style="51" hidden="1" customWidth="1"/>
    <col min="4454" max="4459" width="16.109375" style="51" hidden="1" customWidth="1"/>
    <col min="4460" max="4460" width="6.109375" style="51" hidden="1" customWidth="1"/>
    <col min="4461" max="4461" width="3" style="51" hidden="1" customWidth="1"/>
    <col min="4462" max="4701" width="8.6640625" style="51" hidden="1" customWidth="1"/>
    <col min="4702" max="4707" width="14.88671875" style="51" hidden="1" customWidth="1"/>
    <col min="4708" max="4709" width="15.88671875" style="51" hidden="1" customWidth="1"/>
    <col min="4710" max="4715" width="16.109375" style="51" hidden="1" customWidth="1"/>
    <col min="4716" max="4716" width="6.109375" style="51" hidden="1" customWidth="1"/>
    <col min="4717" max="4717" width="3" style="51" hidden="1" customWidth="1"/>
    <col min="4718" max="4957" width="8.6640625" style="51" hidden="1" customWidth="1"/>
    <col min="4958" max="4963" width="14.88671875" style="51" hidden="1" customWidth="1"/>
    <col min="4964" max="4965" width="15.88671875" style="51" hidden="1" customWidth="1"/>
    <col min="4966" max="4971" width="16.109375" style="51" hidden="1" customWidth="1"/>
    <col min="4972" max="4972" width="6.109375" style="51" hidden="1" customWidth="1"/>
    <col min="4973" max="4973" width="3" style="51" hidden="1" customWidth="1"/>
    <col min="4974" max="5213" width="8.6640625" style="51" hidden="1" customWidth="1"/>
    <col min="5214" max="5219" width="14.88671875" style="51" hidden="1" customWidth="1"/>
    <col min="5220" max="5221" width="15.88671875" style="51" hidden="1" customWidth="1"/>
    <col min="5222" max="5227" width="16.109375" style="51" hidden="1" customWidth="1"/>
    <col min="5228" max="5228" width="6.109375" style="51" hidden="1" customWidth="1"/>
    <col min="5229" max="5229" width="3" style="51" hidden="1" customWidth="1"/>
    <col min="5230" max="5469" width="8.6640625" style="51" hidden="1" customWidth="1"/>
    <col min="5470" max="5475" width="14.88671875" style="51" hidden="1" customWidth="1"/>
    <col min="5476" max="5477" width="15.88671875" style="51" hidden="1" customWidth="1"/>
    <col min="5478" max="5483" width="16.109375" style="51" hidden="1" customWidth="1"/>
    <col min="5484" max="5484" width="6.109375" style="51" hidden="1" customWidth="1"/>
    <col min="5485" max="5485" width="3" style="51" hidden="1" customWidth="1"/>
    <col min="5486" max="5725" width="8.6640625" style="51" hidden="1" customWidth="1"/>
    <col min="5726" max="5731" width="14.88671875" style="51" hidden="1" customWidth="1"/>
    <col min="5732" max="5733" width="15.88671875" style="51" hidden="1" customWidth="1"/>
    <col min="5734" max="5739" width="16.109375" style="51" hidden="1" customWidth="1"/>
    <col min="5740" max="5740" width="6.109375" style="51" hidden="1" customWidth="1"/>
    <col min="5741" max="5741" width="3" style="51" hidden="1" customWidth="1"/>
    <col min="5742" max="5981" width="8.6640625" style="51" hidden="1" customWidth="1"/>
    <col min="5982" max="5987" width="14.88671875" style="51" hidden="1" customWidth="1"/>
    <col min="5988" max="5989" width="15.88671875" style="51" hidden="1" customWidth="1"/>
    <col min="5990" max="5995" width="16.109375" style="51" hidden="1" customWidth="1"/>
    <col min="5996" max="5996" width="6.109375" style="51" hidden="1" customWidth="1"/>
    <col min="5997" max="5997" width="3" style="51" hidden="1" customWidth="1"/>
    <col min="5998" max="6237" width="8.6640625" style="51" hidden="1" customWidth="1"/>
    <col min="6238" max="6243" width="14.88671875" style="51" hidden="1" customWidth="1"/>
    <col min="6244" max="6245" width="15.88671875" style="51" hidden="1" customWidth="1"/>
    <col min="6246" max="6251" width="16.109375" style="51" hidden="1" customWidth="1"/>
    <col min="6252" max="6252" width="6.109375" style="51" hidden="1" customWidth="1"/>
    <col min="6253" max="6253" width="3" style="51" hidden="1" customWidth="1"/>
    <col min="6254" max="6493" width="8.6640625" style="51" hidden="1" customWidth="1"/>
    <col min="6494" max="6499" width="14.88671875" style="51" hidden="1" customWidth="1"/>
    <col min="6500" max="6501" width="15.88671875" style="51" hidden="1" customWidth="1"/>
    <col min="6502" max="6507" width="16.109375" style="51" hidden="1" customWidth="1"/>
    <col min="6508" max="6508" width="6.109375" style="51" hidden="1" customWidth="1"/>
    <col min="6509" max="6509" width="3" style="51" hidden="1" customWidth="1"/>
    <col min="6510" max="6749" width="8.6640625" style="51" hidden="1" customWidth="1"/>
    <col min="6750" max="6755" width="14.88671875" style="51" hidden="1" customWidth="1"/>
    <col min="6756" max="6757" width="15.88671875" style="51" hidden="1" customWidth="1"/>
    <col min="6758" max="6763" width="16.109375" style="51" hidden="1" customWidth="1"/>
    <col min="6764" max="6764" width="6.109375" style="51" hidden="1" customWidth="1"/>
    <col min="6765" max="6765" width="3" style="51" hidden="1" customWidth="1"/>
    <col min="6766" max="7005" width="8.6640625" style="51" hidden="1" customWidth="1"/>
    <col min="7006" max="7011" width="14.88671875" style="51" hidden="1" customWidth="1"/>
    <col min="7012" max="7013" width="15.88671875" style="51" hidden="1" customWidth="1"/>
    <col min="7014" max="7019" width="16.109375" style="51" hidden="1" customWidth="1"/>
    <col min="7020" max="7020" width="6.109375" style="51" hidden="1" customWidth="1"/>
    <col min="7021" max="7021" width="3" style="51" hidden="1" customWidth="1"/>
    <col min="7022" max="7261" width="8.6640625" style="51" hidden="1" customWidth="1"/>
    <col min="7262" max="7267" width="14.88671875" style="51" hidden="1" customWidth="1"/>
    <col min="7268" max="7269" width="15.88671875" style="51" hidden="1" customWidth="1"/>
    <col min="7270" max="7275" width="16.109375" style="51" hidden="1" customWidth="1"/>
    <col min="7276" max="7276" width="6.109375" style="51" hidden="1" customWidth="1"/>
    <col min="7277" max="7277" width="3" style="51" hidden="1" customWidth="1"/>
    <col min="7278" max="7517" width="8.6640625" style="51" hidden="1" customWidth="1"/>
    <col min="7518" max="7523" width="14.88671875" style="51" hidden="1" customWidth="1"/>
    <col min="7524" max="7525" width="15.88671875" style="51" hidden="1" customWidth="1"/>
    <col min="7526" max="7531" width="16.109375" style="51" hidden="1" customWidth="1"/>
    <col min="7532" max="7532" width="6.109375" style="51" hidden="1" customWidth="1"/>
    <col min="7533" max="7533" width="3" style="51" hidden="1" customWidth="1"/>
    <col min="7534" max="7773" width="8.6640625" style="51" hidden="1" customWidth="1"/>
    <col min="7774" max="7779" width="14.88671875" style="51" hidden="1" customWidth="1"/>
    <col min="7780" max="7781" width="15.88671875" style="51" hidden="1" customWidth="1"/>
    <col min="7782" max="7787" width="16.109375" style="51" hidden="1" customWidth="1"/>
    <col min="7788" max="7788" width="6.109375" style="51" hidden="1" customWidth="1"/>
    <col min="7789" max="7789" width="3" style="51" hidden="1" customWidth="1"/>
    <col min="7790" max="8029" width="8.6640625" style="51" hidden="1" customWidth="1"/>
    <col min="8030" max="8035" width="14.88671875" style="51" hidden="1" customWidth="1"/>
    <col min="8036" max="8037" width="15.88671875" style="51" hidden="1" customWidth="1"/>
    <col min="8038" max="8043" width="16.109375" style="51" hidden="1" customWidth="1"/>
    <col min="8044" max="8044" width="6.109375" style="51" hidden="1" customWidth="1"/>
    <col min="8045" max="8045" width="3" style="51" hidden="1" customWidth="1"/>
    <col min="8046" max="8285" width="8.6640625" style="51" hidden="1" customWidth="1"/>
    <col min="8286" max="8291" width="14.88671875" style="51" hidden="1" customWidth="1"/>
    <col min="8292" max="8293" width="15.88671875" style="51" hidden="1" customWidth="1"/>
    <col min="8294" max="8299" width="16.109375" style="51" hidden="1" customWidth="1"/>
    <col min="8300" max="8300" width="6.109375" style="51" hidden="1" customWidth="1"/>
    <col min="8301" max="8301" width="3" style="51" hidden="1" customWidth="1"/>
    <col min="8302" max="8541" width="8.6640625" style="51" hidden="1" customWidth="1"/>
    <col min="8542" max="8547" width="14.88671875" style="51" hidden="1" customWidth="1"/>
    <col min="8548" max="8549" width="15.88671875" style="51" hidden="1" customWidth="1"/>
    <col min="8550" max="8555" width="16.109375" style="51" hidden="1" customWidth="1"/>
    <col min="8556" max="8556" width="6.109375" style="51" hidden="1" customWidth="1"/>
    <col min="8557" max="8557" width="3" style="51" hidden="1" customWidth="1"/>
    <col min="8558" max="8797" width="8.6640625" style="51" hidden="1" customWidth="1"/>
    <col min="8798" max="8803" width="14.88671875" style="51" hidden="1" customWidth="1"/>
    <col min="8804" max="8805" width="15.88671875" style="51" hidden="1" customWidth="1"/>
    <col min="8806" max="8811" width="16.109375" style="51" hidden="1" customWidth="1"/>
    <col min="8812" max="8812" width="6.109375" style="51" hidden="1" customWidth="1"/>
    <col min="8813" max="8813" width="3" style="51" hidden="1" customWidth="1"/>
    <col min="8814" max="9053" width="8.6640625" style="51" hidden="1" customWidth="1"/>
    <col min="9054" max="9059" width="14.88671875" style="51" hidden="1" customWidth="1"/>
    <col min="9060" max="9061" width="15.88671875" style="51" hidden="1" customWidth="1"/>
    <col min="9062" max="9067" width="16.109375" style="51" hidden="1" customWidth="1"/>
    <col min="9068" max="9068" width="6.109375" style="51" hidden="1" customWidth="1"/>
    <col min="9069" max="9069" width="3" style="51" hidden="1" customWidth="1"/>
    <col min="9070" max="9309" width="8.6640625" style="51" hidden="1" customWidth="1"/>
    <col min="9310" max="9315" width="14.88671875" style="51" hidden="1" customWidth="1"/>
    <col min="9316" max="9317" width="15.88671875" style="51" hidden="1" customWidth="1"/>
    <col min="9318" max="9323" width="16.109375" style="51" hidden="1" customWidth="1"/>
    <col min="9324" max="9324" width="6.109375" style="51" hidden="1" customWidth="1"/>
    <col min="9325" max="9325" width="3" style="51" hidden="1" customWidth="1"/>
    <col min="9326" max="9565" width="8.6640625" style="51" hidden="1" customWidth="1"/>
    <col min="9566" max="9571" width="14.88671875" style="51" hidden="1" customWidth="1"/>
    <col min="9572" max="9573" width="15.88671875" style="51" hidden="1" customWidth="1"/>
    <col min="9574" max="9579" width="16.109375" style="51" hidden="1" customWidth="1"/>
    <col min="9580" max="9580" width="6.109375" style="51" hidden="1" customWidth="1"/>
    <col min="9581" max="9581" width="3" style="51" hidden="1" customWidth="1"/>
    <col min="9582" max="9821" width="8.6640625" style="51" hidden="1" customWidth="1"/>
    <col min="9822" max="9827" width="14.88671875" style="51" hidden="1" customWidth="1"/>
    <col min="9828" max="9829" width="15.88671875" style="51" hidden="1" customWidth="1"/>
    <col min="9830" max="9835" width="16.109375" style="51" hidden="1" customWidth="1"/>
    <col min="9836" max="9836" width="6.109375" style="51" hidden="1" customWidth="1"/>
    <col min="9837" max="9837" width="3" style="51" hidden="1" customWidth="1"/>
    <col min="9838" max="10077" width="8.6640625" style="51" hidden="1" customWidth="1"/>
    <col min="10078" max="10083" width="14.88671875" style="51" hidden="1" customWidth="1"/>
    <col min="10084" max="10085" width="15.88671875" style="51" hidden="1" customWidth="1"/>
    <col min="10086" max="10091" width="16.109375" style="51" hidden="1" customWidth="1"/>
    <col min="10092" max="10092" width="6.109375" style="51" hidden="1" customWidth="1"/>
    <col min="10093" max="10093" width="3" style="51" hidden="1" customWidth="1"/>
    <col min="10094" max="10333" width="8.6640625" style="51" hidden="1" customWidth="1"/>
    <col min="10334" max="10339" width="14.88671875" style="51" hidden="1" customWidth="1"/>
    <col min="10340" max="10341" width="15.88671875" style="51" hidden="1" customWidth="1"/>
    <col min="10342" max="10347" width="16.109375" style="51" hidden="1" customWidth="1"/>
    <col min="10348" max="10348" width="6.109375" style="51" hidden="1" customWidth="1"/>
    <col min="10349" max="10349" width="3" style="51" hidden="1" customWidth="1"/>
    <col min="10350" max="10589" width="8.6640625" style="51" hidden="1" customWidth="1"/>
    <col min="10590" max="10595" width="14.88671875" style="51" hidden="1" customWidth="1"/>
    <col min="10596" max="10597" width="15.88671875" style="51" hidden="1" customWidth="1"/>
    <col min="10598" max="10603" width="16.109375" style="51" hidden="1" customWidth="1"/>
    <col min="10604" max="10604" width="6.109375" style="51" hidden="1" customWidth="1"/>
    <col min="10605" max="10605" width="3" style="51" hidden="1" customWidth="1"/>
    <col min="10606" max="10845" width="8.6640625" style="51" hidden="1" customWidth="1"/>
    <col min="10846" max="10851" width="14.88671875" style="51" hidden="1" customWidth="1"/>
    <col min="10852" max="10853" width="15.88671875" style="51" hidden="1" customWidth="1"/>
    <col min="10854" max="10859" width="16.109375" style="51" hidden="1" customWidth="1"/>
    <col min="10860" max="10860" width="6.109375" style="51" hidden="1" customWidth="1"/>
    <col min="10861" max="10861" width="3" style="51" hidden="1" customWidth="1"/>
    <col min="10862" max="11101" width="8.6640625" style="51" hidden="1" customWidth="1"/>
    <col min="11102" max="11107" width="14.88671875" style="51" hidden="1" customWidth="1"/>
    <col min="11108" max="11109" width="15.88671875" style="51" hidden="1" customWidth="1"/>
    <col min="11110" max="11115" width="16.109375" style="51" hidden="1" customWidth="1"/>
    <col min="11116" max="11116" width="6.109375" style="51" hidden="1" customWidth="1"/>
    <col min="11117" max="11117" width="3" style="51" hidden="1" customWidth="1"/>
    <col min="11118" max="11357" width="8.6640625" style="51" hidden="1" customWidth="1"/>
    <col min="11358" max="11363" width="14.88671875" style="51" hidden="1" customWidth="1"/>
    <col min="11364" max="11365" width="15.88671875" style="51" hidden="1" customWidth="1"/>
    <col min="11366" max="11371" width="16.109375" style="51" hidden="1" customWidth="1"/>
    <col min="11372" max="11372" width="6.109375" style="51" hidden="1" customWidth="1"/>
    <col min="11373" max="11373" width="3" style="51" hidden="1" customWidth="1"/>
    <col min="11374" max="11613" width="8.6640625" style="51" hidden="1" customWidth="1"/>
    <col min="11614" max="11619" width="14.88671875" style="51" hidden="1" customWidth="1"/>
    <col min="11620" max="11621" width="15.88671875" style="51" hidden="1" customWidth="1"/>
    <col min="11622" max="11627" width="16.109375" style="51" hidden="1" customWidth="1"/>
    <col min="11628" max="11628" width="6.109375" style="51" hidden="1" customWidth="1"/>
    <col min="11629" max="11629" width="3" style="51" hidden="1" customWidth="1"/>
    <col min="11630" max="11869" width="8.6640625" style="51" hidden="1" customWidth="1"/>
    <col min="11870" max="11875" width="14.88671875" style="51" hidden="1" customWidth="1"/>
    <col min="11876" max="11877" width="15.88671875" style="51" hidden="1" customWidth="1"/>
    <col min="11878" max="11883" width="16.109375" style="51" hidden="1" customWidth="1"/>
    <col min="11884" max="11884" width="6.109375" style="51" hidden="1" customWidth="1"/>
    <col min="11885" max="11885" width="3" style="51" hidden="1" customWidth="1"/>
    <col min="11886" max="12125" width="8.6640625" style="51" hidden="1" customWidth="1"/>
    <col min="12126" max="12131" width="14.88671875" style="51" hidden="1" customWidth="1"/>
    <col min="12132" max="12133" width="15.88671875" style="51" hidden="1" customWidth="1"/>
    <col min="12134" max="12139" width="16.109375" style="51" hidden="1" customWidth="1"/>
    <col min="12140" max="12140" width="6.109375" style="51" hidden="1" customWidth="1"/>
    <col min="12141" max="12141" width="3" style="51" hidden="1" customWidth="1"/>
    <col min="12142" max="12381" width="8.6640625" style="51" hidden="1" customWidth="1"/>
    <col min="12382" max="12387" width="14.88671875" style="51" hidden="1" customWidth="1"/>
    <col min="12388" max="12389" width="15.88671875" style="51" hidden="1" customWidth="1"/>
    <col min="12390" max="12395" width="16.109375" style="51" hidden="1" customWidth="1"/>
    <col min="12396" max="12396" width="6.109375" style="51" hidden="1" customWidth="1"/>
    <col min="12397" max="12397" width="3" style="51" hidden="1" customWidth="1"/>
    <col min="12398" max="12637" width="8.6640625" style="51" hidden="1" customWidth="1"/>
    <col min="12638" max="12643" width="14.88671875" style="51" hidden="1" customWidth="1"/>
    <col min="12644" max="12645" width="15.88671875" style="51" hidden="1" customWidth="1"/>
    <col min="12646" max="12651" width="16.109375" style="51" hidden="1" customWidth="1"/>
    <col min="12652" max="12652" width="6.109375" style="51" hidden="1" customWidth="1"/>
    <col min="12653" max="12653" width="3" style="51" hidden="1" customWidth="1"/>
    <col min="12654" max="12893" width="8.6640625" style="51" hidden="1" customWidth="1"/>
    <col min="12894" max="12899" width="14.88671875" style="51" hidden="1" customWidth="1"/>
    <col min="12900" max="12901" width="15.88671875" style="51" hidden="1" customWidth="1"/>
    <col min="12902" max="12907" width="16.109375" style="51" hidden="1" customWidth="1"/>
    <col min="12908" max="12908" width="6.109375" style="51" hidden="1" customWidth="1"/>
    <col min="12909" max="12909" width="3" style="51" hidden="1" customWidth="1"/>
    <col min="12910" max="13149" width="8.6640625" style="51" hidden="1" customWidth="1"/>
    <col min="13150" max="13155" width="14.88671875" style="51" hidden="1" customWidth="1"/>
    <col min="13156" max="13157" width="15.88671875" style="51" hidden="1" customWidth="1"/>
    <col min="13158" max="13163" width="16.109375" style="51" hidden="1" customWidth="1"/>
    <col min="13164" max="13164" width="6.109375" style="51" hidden="1" customWidth="1"/>
    <col min="13165" max="13165" width="3" style="51" hidden="1" customWidth="1"/>
    <col min="13166" max="13405" width="8.6640625" style="51" hidden="1" customWidth="1"/>
    <col min="13406" max="13411" width="14.88671875" style="51" hidden="1" customWidth="1"/>
    <col min="13412" max="13413" width="15.88671875" style="51" hidden="1" customWidth="1"/>
    <col min="13414" max="13419" width="16.109375" style="51" hidden="1" customWidth="1"/>
    <col min="13420" max="13420" width="6.109375" style="51" hidden="1" customWidth="1"/>
    <col min="13421" max="13421" width="3" style="51" hidden="1" customWidth="1"/>
    <col min="13422" max="13661" width="8.6640625" style="51" hidden="1" customWidth="1"/>
    <col min="13662" max="13667" width="14.88671875" style="51" hidden="1" customWidth="1"/>
    <col min="13668" max="13669" width="15.88671875" style="51" hidden="1" customWidth="1"/>
    <col min="13670" max="13675" width="16.109375" style="51" hidden="1" customWidth="1"/>
    <col min="13676" max="13676" width="6.109375" style="51" hidden="1" customWidth="1"/>
    <col min="13677" max="13677" width="3" style="51" hidden="1" customWidth="1"/>
    <col min="13678" max="13917" width="8.6640625" style="51" hidden="1" customWidth="1"/>
    <col min="13918" max="13923" width="14.88671875" style="51" hidden="1" customWidth="1"/>
    <col min="13924" max="13925" width="15.88671875" style="51" hidden="1" customWidth="1"/>
    <col min="13926" max="13931" width="16.109375" style="51" hidden="1" customWidth="1"/>
    <col min="13932" max="13932" width="6.109375" style="51" hidden="1" customWidth="1"/>
    <col min="13933" max="13933" width="3" style="51" hidden="1" customWidth="1"/>
    <col min="13934" max="14173" width="8.6640625" style="51" hidden="1" customWidth="1"/>
    <col min="14174" max="14179" width="14.88671875" style="51" hidden="1" customWidth="1"/>
    <col min="14180" max="14181" width="15.88671875" style="51" hidden="1" customWidth="1"/>
    <col min="14182" max="14187" width="16.109375" style="51" hidden="1" customWidth="1"/>
    <col min="14188" max="14188" width="6.109375" style="51" hidden="1" customWidth="1"/>
    <col min="14189" max="14189" width="3" style="51" hidden="1" customWidth="1"/>
    <col min="14190" max="14429" width="8.6640625" style="51" hidden="1" customWidth="1"/>
    <col min="14430" max="14435" width="14.88671875" style="51" hidden="1" customWidth="1"/>
    <col min="14436" max="14437" width="15.88671875" style="51" hidden="1" customWidth="1"/>
    <col min="14438" max="14443" width="16.109375" style="51" hidden="1" customWidth="1"/>
    <col min="14444" max="14444" width="6.109375" style="51" hidden="1" customWidth="1"/>
    <col min="14445" max="14445" width="3" style="51" hidden="1" customWidth="1"/>
    <col min="14446" max="14685" width="8.6640625" style="51" hidden="1" customWidth="1"/>
    <col min="14686" max="14691" width="14.88671875" style="51" hidden="1" customWidth="1"/>
    <col min="14692" max="14693" width="15.88671875" style="51" hidden="1" customWidth="1"/>
    <col min="14694" max="14699" width="16.109375" style="51" hidden="1" customWidth="1"/>
    <col min="14700" max="14700" width="6.109375" style="51" hidden="1" customWidth="1"/>
    <col min="14701" max="14701" width="3" style="51" hidden="1" customWidth="1"/>
    <col min="14702" max="14941" width="8.6640625" style="51" hidden="1" customWidth="1"/>
    <col min="14942" max="14947" width="14.88671875" style="51" hidden="1" customWidth="1"/>
    <col min="14948" max="14949" width="15.88671875" style="51" hidden="1" customWidth="1"/>
    <col min="14950" max="14955" width="16.109375" style="51" hidden="1" customWidth="1"/>
    <col min="14956" max="14956" width="6.109375" style="51" hidden="1" customWidth="1"/>
    <col min="14957" max="14957" width="3" style="51" hidden="1" customWidth="1"/>
    <col min="14958" max="15197" width="8.6640625" style="51" hidden="1" customWidth="1"/>
    <col min="15198" max="15203" width="14.88671875" style="51" hidden="1" customWidth="1"/>
    <col min="15204" max="15205" width="15.88671875" style="51" hidden="1" customWidth="1"/>
    <col min="15206" max="15211" width="16.109375" style="51" hidden="1" customWidth="1"/>
    <col min="15212" max="15212" width="6.109375" style="51" hidden="1" customWidth="1"/>
    <col min="15213" max="15213" width="3" style="51" hidden="1" customWidth="1"/>
    <col min="15214" max="15453" width="8.6640625" style="51" hidden="1" customWidth="1"/>
    <col min="15454" max="15459" width="14.88671875" style="51" hidden="1" customWidth="1"/>
    <col min="15460" max="15461" width="15.88671875" style="51" hidden="1" customWidth="1"/>
    <col min="15462" max="15467" width="16.109375" style="51" hidden="1" customWidth="1"/>
    <col min="15468" max="15468" width="6.109375" style="51" hidden="1" customWidth="1"/>
    <col min="15469" max="15469" width="3" style="51" hidden="1" customWidth="1"/>
    <col min="15470" max="15709" width="8.6640625" style="51" hidden="1" customWidth="1"/>
    <col min="15710" max="15715" width="14.88671875" style="51" hidden="1" customWidth="1"/>
    <col min="15716" max="15717" width="15.88671875" style="51" hidden="1" customWidth="1"/>
    <col min="15718" max="15723" width="16.109375" style="51" hidden="1" customWidth="1"/>
    <col min="15724" max="15724" width="6.109375" style="51" hidden="1" customWidth="1"/>
    <col min="15725" max="15725" width="3" style="51" hidden="1" customWidth="1"/>
    <col min="15726" max="15965" width="8.6640625" style="51" hidden="1" customWidth="1"/>
    <col min="15966" max="15971" width="14.88671875" style="51" hidden="1" customWidth="1"/>
    <col min="15972" max="15973" width="15.88671875" style="51" hidden="1" customWidth="1"/>
    <col min="15974" max="15979" width="16.109375" style="51" hidden="1" customWidth="1"/>
    <col min="15980" max="15980" width="6.109375" style="51" hidden="1" customWidth="1"/>
    <col min="15981" max="15981" width="3" style="51" hidden="1" customWidth="1"/>
    <col min="15982" max="16221" width="8.6640625" style="51" hidden="1" customWidth="1"/>
    <col min="16222" max="16227" width="14.88671875" style="51" hidden="1" customWidth="1"/>
    <col min="16228" max="16229" width="15.88671875" style="51" hidden="1" customWidth="1"/>
    <col min="16230" max="16235" width="16.109375" style="51" hidden="1" customWidth="1"/>
    <col min="16236" max="16236" width="6.109375" style="51" hidden="1" customWidth="1"/>
    <col min="16237" max="16237" width="3" style="51" hidden="1" customWidth="1"/>
    <col min="16238" max="16384" width="8.6640625" style="51" hidden="1" customWidth="1"/>
  </cols>
  <sheetData>
    <row r="1" spans="1:143" ht="42.75" customHeight="1" x14ac:dyDescent="0.2">
      <c r="A1" s="296"/>
      <c r="B1" s="298"/>
      <c r="DD1" s="109"/>
      <c r="DE1" s="109"/>
    </row>
    <row r="2" spans="1:143" ht="25.5" customHeight="1" x14ac:dyDescent="0.2">
      <c r="A2" s="297"/>
      <c r="C2" s="297"/>
      <c r="O2" s="297"/>
      <c r="P2" s="297"/>
      <c r="Q2" s="297"/>
      <c r="R2" s="297"/>
      <c r="S2" s="297"/>
      <c r="T2" s="297"/>
      <c r="U2" s="297"/>
      <c r="V2" s="297"/>
      <c r="W2" s="297"/>
      <c r="X2" s="297"/>
      <c r="Y2" s="297"/>
      <c r="Z2" s="297"/>
      <c r="AA2" s="297"/>
      <c r="AB2" s="297"/>
      <c r="AC2" s="297"/>
      <c r="AD2" s="297"/>
      <c r="AE2" s="297"/>
      <c r="AF2" s="297"/>
      <c r="AG2" s="297"/>
      <c r="AH2" s="297"/>
      <c r="AI2" s="297"/>
      <c r="AU2" s="297"/>
      <c r="BG2" s="297"/>
      <c r="BS2" s="297"/>
      <c r="CE2" s="297"/>
      <c r="CQ2" s="297"/>
      <c r="DD2" s="109"/>
      <c r="DE2" s="109"/>
    </row>
    <row r="3" spans="1:143" ht="25.5" customHeight="1" x14ac:dyDescent="0.2">
      <c r="A3" s="297"/>
      <c r="C3" s="297"/>
      <c r="O3" s="297"/>
      <c r="P3" s="297"/>
      <c r="Q3" s="297"/>
      <c r="R3" s="297"/>
      <c r="S3" s="297"/>
      <c r="T3" s="297"/>
      <c r="U3" s="297"/>
      <c r="V3" s="297"/>
      <c r="W3" s="297"/>
      <c r="X3" s="297"/>
      <c r="Y3" s="297"/>
      <c r="Z3" s="297"/>
      <c r="AA3" s="297"/>
      <c r="AB3" s="297"/>
      <c r="AC3" s="297"/>
      <c r="AD3" s="297"/>
      <c r="AE3" s="297"/>
      <c r="AF3" s="297"/>
      <c r="AG3" s="297"/>
      <c r="AH3" s="297"/>
      <c r="AI3" s="297"/>
      <c r="AU3" s="297"/>
      <c r="BG3" s="297"/>
      <c r="BS3" s="297"/>
      <c r="CE3" s="297"/>
      <c r="CQ3" s="297"/>
      <c r="DD3" s="109"/>
      <c r="DE3" s="109"/>
    </row>
    <row r="4" spans="1:143" s="96" customFormat="1" ht="13.2" x14ac:dyDescent="0.2">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319"/>
      <c r="DE4" s="319"/>
      <c r="DF4" s="95"/>
      <c r="DG4" s="95"/>
      <c r="DH4" s="95"/>
      <c r="DI4" s="95"/>
      <c r="DJ4" s="95"/>
      <c r="DK4" s="95"/>
      <c r="DL4" s="95"/>
      <c r="DM4" s="95"/>
      <c r="DN4" s="95"/>
      <c r="DO4" s="95"/>
      <c r="DP4" s="95"/>
      <c r="DQ4" s="95"/>
      <c r="DR4" s="95"/>
      <c r="DS4" s="95"/>
      <c r="DT4" s="95"/>
      <c r="DU4" s="95"/>
      <c r="DV4" s="95"/>
      <c r="DW4" s="95"/>
    </row>
    <row r="5" spans="1:143" s="96" customFormat="1" ht="13.2" x14ac:dyDescent="0.2">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319"/>
      <c r="DE5" s="319"/>
      <c r="DF5" s="95"/>
      <c r="DG5" s="95"/>
      <c r="DH5" s="95"/>
      <c r="DI5" s="95"/>
      <c r="DJ5" s="95"/>
      <c r="DK5" s="95"/>
      <c r="DL5" s="95"/>
      <c r="DM5" s="95"/>
      <c r="DN5" s="95"/>
      <c r="DO5" s="95"/>
      <c r="DP5" s="95"/>
      <c r="DQ5" s="95"/>
      <c r="DR5" s="95"/>
      <c r="DS5" s="95"/>
      <c r="DT5" s="95"/>
      <c r="DU5" s="95"/>
      <c r="DV5" s="95"/>
      <c r="DW5" s="95"/>
    </row>
    <row r="6" spans="1:143" s="96" customFormat="1" ht="13.2" x14ac:dyDescent="0.2">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319"/>
      <c r="DE6" s="319"/>
      <c r="DF6" s="95"/>
      <c r="DG6" s="95"/>
      <c r="DH6" s="95"/>
      <c r="DI6" s="95"/>
      <c r="DJ6" s="95"/>
      <c r="DK6" s="95"/>
      <c r="DL6" s="95"/>
      <c r="DM6" s="95"/>
      <c r="DN6" s="95"/>
      <c r="DO6" s="95"/>
      <c r="DP6" s="95"/>
      <c r="DQ6" s="95"/>
      <c r="DR6" s="95"/>
      <c r="DS6" s="95"/>
      <c r="DT6" s="95"/>
      <c r="DU6" s="95"/>
      <c r="DV6" s="95"/>
      <c r="DW6" s="95"/>
    </row>
    <row r="7" spans="1:143" s="96" customFormat="1" ht="13.2" x14ac:dyDescent="0.2">
      <c r="A7" s="297"/>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319"/>
      <c r="DE7" s="319"/>
      <c r="DF7" s="95"/>
      <c r="DG7" s="95"/>
      <c r="DH7" s="95"/>
      <c r="DI7" s="95"/>
      <c r="DJ7" s="95"/>
      <c r="DK7" s="95"/>
      <c r="DL7" s="95"/>
      <c r="DM7" s="95"/>
      <c r="DN7" s="95"/>
      <c r="DO7" s="95"/>
      <c r="DP7" s="95"/>
      <c r="DQ7" s="95"/>
      <c r="DR7" s="95"/>
      <c r="DS7" s="95"/>
      <c r="DT7" s="95"/>
      <c r="DU7" s="95"/>
      <c r="DV7" s="95"/>
      <c r="DW7" s="95"/>
    </row>
    <row r="8" spans="1:143" s="96" customFormat="1" ht="13.2" x14ac:dyDescent="0.2">
      <c r="A8" s="297"/>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319"/>
      <c r="DE8" s="319"/>
      <c r="DF8" s="95"/>
      <c r="DG8" s="95"/>
      <c r="DH8" s="95"/>
      <c r="DI8" s="95"/>
      <c r="DJ8" s="95"/>
      <c r="DK8" s="95"/>
      <c r="DL8" s="95"/>
      <c r="DM8" s="95"/>
      <c r="DN8" s="95"/>
      <c r="DO8" s="95"/>
      <c r="DP8" s="95"/>
      <c r="DQ8" s="95"/>
      <c r="DR8" s="95"/>
      <c r="DS8" s="95"/>
      <c r="DT8" s="95"/>
      <c r="DU8" s="95"/>
      <c r="DV8" s="95"/>
      <c r="DW8" s="95"/>
    </row>
    <row r="9" spans="1:143" s="96" customFormat="1" ht="13.2" x14ac:dyDescent="0.2">
      <c r="A9" s="297"/>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319"/>
      <c r="DE9" s="319"/>
      <c r="DF9" s="95"/>
      <c r="DG9" s="95"/>
      <c r="DH9" s="95"/>
      <c r="DI9" s="95"/>
      <c r="DJ9" s="95"/>
      <c r="DK9" s="95"/>
      <c r="DL9" s="95"/>
      <c r="DM9" s="95"/>
      <c r="DN9" s="95"/>
      <c r="DO9" s="95"/>
      <c r="DP9" s="95"/>
      <c r="DQ9" s="95"/>
      <c r="DR9" s="95"/>
      <c r="DS9" s="95"/>
      <c r="DT9" s="95"/>
      <c r="DU9" s="95"/>
      <c r="DV9" s="95"/>
      <c r="DW9" s="95"/>
    </row>
    <row r="10" spans="1:143" s="96" customFormat="1" ht="13.2" x14ac:dyDescent="0.2">
      <c r="A10" s="297"/>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319"/>
      <c r="DE10" s="319"/>
      <c r="DF10" s="95"/>
      <c r="DG10" s="95"/>
      <c r="DH10" s="95"/>
      <c r="DI10" s="95"/>
      <c r="DJ10" s="95"/>
      <c r="DK10" s="95"/>
      <c r="DL10" s="95"/>
      <c r="DM10" s="95"/>
      <c r="DN10" s="95"/>
      <c r="DO10" s="95"/>
      <c r="DP10" s="95"/>
      <c r="DQ10" s="95"/>
      <c r="DR10" s="95"/>
      <c r="DS10" s="95"/>
      <c r="DT10" s="95"/>
      <c r="DU10" s="95"/>
      <c r="DV10" s="95"/>
      <c r="DW10" s="95"/>
      <c r="EM10" s="96" t="s">
        <v>1</v>
      </c>
    </row>
    <row r="11" spans="1:143" s="96" customFormat="1" ht="13.2" x14ac:dyDescent="0.2">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319"/>
      <c r="DE11" s="319"/>
      <c r="DF11" s="95"/>
      <c r="DG11" s="95"/>
      <c r="DH11" s="95"/>
      <c r="DI11" s="95"/>
      <c r="DJ11" s="95"/>
      <c r="DK11" s="95"/>
      <c r="DL11" s="95"/>
      <c r="DM11" s="95"/>
      <c r="DN11" s="95"/>
      <c r="DO11" s="95"/>
      <c r="DP11" s="95"/>
      <c r="DQ11" s="95"/>
      <c r="DR11" s="95"/>
      <c r="DS11" s="95"/>
      <c r="DT11" s="95"/>
      <c r="DU11" s="95"/>
      <c r="DV11" s="95"/>
      <c r="DW11" s="95"/>
    </row>
    <row r="12" spans="1:143" s="96" customFormat="1" ht="13.2" x14ac:dyDescent="0.2">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319"/>
      <c r="DE12" s="319"/>
      <c r="DF12" s="95"/>
      <c r="DG12" s="95"/>
      <c r="DH12" s="95"/>
      <c r="DI12" s="95"/>
      <c r="DJ12" s="95"/>
      <c r="DK12" s="95"/>
      <c r="DL12" s="95"/>
      <c r="DM12" s="95"/>
      <c r="DN12" s="95"/>
      <c r="DO12" s="95"/>
      <c r="DP12" s="95"/>
      <c r="DQ12" s="95"/>
      <c r="DR12" s="95"/>
      <c r="DS12" s="95"/>
      <c r="DT12" s="95"/>
      <c r="DU12" s="95"/>
      <c r="DV12" s="95"/>
      <c r="DW12" s="95"/>
      <c r="EM12" s="96" t="s">
        <v>1</v>
      </c>
    </row>
    <row r="13" spans="1:143" s="96" customFormat="1" ht="13.2" x14ac:dyDescent="0.2">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319"/>
      <c r="DE13" s="319"/>
      <c r="DF13" s="95"/>
      <c r="DG13" s="95"/>
      <c r="DH13" s="95"/>
      <c r="DI13" s="95"/>
      <c r="DJ13" s="95"/>
      <c r="DK13" s="95"/>
      <c r="DL13" s="95"/>
      <c r="DM13" s="95"/>
      <c r="DN13" s="95"/>
      <c r="DO13" s="95"/>
      <c r="DP13" s="95"/>
      <c r="DQ13" s="95"/>
      <c r="DR13" s="95"/>
      <c r="DS13" s="95"/>
      <c r="DT13" s="95"/>
      <c r="DU13" s="95"/>
      <c r="DV13" s="95"/>
      <c r="DW13" s="95"/>
    </row>
    <row r="14" spans="1:143" s="96" customFormat="1" ht="13.2" x14ac:dyDescent="0.2">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319"/>
      <c r="DE14" s="319"/>
      <c r="DF14" s="95"/>
      <c r="DG14" s="95"/>
      <c r="DH14" s="95"/>
      <c r="DI14" s="95"/>
      <c r="DJ14" s="95"/>
      <c r="DK14" s="95"/>
      <c r="DL14" s="95"/>
      <c r="DM14" s="95"/>
      <c r="DN14" s="95"/>
      <c r="DO14" s="95"/>
      <c r="DP14" s="95"/>
      <c r="DQ14" s="95"/>
      <c r="DR14" s="95"/>
      <c r="DS14" s="95"/>
      <c r="DT14" s="95"/>
      <c r="DU14" s="95"/>
      <c r="DV14" s="95"/>
      <c r="DW14" s="95"/>
    </row>
    <row r="15" spans="1:143" s="96" customFormat="1" ht="13.2" x14ac:dyDescent="0.2">
      <c r="A15" s="51"/>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319"/>
      <c r="DE15" s="319"/>
      <c r="DF15" s="95"/>
      <c r="DG15" s="95"/>
      <c r="DH15" s="95"/>
      <c r="DI15" s="95"/>
      <c r="DJ15" s="95"/>
      <c r="DK15" s="95"/>
      <c r="DL15" s="95"/>
      <c r="DM15" s="95"/>
      <c r="DN15" s="95"/>
      <c r="DO15" s="95"/>
      <c r="DP15" s="95"/>
      <c r="DQ15" s="95"/>
      <c r="DR15" s="95"/>
      <c r="DS15" s="95"/>
      <c r="DT15" s="95"/>
      <c r="DU15" s="95"/>
      <c r="DV15" s="95"/>
      <c r="DW15" s="95"/>
    </row>
    <row r="16" spans="1:143" s="96" customFormat="1" ht="13.2" x14ac:dyDescent="0.2">
      <c r="A16" s="51"/>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319"/>
      <c r="DE16" s="319"/>
      <c r="DF16" s="95"/>
      <c r="DG16" s="95"/>
      <c r="DH16" s="95"/>
      <c r="DI16" s="95"/>
      <c r="DJ16" s="95"/>
      <c r="DK16" s="95"/>
      <c r="DL16" s="95"/>
      <c r="DM16" s="95"/>
      <c r="DN16" s="95"/>
      <c r="DO16" s="95"/>
      <c r="DP16" s="95"/>
      <c r="DQ16" s="95"/>
      <c r="DR16" s="95"/>
      <c r="DS16" s="95"/>
      <c r="DT16" s="95"/>
      <c r="DU16" s="95"/>
      <c r="DV16" s="95"/>
      <c r="DW16" s="95"/>
    </row>
    <row r="17" spans="1:351" s="96" customFormat="1" ht="13.2" x14ac:dyDescent="0.2">
      <c r="A17" s="51"/>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319"/>
      <c r="DE17" s="319"/>
      <c r="DF17" s="95"/>
      <c r="DG17" s="95"/>
      <c r="DH17" s="95"/>
      <c r="DI17" s="95"/>
      <c r="DJ17" s="95"/>
      <c r="DK17" s="95"/>
      <c r="DL17" s="95"/>
      <c r="DM17" s="95"/>
      <c r="DN17" s="95"/>
      <c r="DO17" s="95"/>
      <c r="DP17" s="95"/>
      <c r="DQ17" s="95"/>
      <c r="DR17" s="95"/>
      <c r="DS17" s="95"/>
      <c r="DT17" s="95"/>
      <c r="DU17" s="95"/>
      <c r="DV17" s="95"/>
      <c r="DW17" s="95"/>
    </row>
    <row r="18" spans="1:351" s="96" customFormat="1" ht="13.2" x14ac:dyDescent="0.2">
      <c r="A18" s="51"/>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319"/>
      <c r="DE18" s="319"/>
      <c r="DF18" s="95"/>
      <c r="DG18" s="95"/>
      <c r="DH18" s="95"/>
      <c r="DI18" s="95"/>
      <c r="DJ18" s="95"/>
      <c r="DK18" s="95"/>
      <c r="DL18" s="95"/>
      <c r="DM18" s="95"/>
      <c r="DN18" s="95"/>
      <c r="DO18" s="95"/>
      <c r="DP18" s="95"/>
      <c r="DQ18" s="95"/>
      <c r="DR18" s="95"/>
      <c r="DS18" s="95"/>
      <c r="DT18" s="95"/>
      <c r="DU18" s="95"/>
      <c r="DV18" s="95"/>
      <c r="DW18" s="95"/>
    </row>
    <row r="19" spans="1:351" ht="13.2" x14ac:dyDescent="0.2">
      <c r="DD19" s="109"/>
      <c r="DE19" s="109"/>
    </row>
    <row r="20" spans="1:351" ht="13.2" x14ac:dyDescent="0.2">
      <c r="DD20" s="109"/>
      <c r="DE20" s="109"/>
    </row>
    <row r="21" spans="1:351" ht="16.2" x14ac:dyDescent="0.2">
      <c r="B21" s="299"/>
      <c r="C21" s="105"/>
      <c r="D21" s="105"/>
      <c r="E21" s="105"/>
      <c r="F21" s="105"/>
      <c r="G21" s="105"/>
      <c r="H21" s="105"/>
      <c r="I21" s="105"/>
      <c r="J21" s="105"/>
      <c r="K21" s="105"/>
      <c r="L21" s="105"/>
      <c r="M21" s="105"/>
      <c r="N21" s="317"/>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17"/>
      <c r="AU21" s="105"/>
      <c r="AV21" s="105"/>
      <c r="AW21" s="105"/>
      <c r="AX21" s="105"/>
      <c r="AY21" s="105"/>
      <c r="AZ21" s="105"/>
      <c r="BA21" s="105"/>
      <c r="BB21" s="105"/>
      <c r="BC21" s="105"/>
      <c r="BD21" s="105"/>
      <c r="BE21" s="105"/>
      <c r="BF21" s="317"/>
      <c r="BG21" s="105"/>
      <c r="BH21" s="105"/>
      <c r="BI21" s="105"/>
      <c r="BJ21" s="105"/>
      <c r="BK21" s="105"/>
      <c r="BL21" s="105"/>
      <c r="BM21" s="105"/>
      <c r="BN21" s="105"/>
      <c r="BO21" s="105"/>
      <c r="BP21" s="105"/>
      <c r="BQ21" s="105"/>
      <c r="BR21" s="317"/>
      <c r="BS21" s="105"/>
      <c r="BT21" s="105"/>
      <c r="BU21" s="105"/>
      <c r="BV21" s="105"/>
      <c r="BW21" s="105"/>
      <c r="BX21" s="105"/>
      <c r="BY21" s="105"/>
      <c r="BZ21" s="105"/>
      <c r="CA21" s="105"/>
      <c r="CB21" s="105"/>
      <c r="CC21" s="105"/>
      <c r="CD21" s="317"/>
      <c r="CE21" s="105"/>
      <c r="CF21" s="105"/>
      <c r="CG21" s="105"/>
      <c r="CH21" s="105"/>
      <c r="CI21" s="105"/>
      <c r="CJ21" s="105"/>
      <c r="CK21" s="105"/>
      <c r="CL21" s="105"/>
      <c r="CM21" s="105"/>
      <c r="CN21" s="105"/>
      <c r="CO21" s="105"/>
      <c r="CP21" s="317"/>
      <c r="CQ21" s="105"/>
      <c r="CR21" s="105"/>
      <c r="CS21" s="105"/>
      <c r="CT21" s="105"/>
      <c r="CU21" s="105"/>
      <c r="CV21" s="105"/>
      <c r="CW21" s="105"/>
      <c r="CX21" s="105"/>
      <c r="CY21" s="105"/>
      <c r="CZ21" s="105"/>
      <c r="DA21" s="105"/>
      <c r="DB21" s="317"/>
      <c r="DC21" s="105"/>
      <c r="DD21" s="175"/>
      <c r="DE21" s="109"/>
      <c r="MM21" s="322"/>
    </row>
    <row r="22" spans="1:351" ht="16.2" x14ac:dyDescent="0.2">
      <c r="B22" s="98"/>
      <c r="MM22" s="322"/>
    </row>
    <row r="23" spans="1:351" ht="13.2" x14ac:dyDescent="0.2">
      <c r="B23" s="98"/>
    </row>
    <row r="24" spans="1:351" ht="13.2" x14ac:dyDescent="0.2">
      <c r="B24" s="98"/>
    </row>
    <row r="25" spans="1:351" ht="13.2" x14ac:dyDescent="0.2">
      <c r="B25" s="98"/>
    </row>
    <row r="26" spans="1:351" ht="13.2" x14ac:dyDescent="0.2">
      <c r="B26" s="98"/>
    </row>
    <row r="27" spans="1:351" ht="13.2" x14ac:dyDescent="0.2">
      <c r="B27" s="98"/>
    </row>
    <row r="28" spans="1:351" ht="13.2" x14ac:dyDescent="0.2">
      <c r="B28" s="98"/>
    </row>
    <row r="29" spans="1:351" ht="13.2" x14ac:dyDescent="0.2">
      <c r="B29" s="98"/>
    </row>
    <row r="30" spans="1:351" ht="13.2" x14ac:dyDescent="0.2">
      <c r="B30" s="98"/>
    </row>
    <row r="31" spans="1:351" ht="13.2" x14ac:dyDescent="0.2">
      <c r="B31" s="98"/>
    </row>
    <row r="32" spans="1:351" ht="13.2" x14ac:dyDescent="0.2">
      <c r="B32" s="98"/>
    </row>
    <row r="33" spans="2:109" ht="13.2" x14ac:dyDescent="0.2">
      <c r="B33" s="98"/>
    </row>
    <row r="34" spans="2:109" ht="13.2" x14ac:dyDescent="0.2">
      <c r="B34" s="98"/>
    </row>
    <row r="35" spans="2:109" ht="13.2" x14ac:dyDescent="0.2">
      <c r="B35" s="98"/>
    </row>
    <row r="36" spans="2:109" ht="13.2" x14ac:dyDescent="0.2">
      <c r="B36" s="98"/>
    </row>
    <row r="37" spans="2:109" ht="13.2" x14ac:dyDescent="0.2">
      <c r="B37" s="98"/>
    </row>
    <row r="38" spans="2:109" ht="13.2" x14ac:dyDescent="0.2">
      <c r="B38" s="98"/>
    </row>
    <row r="39" spans="2:109" ht="13.2" x14ac:dyDescent="0.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0"/>
    </row>
    <row r="40" spans="2:109" ht="13.2" x14ac:dyDescent="0.2">
      <c r="B40" s="300"/>
      <c r="DD40" s="300"/>
      <c r="DE40" s="109"/>
    </row>
    <row r="41" spans="2:109" ht="16.2" x14ac:dyDescent="0.2">
      <c r="B41" s="100" t="s">
        <v>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5"/>
    </row>
    <row r="42" spans="2:109" ht="13.2" x14ac:dyDescent="0.2">
      <c r="B42" s="98"/>
      <c r="G42" s="304"/>
      <c r="I42" s="295"/>
      <c r="J42" s="295"/>
      <c r="K42" s="295"/>
      <c r="AM42" s="304"/>
      <c r="AN42" s="304" t="s">
        <v>7</v>
      </c>
      <c r="AP42" s="295"/>
      <c r="AQ42" s="295"/>
      <c r="AR42" s="295"/>
      <c r="AY42" s="304"/>
      <c r="BA42" s="295"/>
      <c r="BB42" s="295"/>
      <c r="BC42" s="295"/>
      <c r="BK42" s="304"/>
      <c r="BM42" s="295"/>
      <c r="BN42" s="295"/>
      <c r="BO42" s="295"/>
      <c r="BW42" s="304"/>
      <c r="BY42" s="295"/>
      <c r="BZ42" s="295"/>
      <c r="CA42" s="295"/>
      <c r="CI42" s="304"/>
      <c r="CK42" s="295"/>
      <c r="CL42" s="295"/>
      <c r="CM42" s="295"/>
      <c r="CU42" s="304"/>
      <c r="CW42" s="295"/>
      <c r="CX42" s="295"/>
      <c r="CY42" s="295"/>
    </row>
    <row r="43" spans="2:109" ht="13.5" customHeight="1" x14ac:dyDescent="0.2">
      <c r="B43" s="98"/>
      <c r="AN43" s="1100" t="s">
        <v>54</v>
      </c>
      <c r="AO43" s="1101"/>
      <c r="AP43" s="1101"/>
      <c r="AQ43" s="1101"/>
      <c r="AR43" s="1101"/>
      <c r="AS43" s="1101"/>
      <c r="AT43" s="1101"/>
      <c r="AU43" s="1101"/>
      <c r="AV43" s="1101"/>
      <c r="AW43" s="1101"/>
      <c r="AX43" s="1101"/>
      <c r="AY43" s="1101"/>
      <c r="AZ43" s="1101"/>
      <c r="BA43" s="1101"/>
      <c r="BB43" s="1101"/>
      <c r="BC43" s="1101"/>
      <c r="BD43" s="1101"/>
      <c r="BE43" s="1101"/>
      <c r="BF43" s="1101"/>
      <c r="BG43" s="1101"/>
      <c r="BH43" s="1101"/>
      <c r="BI43" s="1101"/>
      <c r="BJ43" s="1101"/>
      <c r="BK43" s="1101"/>
      <c r="BL43" s="1101"/>
      <c r="BM43" s="1101"/>
      <c r="BN43" s="1101"/>
      <c r="BO43" s="1101"/>
      <c r="BP43" s="1101"/>
      <c r="BQ43" s="1101"/>
      <c r="BR43" s="1101"/>
      <c r="BS43" s="1101"/>
      <c r="BT43" s="1101"/>
      <c r="BU43" s="1101"/>
      <c r="BV43" s="1101"/>
      <c r="BW43" s="1101"/>
      <c r="BX43" s="1101"/>
      <c r="BY43" s="1101"/>
      <c r="BZ43" s="1101"/>
      <c r="CA43" s="1101"/>
      <c r="CB43" s="1101"/>
      <c r="CC43" s="1101"/>
      <c r="CD43" s="1101"/>
      <c r="CE43" s="1101"/>
      <c r="CF43" s="1101"/>
      <c r="CG43" s="1101"/>
      <c r="CH43" s="1101"/>
      <c r="CI43" s="1101"/>
      <c r="CJ43" s="1101"/>
      <c r="CK43" s="1101"/>
      <c r="CL43" s="1101"/>
      <c r="CM43" s="1101"/>
      <c r="CN43" s="1101"/>
      <c r="CO43" s="1101"/>
      <c r="CP43" s="1101"/>
      <c r="CQ43" s="1101"/>
      <c r="CR43" s="1101"/>
      <c r="CS43" s="1101"/>
      <c r="CT43" s="1101"/>
      <c r="CU43" s="1101"/>
      <c r="CV43" s="1101"/>
      <c r="CW43" s="1101"/>
      <c r="CX43" s="1101"/>
      <c r="CY43" s="1101"/>
      <c r="CZ43" s="1101"/>
      <c r="DA43" s="1101"/>
      <c r="DB43" s="1101"/>
      <c r="DC43" s="1102"/>
    </row>
    <row r="44" spans="2:109" ht="13.2" x14ac:dyDescent="0.2">
      <c r="B44" s="98"/>
      <c r="AN44" s="1103"/>
      <c r="AO44" s="1104"/>
      <c r="AP44" s="1104"/>
      <c r="AQ44" s="1104"/>
      <c r="AR44" s="1104"/>
      <c r="AS44" s="1104"/>
      <c r="AT44" s="1104"/>
      <c r="AU44" s="1104"/>
      <c r="AV44" s="1104"/>
      <c r="AW44" s="1104"/>
      <c r="AX44" s="1104"/>
      <c r="AY44" s="1104"/>
      <c r="AZ44" s="1104"/>
      <c r="BA44" s="1104"/>
      <c r="BB44" s="1104"/>
      <c r="BC44" s="1104"/>
      <c r="BD44" s="1104"/>
      <c r="BE44" s="1104"/>
      <c r="BF44" s="1104"/>
      <c r="BG44" s="1104"/>
      <c r="BH44" s="1104"/>
      <c r="BI44" s="1104"/>
      <c r="BJ44" s="1104"/>
      <c r="BK44" s="1104"/>
      <c r="BL44" s="1104"/>
      <c r="BM44" s="1104"/>
      <c r="BN44" s="1104"/>
      <c r="BO44" s="1104"/>
      <c r="BP44" s="1104"/>
      <c r="BQ44" s="1104"/>
      <c r="BR44" s="1104"/>
      <c r="BS44" s="1104"/>
      <c r="BT44" s="1104"/>
      <c r="BU44" s="1104"/>
      <c r="BV44" s="1104"/>
      <c r="BW44" s="1104"/>
      <c r="BX44" s="1104"/>
      <c r="BY44" s="1104"/>
      <c r="BZ44" s="1104"/>
      <c r="CA44" s="1104"/>
      <c r="CB44" s="1104"/>
      <c r="CC44" s="1104"/>
      <c r="CD44" s="1104"/>
      <c r="CE44" s="1104"/>
      <c r="CF44" s="1104"/>
      <c r="CG44" s="1104"/>
      <c r="CH44" s="1104"/>
      <c r="CI44" s="1104"/>
      <c r="CJ44" s="1104"/>
      <c r="CK44" s="1104"/>
      <c r="CL44" s="1104"/>
      <c r="CM44" s="1104"/>
      <c r="CN44" s="1104"/>
      <c r="CO44" s="1104"/>
      <c r="CP44" s="1104"/>
      <c r="CQ44" s="1104"/>
      <c r="CR44" s="1104"/>
      <c r="CS44" s="1104"/>
      <c r="CT44" s="1104"/>
      <c r="CU44" s="1104"/>
      <c r="CV44" s="1104"/>
      <c r="CW44" s="1104"/>
      <c r="CX44" s="1104"/>
      <c r="CY44" s="1104"/>
      <c r="CZ44" s="1104"/>
      <c r="DA44" s="1104"/>
      <c r="DB44" s="1104"/>
      <c r="DC44" s="1105"/>
    </row>
    <row r="45" spans="2:109" ht="13.2" x14ac:dyDescent="0.2">
      <c r="B45" s="98"/>
      <c r="AN45" s="1103"/>
      <c r="AO45" s="1104"/>
      <c r="AP45" s="1104"/>
      <c r="AQ45" s="1104"/>
      <c r="AR45" s="1104"/>
      <c r="AS45" s="1104"/>
      <c r="AT45" s="1104"/>
      <c r="AU45" s="1104"/>
      <c r="AV45" s="1104"/>
      <c r="AW45" s="1104"/>
      <c r="AX45" s="1104"/>
      <c r="AY45" s="1104"/>
      <c r="AZ45" s="1104"/>
      <c r="BA45" s="1104"/>
      <c r="BB45" s="1104"/>
      <c r="BC45" s="1104"/>
      <c r="BD45" s="1104"/>
      <c r="BE45" s="1104"/>
      <c r="BF45" s="1104"/>
      <c r="BG45" s="1104"/>
      <c r="BH45" s="1104"/>
      <c r="BI45" s="1104"/>
      <c r="BJ45" s="1104"/>
      <c r="BK45" s="1104"/>
      <c r="BL45" s="1104"/>
      <c r="BM45" s="1104"/>
      <c r="BN45" s="1104"/>
      <c r="BO45" s="1104"/>
      <c r="BP45" s="1104"/>
      <c r="BQ45" s="1104"/>
      <c r="BR45" s="1104"/>
      <c r="BS45" s="1104"/>
      <c r="BT45" s="1104"/>
      <c r="BU45" s="1104"/>
      <c r="BV45" s="1104"/>
      <c r="BW45" s="1104"/>
      <c r="BX45" s="1104"/>
      <c r="BY45" s="1104"/>
      <c r="BZ45" s="1104"/>
      <c r="CA45" s="1104"/>
      <c r="CB45" s="1104"/>
      <c r="CC45" s="1104"/>
      <c r="CD45" s="1104"/>
      <c r="CE45" s="1104"/>
      <c r="CF45" s="1104"/>
      <c r="CG45" s="1104"/>
      <c r="CH45" s="1104"/>
      <c r="CI45" s="1104"/>
      <c r="CJ45" s="1104"/>
      <c r="CK45" s="1104"/>
      <c r="CL45" s="1104"/>
      <c r="CM45" s="1104"/>
      <c r="CN45" s="1104"/>
      <c r="CO45" s="1104"/>
      <c r="CP45" s="1104"/>
      <c r="CQ45" s="1104"/>
      <c r="CR45" s="1104"/>
      <c r="CS45" s="1104"/>
      <c r="CT45" s="1104"/>
      <c r="CU45" s="1104"/>
      <c r="CV45" s="1104"/>
      <c r="CW45" s="1104"/>
      <c r="CX45" s="1104"/>
      <c r="CY45" s="1104"/>
      <c r="CZ45" s="1104"/>
      <c r="DA45" s="1104"/>
      <c r="DB45" s="1104"/>
      <c r="DC45" s="1105"/>
    </row>
    <row r="46" spans="2:109" ht="13.2" x14ac:dyDescent="0.2">
      <c r="B46" s="98"/>
      <c r="AN46" s="1103"/>
      <c r="AO46" s="1104"/>
      <c r="AP46" s="1104"/>
      <c r="AQ46" s="1104"/>
      <c r="AR46" s="1104"/>
      <c r="AS46" s="1104"/>
      <c r="AT46" s="1104"/>
      <c r="AU46" s="1104"/>
      <c r="AV46" s="1104"/>
      <c r="AW46" s="1104"/>
      <c r="AX46" s="1104"/>
      <c r="AY46" s="1104"/>
      <c r="AZ46" s="1104"/>
      <c r="BA46" s="1104"/>
      <c r="BB46" s="1104"/>
      <c r="BC46" s="1104"/>
      <c r="BD46" s="1104"/>
      <c r="BE46" s="1104"/>
      <c r="BF46" s="1104"/>
      <c r="BG46" s="1104"/>
      <c r="BH46" s="1104"/>
      <c r="BI46" s="1104"/>
      <c r="BJ46" s="1104"/>
      <c r="BK46" s="1104"/>
      <c r="BL46" s="1104"/>
      <c r="BM46" s="1104"/>
      <c r="BN46" s="1104"/>
      <c r="BO46" s="1104"/>
      <c r="BP46" s="1104"/>
      <c r="BQ46" s="1104"/>
      <c r="BR46" s="1104"/>
      <c r="BS46" s="1104"/>
      <c r="BT46" s="1104"/>
      <c r="BU46" s="1104"/>
      <c r="BV46" s="1104"/>
      <c r="BW46" s="1104"/>
      <c r="BX46" s="1104"/>
      <c r="BY46" s="1104"/>
      <c r="BZ46" s="1104"/>
      <c r="CA46" s="1104"/>
      <c r="CB46" s="1104"/>
      <c r="CC46" s="1104"/>
      <c r="CD46" s="1104"/>
      <c r="CE46" s="1104"/>
      <c r="CF46" s="1104"/>
      <c r="CG46" s="1104"/>
      <c r="CH46" s="1104"/>
      <c r="CI46" s="1104"/>
      <c r="CJ46" s="1104"/>
      <c r="CK46" s="1104"/>
      <c r="CL46" s="1104"/>
      <c r="CM46" s="1104"/>
      <c r="CN46" s="1104"/>
      <c r="CO46" s="1104"/>
      <c r="CP46" s="1104"/>
      <c r="CQ46" s="1104"/>
      <c r="CR46" s="1104"/>
      <c r="CS46" s="1104"/>
      <c r="CT46" s="1104"/>
      <c r="CU46" s="1104"/>
      <c r="CV46" s="1104"/>
      <c r="CW46" s="1104"/>
      <c r="CX46" s="1104"/>
      <c r="CY46" s="1104"/>
      <c r="CZ46" s="1104"/>
      <c r="DA46" s="1104"/>
      <c r="DB46" s="1104"/>
      <c r="DC46" s="1105"/>
    </row>
    <row r="47" spans="2:109" ht="13.2" x14ac:dyDescent="0.2">
      <c r="B47" s="98"/>
      <c r="AN47" s="1106"/>
      <c r="AO47" s="1107"/>
      <c r="AP47" s="1107"/>
      <c r="AQ47" s="1107"/>
      <c r="AR47" s="1107"/>
      <c r="AS47" s="1107"/>
      <c r="AT47" s="1107"/>
      <c r="AU47" s="1107"/>
      <c r="AV47" s="1107"/>
      <c r="AW47" s="1107"/>
      <c r="AX47" s="1107"/>
      <c r="AY47" s="1107"/>
      <c r="AZ47" s="1107"/>
      <c r="BA47" s="1107"/>
      <c r="BB47" s="1107"/>
      <c r="BC47" s="1107"/>
      <c r="BD47" s="1107"/>
      <c r="BE47" s="1107"/>
      <c r="BF47" s="1107"/>
      <c r="BG47" s="1107"/>
      <c r="BH47" s="1107"/>
      <c r="BI47" s="1107"/>
      <c r="BJ47" s="1107"/>
      <c r="BK47" s="1107"/>
      <c r="BL47" s="1107"/>
      <c r="BM47" s="1107"/>
      <c r="BN47" s="1107"/>
      <c r="BO47" s="1107"/>
      <c r="BP47" s="1107"/>
      <c r="BQ47" s="1107"/>
      <c r="BR47" s="1107"/>
      <c r="BS47" s="1107"/>
      <c r="BT47" s="1107"/>
      <c r="BU47" s="1107"/>
      <c r="BV47" s="1107"/>
      <c r="BW47" s="1107"/>
      <c r="BX47" s="1107"/>
      <c r="BY47" s="1107"/>
      <c r="BZ47" s="1107"/>
      <c r="CA47" s="1107"/>
      <c r="CB47" s="1107"/>
      <c r="CC47" s="1107"/>
      <c r="CD47" s="1107"/>
      <c r="CE47" s="1107"/>
      <c r="CF47" s="1107"/>
      <c r="CG47" s="1107"/>
      <c r="CH47" s="1107"/>
      <c r="CI47" s="1107"/>
      <c r="CJ47" s="1107"/>
      <c r="CK47" s="1107"/>
      <c r="CL47" s="1107"/>
      <c r="CM47" s="1107"/>
      <c r="CN47" s="1107"/>
      <c r="CO47" s="1107"/>
      <c r="CP47" s="1107"/>
      <c r="CQ47" s="1107"/>
      <c r="CR47" s="1107"/>
      <c r="CS47" s="1107"/>
      <c r="CT47" s="1107"/>
      <c r="CU47" s="1107"/>
      <c r="CV47" s="1107"/>
      <c r="CW47" s="1107"/>
      <c r="CX47" s="1107"/>
      <c r="CY47" s="1107"/>
      <c r="CZ47" s="1107"/>
      <c r="DA47" s="1107"/>
      <c r="DB47" s="1107"/>
      <c r="DC47" s="1108"/>
    </row>
    <row r="48" spans="2:109" ht="13.2" x14ac:dyDescent="0.2">
      <c r="B48" s="98"/>
      <c r="H48" s="306"/>
      <c r="I48" s="306"/>
      <c r="J48" s="306"/>
      <c r="AN48" s="306"/>
      <c r="AO48" s="306"/>
      <c r="AP48" s="306"/>
      <c r="AZ48" s="306"/>
      <c r="BA48" s="306"/>
      <c r="BB48" s="306"/>
      <c r="BL48" s="306"/>
      <c r="BM48" s="306"/>
      <c r="BN48" s="306"/>
      <c r="BX48" s="306"/>
      <c r="BY48" s="306"/>
      <c r="BZ48" s="306"/>
      <c r="CJ48" s="306"/>
      <c r="CK48" s="306"/>
      <c r="CL48" s="306"/>
      <c r="CV48" s="306"/>
      <c r="CW48" s="306"/>
      <c r="CX48" s="306"/>
    </row>
    <row r="49" spans="1:109" ht="13.2" x14ac:dyDescent="0.2">
      <c r="B49" s="98"/>
      <c r="AN49" s="51" t="s">
        <v>19</v>
      </c>
    </row>
    <row r="50" spans="1:109" ht="13.2" x14ac:dyDescent="0.2">
      <c r="B50" s="98"/>
      <c r="G50" s="1094"/>
      <c r="H50" s="1094"/>
      <c r="I50" s="1094"/>
      <c r="J50" s="1094"/>
      <c r="K50" s="310"/>
      <c r="L50" s="310"/>
      <c r="M50" s="315"/>
      <c r="N50" s="315"/>
      <c r="AN50" s="1112"/>
      <c r="AO50" s="631"/>
      <c r="AP50" s="631"/>
      <c r="AQ50" s="631"/>
      <c r="AR50" s="631"/>
      <c r="AS50" s="631"/>
      <c r="AT50" s="631"/>
      <c r="AU50" s="631"/>
      <c r="AV50" s="631"/>
      <c r="AW50" s="631"/>
      <c r="AX50" s="631"/>
      <c r="AY50" s="631"/>
      <c r="AZ50" s="631"/>
      <c r="BA50" s="631"/>
      <c r="BB50" s="631"/>
      <c r="BC50" s="631"/>
      <c r="BD50" s="631"/>
      <c r="BE50" s="631"/>
      <c r="BF50" s="631"/>
      <c r="BG50" s="631"/>
      <c r="BH50" s="631"/>
      <c r="BI50" s="631"/>
      <c r="BJ50" s="631"/>
      <c r="BK50" s="631"/>
      <c r="BL50" s="631"/>
      <c r="BM50" s="631"/>
      <c r="BN50" s="631"/>
      <c r="BO50" s="632"/>
      <c r="BP50" s="1096" t="s">
        <v>6</v>
      </c>
      <c r="BQ50" s="1096"/>
      <c r="BR50" s="1096"/>
      <c r="BS50" s="1096"/>
      <c r="BT50" s="1096"/>
      <c r="BU50" s="1096"/>
      <c r="BV50" s="1096"/>
      <c r="BW50" s="1096"/>
      <c r="BX50" s="1096" t="s">
        <v>25</v>
      </c>
      <c r="BY50" s="1096"/>
      <c r="BZ50" s="1096"/>
      <c r="CA50" s="1096"/>
      <c r="CB50" s="1096"/>
      <c r="CC50" s="1096"/>
      <c r="CD50" s="1096"/>
      <c r="CE50" s="1096"/>
      <c r="CF50" s="1096" t="s">
        <v>36</v>
      </c>
      <c r="CG50" s="1096"/>
      <c r="CH50" s="1096"/>
      <c r="CI50" s="1096"/>
      <c r="CJ50" s="1096"/>
      <c r="CK50" s="1096"/>
      <c r="CL50" s="1096"/>
      <c r="CM50" s="1096"/>
      <c r="CN50" s="1096" t="s">
        <v>30</v>
      </c>
      <c r="CO50" s="1096"/>
      <c r="CP50" s="1096"/>
      <c r="CQ50" s="1096"/>
      <c r="CR50" s="1096"/>
      <c r="CS50" s="1096"/>
      <c r="CT50" s="1096"/>
      <c r="CU50" s="1096"/>
      <c r="CV50" s="1096" t="s">
        <v>39</v>
      </c>
      <c r="CW50" s="1096"/>
      <c r="CX50" s="1096"/>
      <c r="CY50" s="1096"/>
      <c r="CZ50" s="1096"/>
      <c r="DA50" s="1096"/>
      <c r="DB50" s="1096"/>
      <c r="DC50" s="1096"/>
    </row>
    <row r="51" spans="1:109" ht="13.5" customHeight="1" x14ac:dyDescent="0.2">
      <c r="B51" s="98"/>
      <c r="G51" s="1109"/>
      <c r="H51" s="1109"/>
      <c r="I51" s="1111"/>
      <c r="J51" s="1111"/>
      <c r="K51" s="1110"/>
      <c r="L51" s="1110"/>
      <c r="M51" s="1110"/>
      <c r="N51" s="1110"/>
      <c r="AM51" s="306"/>
      <c r="AN51" s="1097" t="s">
        <v>43</v>
      </c>
      <c r="AO51" s="1097"/>
      <c r="AP51" s="1097"/>
      <c r="AQ51" s="1097"/>
      <c r="AR51" s="1097"/>
      <c r="AS51" s="1097"/>
      <c r="AT51" s="1097"/>
      <c r="AU51" s="1097"/>
      <c r="AV51" s="1097"/>
      <c r="AW51" s="1097"/>
      <c r="AX51" s="1097"/>
      <c r="AY51" s="1097"/>
      <c r="AZ51" s="1097"/>
      <c r="BA51" s="1097"/>
      <c r="BB51" s="1097" t="s">
        <v>33</v>
      </c>
      <c r="BC51" s="1097"/>
      <c r="BD51" s="1097"/>
      <c r="BE51" s="1097"/>
      <c r="BF51" s="1097"/>
      <c r="BG51" s="1097"/>
      <c r="BH51" s="1097"/>
      <c r="BI51" s="1097"/>
      <c r="BJ51" s="1097"/>
      <c r="BK51" s="1097"/>
      <c r="BL51" s="1097"/>
      <c r="BM51" s="1097"/>
      <c r="BN51" s="1097"/>
      <c r="BO51" s="1097"/>
      <c r="BP51" s="1093">
        <v>55.9</v>
      </c>
      <c r="BQ51" s="1093"/>
      <c r="BR51" s="1093"/>
      <c r="BS51" s="1093"/>
      <c r="BT51" s="1093"/>
      <c r="BU51" s="1093"/>
      <c r="BV51" s="1093"/>
      <c r="BW51" s="1093"/>
      <c r="BX51" s="1093">
        <v>51.7</v>
      </c>
      <c r="BY51" s="1093"/>
      <c r="BZ51" s="1093"/>
      <c r="CA51" s="1093"/>
      <c r="CB51" s="1093"/>
      <c r="CC51" s="1093"/>
      <c r="CD51" s="1093"/>
      <c r="CE51" s="1093"/>
      <c r="CF51" s="1093">
        <v>47.9</v>
      </c>
      <c r="CG51" s="1093"/>
      <c r="CH51" s="1093"/>
      <c r="CI51" s="1093"/>
      <c r="CJ51" s="1093"/>
      <c r="CK51" s="1093"/>
      <c r="CL51" s="1093"/>
      <c r="CM51" s="1093"/>
      <c r="CN51" s="1093">
        <v>40.299999999999997</v>
      </c>
      <c r="CO51" s="1093"/>
      <c r="CP51" s="1093"/>
      <c r="CQ51" s="1093"/>
      <c r="CR51" s="1093"/>
      <c r="CS51" s="1093"/>
      <c r="CT51" s="1093"/>
      <c r="CU51" s="1093"/>
      <c r="CV51" s="1093">
        <v>46.7</v>
      </c>
      <c r="CW51" s="1093"/>
      <c r="CX51" s="1093"/>
      <c r="CY51" s="1093"/>
      <c r="CZ51" s="1093"/>
      <c r="DA51" s="1093"/>
      <c r="DB51" s="1093"/>
      <c r="DC51" s="1093"/>
    </row>
    <row r="52" spans="1:109" ht="13.2" x14ac:dyDescent="0.2">
      <c r="B52" s="98"/>
      <c r="G52" s="1109"/>
      <c r="H52" s="1109"/>
      <c r="I52" s="1111"/>
      <c r="J52" s="1111"/>
      <c r="K52" s="1110"/>
      <c r="L52" s="1110"/>
      <c r="M52" s="1110"/>
      <c r="N52" s="1110"/>
      <c r="AM52" s="30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093"/>
      <c r="BQ52" s="1093"/>
      <c r="BR52" s="1093"/>
      <c r="BS52" s="1093"/>
      <c r="BT52" s="1093"/>
      <c r="BU52" s="1093"/>
      <c r="BV52" s="1093"/>
      <c r="BW52" s="1093"/>
      <c r="BX52" s="1093"/>
      <c r="BY52" s="1093"/>
      <c r="BZ52" s="1093"/>
      <c r="CA52" s="1093"/>
      <c r="CB52" s="1093"/>
      <c r="CC52" s="1093"/>
      <c r="CD52" s="1093"/>
      <c r="CE52" s="1093"/>
      <c r="CF52" s="1093"/>
      <c r="CG52" s="1093"/>
      <c r="CH52" s="1093"/>
      <c r="CI52" s="1093"/>
      <c r="CJ52" s="1093"/>
      <c r="CK52" s="1093"/>
      <c r="CL52" s="1093"/>
      <c r="CM52" s="1093"/>
      <c r="CN52" s="1093"/>
      <c r="CO52" s="1093"/>
      <c r="CP52" s="1093"/>
      <c r="CQ52" s="1093"/>
      <c r="CR52" s="1093"/>
      <c r="CS52" s="1093"/>
      <c r="CT52" s="1093"/>
      <c r="CU52" s="1093"/>
      <c r="CV52" s="1093"/>
      <c r="CW52" s="1093"/>
      <c r="CX52" s="1093"/>
      <c r="CY52" s="1093"/>
      <c r="CZ52" s="1093"/>
      <c r="DA52" s="1093"/>
      <c r="DB52" s="1093"/>
      <c r="DC52" s="1093"/>
    </row>
    <row r="53" spans="1:109" ht="13.2" x14ac:dyDescent="0.2">
      <c r="A53" s="295"/>
      <c r="B53" s="98"/>
      <c r="G53" s="1109"/>
      <c r="H53" s="1109"/>
      <c r="I53" s="1094"/>
      <c r="J53" s="1094"/>
      <c r="K53" s="1110"/>
      <c r="L53" s="1110"/>
      <c r="M53" s="1110"/>
      <c r="N53" s="1110"/>
      <c r="AM53" s="306"/>
      <c r="AN53" s="1097"/>
      <c r="AO53" s="1097"/>
      <c r="AP53" s="1097"/>
      <c r="AQ53" s="1097"/>
      <c r="AR53" s="1097"/>
      <c r="AS53" s="1097"/>
      <c r="AT53" s="1097"/>
      <c r="AU53" s="1097"/>
      <c r="AV53" s="1097"/>
      <c r="AW53" s="1097"/>
      <c r="AX53" s="1097"/>
      <c r="AY53" s="1097"/>
      <c r="AZ53" s="1097"/>
      <c r="BA53" s="1097"/>
      <c r="BB53" s="1097" t="s">
        <v>47</v>
      </c>
      <c r="BC53" s="1097"/>
      <c r="BD53" s="1097"/>
      <c r="BE53" s="1097"/>
      <c r="BF53" s="1097"/>
      <c r="BG53" s="1097"/>
      <c r="BH53" s="1097"/>
      <c r="BI53" s="1097"/>
      <c r="BJ53" s="1097"/>
      <c r="BK53" s="1097"/>
      <c r="BL53" s="1097"/>
      <c r="BM53" s="1097"/>
      <c r="BN53" s="1097"/>
      <c r="BO53" s="1097"/>
      <c r="BP53" s="1093">
        <v>57.6</v>
      </c>
      <c r="BQ53" s="1093"/>
      <c r="BR53" s="1093"/>
      <c r="BS53" s="1093"/>
      <c r="BT53" s="1093"/>
      <c r="BU53" s="1093"/>
      <c r="BV53" s="1093"/>
      <c r="BW53" s="1093"/>
      <c r="BX53" s="1093">
        <v>59</v>
      </c>
      <c r="BY53" s="1093"/>
      <c r="BZ53" s="1093"/>
      <c r="CA53" s="1093"/>
      <c r="CB53" s="1093"/>
      <c r="CC53" s="1093"/>
      <c r="CD53" s="1093"/>
      <c r="CE53" s="1093"/>
      <c r="CF53" s="1093">
        <v>60.2</v>
      </c>
      <c r="CG53" s="1093"/>
      <c r="CH53" s="1093"/>
      <c r="CI53" s="1093"/>
      <c r="CJ53" s="1093"/>
      <c r="CK53" s="1093"/>
      <c r="CL53" s="1093"/>
      <c r="CM53" s="1093"/>
      <c r="CN53" s="1093">
        <v>61.4</v>
      </c>
      <c r="CO53" s="1093"/>
      <c r="CP53" s="1093"/>
      <c r="CQ53" s="1093"/>
      <c r="CR53" s="1093"/>
      <c r="CS53" s="1093"/>
      <c r="CT53" s="1093"/>
      <c r="CU53" s="1093"/>
      <c r="CV53" s="1093">
        <v>62.6</v>
      </c>
      <c r="CW53" s="1093"/>
      <c r="CX53" s="1093"/>
      <c r="CY53" s="1093"/>
      <c r="CZ53" s="1093"/>
      <c r="DA53" s="1093"/>
      <c r="DB53" s="1093"/>
      <c r="DC53" s="1093"/>
    </row>
    <row r="54" spans="1:109" ht="13.2" x14ac:dyDescent="0.2">
      <c r="A54" s="295"/>
      <c r="B54" s="98"/>
      <c r="G54" s="1109"/>
      <c r="H54" s="1109"/>
      <c r="I54" s="1094"/>
      <c r="J54" s="1094"/>
      <c r="K54" s="1110"/>
      <c r="L54" s="1110"/>
      <c r="M54" s="1110"/>
      <c r="N54" s="1110"/>
      <c r="AM54" s="30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093"/>
      <c r="BQ54" s="1093"/>
      <c r="BR54" s="1093"/>
      <c r="BS54" s="1093"/>
      <c r="BT54" s="1093"/>
      <c r="BU54" s="1093"/>
      <c r="BV54" s="1093"/>
      <c r="BW54" s="1093"/>
      <c r="BX54" s="1093"/>
      <c r="BY54" s="1093"/>
      <c r="BZ54" s="1093"/>
      <c r="CA54" s="1093"/>
      <c r="CB54" s="1093"/>
      <c r="CC54" s="1093"/>
      <c r="CD54" s="1093"/>
      <c r="CE54" s="1093"/>
      <c r="CF54" s="1093"/>
      <c r="CG54" s="1093"/>
      <c r="CH54" s="1093"/>
      <c r="CI54" s="1093"/>
      <c r="CJ54" s="1093"/>
      <c r="CK54" s="1093"/>
      <c r="CL54" s="1093"/>
      <c r="CM54" s="1093"/>
      <c r="CN54" s="1093"/>
      <c r="CO54" s="1093"/>
      <c r="CP54" s="1093"/>
      <c r="CQ54" s="1093"/>
      <c r="CR54" s="1093"/>
      <c r="CS54" s="1093"/>
      <c r="CT54" s="1093"/>
      <c r="CU54" s="1093"/>
      <c r="CV54" s="1093"/>
      <c r="CW54" s="1093"/>
      <c r="CX54" s="1093"/>
      <c r="CY54" s="1093"/>
      <c r="CZ54" s="1093"/>
      <c r="DA54" s="1093"/>
      <c r="DB54" s="1093"/>
      <c r="DC54" s="1093"/>
    </row>
    <row r="55" spans="1:109" ht="13.2" x14ac:dyDescent="0.2">
      <c r="A55" s="295"/>
      <c r="B55" s="98"/>
      <c r="G55" s="1094"/>
      <c r="H55" s="1094"/>
      <c r="I55" s="1094"/>
      <c r="J55" s="1094"/>
      <c r="K55" s="1110"/>
      <c r="L55" s="1110"/>
      <c r="M55" s="1110"/>
      <c r="N55" s="1110"/>
      <c r="AN55" s="1096" t="s">
        <v>16</v>
      </c>
      <c r="AO55" s="1096"/>
      <c r="AP55" s="1096"/>
      <c r="AQ55" s="1096"/>
      <c r="AR55" s="1096"/>
      <c r="AS55" s="1096"/>
      <c r="AT55" s="1096"/>
      <c r="AU55" s="1096"/>
      <c r="AV55" s="1096"/>
      <c r="AW55" s="1096"/>
      <c r="AX55" s="1096"/>
      <c r="AY55" s="1096"/>
      <c r="AZ55" s="1096"/>
      <c r="BA55" s="1096"/>
      <c r="BB55" s="1097" t="s">
        <v>33</v>
      </c>
      <c r="BC55" s="1097"/>
      <c r="BD55" s="1097"/>
      <c r="BE55" s="1097"/>
      <c r="BF55" s="1097"/>
      <c r="BG55" s="1097"/>
      <c r="BH55" s="1097"/>
      <c r="BI55" s="1097"/>
      <c r="BJ55" s="1097"/>
      <c r="BK55" s="1097"/>
      <c r="BL55" s="1097"/>
      <c r="BM55" s="1097"/>
      <c r="BN55" s="1097"/>
      <c r="BO55" s="1097"/>
      <c r="BP55" s="1093">
        <v>38.9</v>
      </c>
      <c r="BQ55" s="1093"/>
      <c r="BR55" s="1093"/>
      <c r="BS55" s="1093"/>
      <c r="BT55" s="1093"/>
      <c r="BU55" s="1093"/>
      <c r="BV55" s="1093"/>
      <c r="BW55" s="1093"/>
      <c r="BX55" s="1093">
        <v>37.6</v>
      </c>
      <c r="BY55" s="1093"/>
      <c r="BZ55" s="1093"/>
      <c r="CA55" s="1093"/>
      <c r="CB55" s="1093"/>
      <c r="CC55" s="1093"/>
      <c r="CD55" s="1093"/>
      <c r="CE55" s="1093"/>
      <c r="CF55" s="1093">
        <v>34</v>
      </c>
      <c r="CG55" s="1093"/>
      <c r="CH55" s="1093"/>
      <c r="CI55" s="1093"/>
      <c r="CJ55" s="1093"/>
      <c r="CK55" s="1093"/>
      <c r="CL55" s="1093"/>
      <c r="CM55" s="1093"/>
      <c r="CN55" s="1093">
        <v>33.9</v>
      </c>
      <c r="CO55" s="1093"/>
      <c r="CP55" s="1093"/>
      <c r="CQ55" s="1093"/>
      <c r="CR55" s="1093"/>
      <c r="CS55" s="1093"/>
      <c r="CT55" s="1093"/>
      <c r="CU55" s="1093"/>
      <c r="CV55" s="1093">
        <v>31.5</v>
      </c>
      <c r="CW55" s="1093"/>
      <c r="CX55" s="1093"/>
      <c r="CY55" s="1093"/>
      <c r="CZ55" s="1093"/>
      <c r="DA55" s="1093"/>
      <c r="DB55" s="1093"/>
      <c r="DC55" s="1093"/>
    </row>
    <row r="56" spans="1:109" ht="13.2" x14ac:dyDescent="0.2">
      <c r="A56" s="295"/>
      <c r="B56" s="98"/>
      <c r="G56" s="1094"/>
      <c r="H56" s="1094"/>
      <c r="I56" s="1094"/>
      <c r="J56" s="1094"/>
      <c r="K56" s="1110"/>
      <c r="L56" s="1110"/>
      <c r="M56" s="1110"/>
      <c r="N56" s="1110"/>
      <c r="AN56" s="1096"/>
      <c r="AO56" s="1096"/>
      <c r="AP56" s="1096"/>
      <c r="AQ56" s="1096"/>
      <c r="AR56" s="1096"/>
      <c r="AS56" s="1096"/>
      <c r="AT56" s="1096"/>
      <c r="AU56" s="1096"/>
      <c r="AV56" s="1096"/>
      <c r="AW56" s="1096"/>
      <c r="AX56" s="1096"/>
      <c r="AY56" s="1096"/>
      <c r="AZ56" s="1096"/>
      <c r="BA56" s="1096"/>
      <c r="BB56" s="1097"/>
      <c r="BC56" s="1097"/>
      <c r="BD56" s="1097"/>
      <c r="BE56" s="1097"/>
      <c r="BF56" s="1097"/>
      <c r="BG56" s="1097"/>
      <c r="BH56" s="1097"/>
      <c r="BI56" s="1097"/>
      <c r="BJ56" s="1097"/>
      <c r="BK56" s="1097"/>
      <c r="BL56" s="1097"/>
      <c r="BM56" s="1097"/>
      <c r="BN56" s="1097"/>
      <c r="BO56" s="1097"/>
      <c r="BP56" s="1093"/>
      <c r="BQ56" s="1093"/>
      <c r="BR56" s="1093"/>
      <c r="BS56" s="1093"/>
      <c r="BT56" s="1093"/>
      <c r="BU56" s="1093"/>
      <c r="BV56" s="1093"/>
      <c r="BW56" s="1093"/>
      <c r="BX56" s="1093"/>
      <c r="BY56" s="1093"/>
      <c r="BZ56" s="1093"/>
      <c r="CA56" s="1093"/>
      <c r="CB56" s="1093"/>
      <c r="CC56" s="1093"/>
      <c r="CD56" s="1093"/>
      <c r="CE56" s="1093"/>
      <c r="CF56" s="1093"/>
      <c r="CG56" s="1093"/>
      <c r="CH56" s="1093"/>
      <c r="CI56" s="1093"/>
      <c r="CJ56" s="1093"/>
      <c r="CK56" s="1093"/>
      <c r="CL56" s="1093"/>
      <c r="CM56" s="1093"/>
      <c r="CN56" s="1093"/>
      <c r="CO56" s="1093"/>
      <c r="CP56" s="1093"/>
      <c r="CQ56" s="1093"/>
      <c r="CR56" s="1093"/>
      <c r="CS56" s="1093"/>
      <c r="CT56" s="1093"/>
      <c r="CU56" s="1093"/>
      <c r="CV56" s="1093"/>
      <c r="CW56" s="1093"/>
      <c r="CX56" s="1093"/>
      <c r="CY56" s="1093"/>
      <c r="CZ56" s="1093"/>
      <c r="DA56" s="1093"/>
      <c r="DB56" s="1093"/>
      <c r="DC56" s="1093"/>
    </row>
    <row r="57" spans="1:109" s="295" customFormat="1" ht="13.2" x14ac:dyDescent="0.2">
      <c r="B57" s="301"/>
      <c r="G57" s="1094"/>
      <c r="H57" s="1094"/>
      <c r="I57" s="1098"/>
      <c r="J57" s="1098"/>
      <c r="K57" s="1110"/>
      <c r="L57" s="1110"/>
      <c r="M57" s="1110"/>
      <c r="N57" s="1110"/>
      <c r="AM57" s="51"/>
      <c r="AN57" s="1096"/>
      <c r="AO57" s="1096"/>
      <c r="AP57" s="1096"/>
      <c r="AQ57" s="1096"/>
      <c r="AR57" s="1096"/>
      <c r="AS57" s="1096"/>
      <c r="AT57" s="1096"/>
      <c r="AU57" s="1096"/>
      <c r="AV57" s="1096"/>
      <c r="AW57" s="1096"/>
      <c r="AX57" s="1096"/>
      <c r="AY57" s="1096"/>
      <c r="AZ57" s="1096"/>
      <c r="BA57" s="1096"/>
      <c r="BB57" s="1097" t="s">
        <v>47</v>
      </c>
      <c r="BC57" s="1097"/>
      <c r="BD57" s="1097"/>
      <c r="BE57" s="1097"/>
      <c r="BF57" s="1097"/>
      <c r="BG57" s="1097"/>
      <c r="BH57" s="1097"/>
      <c r="BI57" s="1097"/>
      <c r="BJ57" s="1097"/>
      <c r="BK57" s="1097"/>
      <c r="BL57" s="1097"/>
      <c r="BM57" s="1097"/>
      <c r="BN57" s="1097"/>
      <c r="BO57" s="1097"/>
      <c r="BP57" s="1093">
        <v>59.3</v>
      </c>
      <c r="BQ57" s="1093"/>
      <c r="BR57" s="1093"/>
      <c r="BS57" s="1093"/>
      <c r="BT57" s="1093"/>
      <c r="BU57" s="1093"/>
      <c r="BV57" s="1093"/>
      <c r="BW57" s="1093"/>
      <c r="BX57" s="1093">
        <v>60</v>
      </c>
      <c r="BY57" s="1093"/>
      <c r="BZ57" s="1093"/>
      <c r="CA57" s="1093"/>
      <c r="CB57" s="1093"/>
      <c r="CC57" s="1093"/>
      <c r="CD57" s="1093"/>
      <c r="CE57" s="1093"/>
      <c r="CF57" s="1093">
        <v>61.1</v>
      </c>
      <c r="CG57" s="1093"/>
      <c r="CH57" s="1093"/>
      <c r="CI57" s="1093"/>
      <c r="CJ57" s="1093"/>
      <c r="CK57" s="1093"/>
      <c r="CL57" s="1093"/>
      <c r="CM57" s="1093"/>
      <c r="CN57" s="1093">
        <v>61.9</v>
      </c>
      <c r="CO57" s="1093"/>
      <c r="CP57" s="1093"/>
      <c r="CQ57" s="1093"/>
      <c r="CR57" s="1093"/>
      <c r="CS57" s="1093"/>
      <c r="CT57" s="1093"/>
      <c r="CU57" s="1093"/>
      <c r="CV57" s="1093">
        <v>62.6</v>
      </c>
      <c r="CW57" s="1093"/>
      <c r="CX57" s="1093"/>
      <c r="CY57" s="1093"/>
      <c r="CZ57" s="1093"/>
      <c r="DA57" s="1093"/>
      <c r="DB57" s="1093"/>
      <c r="DC57" s="1093"/>
      <c r="DD57" s="320"/>
      <c r="DE57" s="301"/>
    </row>
    <row r="58" spans="1:109" s="295" customFormat="1" ht="13.2" x14ac:dyDescent="0.2">
      <c r="A58" s="51"/>
      <c r="B58" s="301"/>
      <c r="G58" s="1094"/>
      <c r="H58" s="1094"/>
      <c r="I58" s="1098"/>
      <c r="J58" s="1098"/>
      <c r="K58" s="1110"/>
      <c r="L58" s="1110"/>
      <c r="M58" s="1110"/>
      <c r="N58" s="1110"/>
      <c r="AM58" s="51"/>
      <c r="AN58" s="1096"/>
      <c r="AO58" s="1096"/>
      <c r="AP58" s="1096"/>
      <c r="AQ58" s="1096"/>
      <c r="AR58" s="1096"/>
      <c r="AS58" s="1096"/>
      <c r="AT58" s="1096"/>
      <c r="AU58" s="1096"/>
      <c r="AV58" s="1096"/>
      <c r="AW58" s="1096"/>
      <c r="AX58" s="1096"/>
      <c r="AY58" s="1096"/>
      <c r="AZ58" s="1096"/>
      <c r="BA58" s="1096"/>
      <c r="BB58" s="1097"/>
      <c r="BC58" s="1097"/>
      <c r="BD58" s="1097"/>
      <c r="BE58" s="1097"/>
      <c r="BF58" s="1097"/>
      <c r="BG58" s="1097"/>
      <c r="BH58" s="1097"/>
      <c r="BI58" s="1097"/>
      <c r="BJ58" s="1097"/>
      <c r="BK58" s="1097"/>
      <c r="BL58" s="1097"/>
      <c r="BM58" s="1097"/>
      <c r="BN58" s="1097"/>
      <c r="BO58" s="1097"/>
      <c r="BP58" s="1093"/>
      <c r="BQ58" s="1093"/>
      <c r="BR58" s="1093"/>
      <c r="BS58" s="1093"/>
      <c r="BT58" s="1093"/>
      <c r="BU58" s="1093"/>
      <c r="BV58" s="1093"/>
      <c r="BW58" s="1093"/>
      <c r="BX58" s="1093"/>
      <c r="BY58" s="1093"/>
      <c r="BZ58" s="1093"/>
      <c r="CA58" s="1093"/>
      <c r="CB58" s="1093"/>
      <c r="CC58" s="1093"/>
      <c r="CD58" s="1093"/>
      <c r="CE58" s="1093"/>
      <c r="CF58" s="1093"/>
      <c r="CG58" s="1093"/>
      <c r="CH58" s="1093"/>
      <c r="CI58" s="1093"/>
      <c r="CJ58" s="1093"/>
      <c r="CK58" s="1093"/>
      <c r="CL58" s="1093"/>
      <c r="CM58" s="1093"/>
      <c r="CN58" s="1093"/>
      <c r="CO58" s="1093"/>
      <c r="CP58" s="1093"/>
      <c r="CQ58" s="1093"/>
      <c r="CR58" s="1093"/>
      <c r="CS58" s="1093"/>
      <c r="CT58" s="1093"/>
      <c r="CU58" s="1093"/>
      <c r="CV58" s="1093"/>
      <c r="CW58" s="1093"/>
      <c r="CX58" s="1093"/>
      <c r="CY58" s="1093"/>
      <c r="CZ58" s="1093"/>
      <c r="DA58" s="1093"/>
      <c r="DB58" s="1093"/>
      <c r="DC58" s="1093"/>
      <c r="DD58" s="320"/>
      <c r="DE58" s="301"/>
    </row>
    <row r="59" spans="1:109" s="295" customFormat="1" ht="13.2" x14ac:dyDescent="0.2">
      <c r="A59" s="51"/>
      <c r="B59" s="301"/>
      <c r="K59" s="311"/>
      <c r="L59" s="311"/>
      <c r="M59" s="311"/>
      <c r="N59" s="311"/>
      <c r="AQ59" s="311"/>
      <c r="AR59" s="311"/>
      <c r="AS59" s="311"/>
      <c r="AT59" s="311"/>
      <c r="BC59" s="311"/>
      <c r="BD59" s="311"/>
      <c r="BE59" s="311"/>
      <c r="BF59" s="311"/>
      <c r="BO59" s="311"/>
      <c r="BP59" s="311"/>
      <c r="BQ59" s="311"/>
      <c r="BR59" s="311"/>
      <c r="CA59" s="311"/>
      <c r="CB59" s="311"/>
      <c r="CC59" s="311"/>
      <c r="CD59" s="311"/>
      <c r="CM59" s="311"/>
      <c r="CN59" s="311"/>
      <c r="CO59" s="311"/>
      <c r="CP59" s="311"/>
      <c r="CY59" s="311"/>
      <c r="CZ59" s="311"/>
      <c r="DA59" s="311"/>
      <c r="DB59" s="311"/>
      <c r="DC59" s="311"/>
      <c r="DD59" s="320"/>
      <c r="DE59" s="301"/>
    </row>
    <row r="60" spans="1:109" s="295" customFormat="1" ht="13.2" x14ac:dyDescent="0.2">
      <c r="A60" s="51"/>
      <c r="B60" s="301"/>
      <c r="K60" s="311"/>
      <c r="L60" s="311"/>
      <c r="M60" s="311"/>
      <c r="N60" s="311"/>
      <c r="AQ60" s="311"/>
      <c r="AR60" s="311"/>
      <c r="AS60" s="311"/>
      <c r="AT60" s="311"/>
      <c r="BC60" s="311"/>
      <c r="BD60" s="311"/>
      <c r="BE60" s="311"/>
      <c r="BF60" s="311"/>
      <c r="BO60" s="311"/>
      <c r="BP60" s="311"/>
      <c r="BQ60" s="311"/>
      <c r="BR60" s="311"/>
      <c r="CA60" s="311"/>
      <c r="CB60" s="311"/>
      <c r="CC60" s="311"/>
      <c r="CD60" s="311"/>
      <c r="CM60" s="311"/>
      <c r="CN60" s="311"/>
      <c r="CO60" s="311"/>
      <c r="CP60" s="311"/>
      <c r="CY60" s="311"/>
      <c r="CZ60" s="311"/>
      <c r="DA60" s="311"/>
      <c r="DB60" s="311"/>
      <c r="DC60" s="311"/>
      <c r="DD60" s="320"/>
      <c r="DE60" s="301"/>
    </row>
    <row r="61" spans="1:109" s="295" customFormat="1" ht="13.2" x14ac:dyDescent="0.2">
      <c r="A61" s="51"/>
      <c r="B61" s="302"/>
      <c r="C61" s="303"/>
      <c r="D61" s="303"/>
      <c r="E61" s="303"/>
      <c r="F61" s="303"/>
      <c r="G61" s="303"/>
      <c r="H61" s="303"/>
      <c r="I61" s="303"/>
      <c r="J61" s="303"/>
      <c r="K61" s="303"/>
      <c r="L61" s="303"/>
      <c r="M61" s="316"/>
      <c r="N61" s="316"/>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16"/>
      <c r="AT61" s="316"/>
      <c r="AU61" s="303"/>
      <c r="AV61" s="303"/>
      <c r="AW61" s="303"/>
      <c r="AX61" s="303"/>
      <c r="AY61" s="303"/>
      <c r="AZ61" s="303"/>
      <c r="BA61" s="303"/>
      <c r="BB61" s="303"/>
      <c r="BC61" s="303"/>
      <c r="BD61" s="303"/>
      <c r="BE61" s="316"/>
      <c r="BF61" s="316"/>
      <c r="BG61" s="303"/>
      <c r="BH61" s="303"/>
      <c r="BI61" s="303"/>
      <c r="BJ61" s="303"/>
      <c r="BK61" s="303"/>
      <c r="BL61" s="303"/>
      <c r="BM61" s="303"/>
      <c r="BN61" s="303"/>
      <c r="BO61" s="303"/>
      <c r="BP61" s="303"/>
      <c r="BQ61" s="316"/>
      <c r="BR61" s="316"/>
      <c r="BS61" s="303"/>
      <c r="BT61" s="303"/>
      <c r="BU61" s="303"/>
      <c r="BV61" s="303"/>
      <c r="BW61" s="303"/>
      <c r="BX61" s="303"/>
      <c r="BY61" s="303"/>
      <c r="BZ61" s="303"/>
      <c r="CA61" s="303"/>
      <c r="CB61" s="303"/>
      <c r="CC61" s="316"/>
      <c r="CD61" s="316"/>
      <c r="CE61" s="303"/>
      <c r="CF61" s="303"/>
      <c r="CG61" s="303"/>
      <c r="CH61" s="303"/>
      <c r="CI61" s="303"/>
      <c r="CJ61" s="303"/>
      <c r="CK61" s="303"/>
      <c r="CL61" s="303"/>
      <c r="CM61" s="303"/>
      <c r="CN61" s="303"/>
      <c r="CO61" s="316"/>
      <c r="CP61" s="316"/>
      <c r="CQ61" s="303"/>
      <c r="CR61" s="303"/>
      <c r="CS61" s="303"/>
      <c r="CT61" s="303"/>
      <c r="CU61" s="303"/>
      <c r="CV61" s="303"/>
      <c r="CW61" s="303"/>
      <c r="CX61" s="303"/>
      <c r="CY61" s="303"/>
      <c r="CZ61" s="303"/>
      <c r="DA61" s="316"/>
      <c r="DB61" s="316"/>
      <c r="DC61" s="316"/>
      <c r="DD61" s="321"/>
      <c r="DE61" s="301"/>
    </row>
    <row r="62" spans="1:109" ht="13.2" x14ac:dyDescent="0.2">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c r="CM62" s="300"/>
      <c r="CN62" s="300"/>
      <c r="CO62" s="300"/>
      <c r="CP62" s="300"/>
      <c r="CQ62" s="300"/>
      <c r="CR62" s="300"/>
      <c r="CS62" s="300"/>
      <c r="CT62" s="300"/>
      <c r="CU62" s="300"/>
      <c r="CV62" s="300"/>
      <c r="CW62" s="300"/>
      <c r="CX62" s="300"/>
      <c r="CY62" s="300"/>
      <c r="CZ62" s="300"/>
      <c r="DA62" s="300"/>
      <c r="DB62" s="300"/>
      <c r="DC62" s="300"/>
      <c r="DD62" s="300"/>
      <c r="DE62" s="109"/>
    </row>
    <row r="63" spans="1:109" ht="16.2" x14ac:dyDescent="0.2">
      <c r="B63" s="107" t="s">
        <v>9</v>
      </c>
    </row>
    <row r="64" spans="1:109" ht="13.2" x14ac:dyDescent="0.2">
      <c r="B64" s="98"/>
      <c r="G64" s="304"/>
      <c r="N64" s="318"/>
      <c r="AM64" s="304"/>
      <c r="AN64" s="304" t="s">
        <v>7</v>
      </c>
      <c r="AP64" s="295"/>
      <c r="AQ64" s="295"/>
      <c r="AR64" s="295"/>
      <c r="AY64" s="304"/>
      <c r="BA64" s="295"/>
      <c r="BB64" s="295"/>
      <c r="BC64" s="295"/>
      <c r="BK64" s="304"/>
      <c r="BM64" s="295"/>
      <c r="BN64" s="295"/>
      <c r="BO64" s="295"/>
      <c r="BW64" s="304"/>
      <c r="BY64" s="295"/>
      <c r="BZ64" s="295"/>
      <c r="CA64" s="295"/>
      <c r="CI64" s="304"/>
      <c r="CK64" s="295"/>
      <c r="CL64" s="295"/>
      <c r="CM64" s="295"/>
      <c r="CU64" s="304"/>
      <c r="CW64" s="295"/>
      <c r="CX64" s="295"/>
      <c r="CY64" s="295"/>
    </row>
    <row r="65" spans="2:107" ht="13.2" x14ac:dyDescent="0.2">
      <c r="B65" s="98"/>
      <c r="AN65" s="1100" t="s">
        <v>55</v>
      </c>
      <c r="AO65" s="1101"/>
      <c r="AP65" s="1101"/>
      <c r="AQ65" s="1101"/>
      <c r="AR65" s="1101"/>
      <c r="AS65" s="1101"/>
      <c r="AT65" s="1101"/>
      <c r="AU65" s="1101"/>
      <c r="AV65" s="1101"/>
      <c r="AW65" s="1101"/>
      <c r="AX65" s="1101"/>
      <c r="AY65" s="1101"/>
      <c r="AZ65" s="1101"/>
      <c r="BA65" s="1101"/>
      <c r="BB65" s="1101"/>
      <c r="BC65" s="1101"/>
      <c r="BD65" s="1101"/>
      <c r="BE65" s="1101"/>
      <c r="BF65" s="1101"/>
      <c r="BG65" s="1101"/>
      <c r="BH65" s="1101"/>
      <c r="BI65" s="1101"/>
      <c r="BJ65" s="1101"/>
      <c r="BK65" s="1101"/>
      <c r="BL65" s="1101"/>
      <c r="BM65" s="1101"/>
      <c r="BN65" s="1101"/>
      <c r="BO65" s="1101"/>
      <c r="BP65" s="1101"/>
      <c r="BQ65" s="1101"/>
      <c r="BR65" s="1101"/>
      <c r="BS65" s="1101"/>
      <c r="BT65" s="1101"/>
      <c r="BU65" s="1101"/>
      <c r="BV65" s="1101"/>
      <c r="BW65" s="1101"/>
      <c r="BX65" s="1101"/>
      <c r="BY65" s="1101"/>
      <c r="BZ65" s="1101"/>
      <c r="CA65" s="1101"/>
      <c r="CB65" s="1101"/>
      <c r="CC65" s="1101"/>
      <c r="CD65" s="1101"/>
      <c r="CE65" s="1101"/>
      <c r="CF65" s="1101"/>
      <c r="CG65" s="1101"/>
      <c r="CH65" s="1101"/>
      <c r="CI65" s="1101"/>
      <c r="CJ65" s="1101"/>
      <c r="CK65" s="1101"/>
      <c r="CL65" s="1101"/>
      <c r="CM65" s="1101"/>
      <c r="CN65" s="1101"/>
      <c r="CO65" s="1101"/>
      <c r="CP65" s="1101"/>
      <c r="CQ65" s="1101"/>
      <c r="CR65" s="1101"/>
      <c r="CS65" s="1101"/>
      <c r="CT65" s="1101"/>
      <c r="CU65" s="1101"/>
      <c r="CV65" s="1101"/>
      <c r="CW65" s="1101"/>
      <c r="CX65" s="1101"/>
      <c r="CY65" s="1101"/>
      <c r="CZ65" s="1101"/>
      <c r="DA65" s="1101"/>
      <c r="DB65" s="1101"/>
      <c r="DC65" s="1102"/>
    </row>
    <row r="66" spans="2:107" ht="13.2" x14ac:dyDescent="0.2">
      <c r="B66" s="98"/>
      <c r="AN66" s="1103"/>
      <c r="AO66" s="1104"/>
      <c r="AP66" s="1104"/>
      <c r="AQ66" s="1104"/>
      <c r="AR66" s="1104"/>
      <c r="AS66" s="1104"/>
      <c r="AT66" s="1104"/>
      <c r="AU66" s="1104"/>
      <c r="AV66" s="1104"/>
      <c r="AW66" s="1104"/>
      <c r="AX66" s="1104"/>
      <c r="AY66" s="1104"/>
      <c r="AZ66" s="1104"/>
      <c r="BA66" s="1104"/>
      <c r="BB66" s="1104"/>
      <c r="BC66" s="1104"/>
      <c r="BD66" s="1104"/>
      <c r="BE66" s="1104"/>
      <c r="BF66" s="1104"/>
      <c r="BG66" s="1104"/>
      <c r="BH66" s="1104"/>
      <c r="BI66" s="1104"/>
      <c r="BJ66" s="1104"/>
      <c r="BK66" s="1104"/>
      <c r="BL66" s="1104"/>
      <c r="BM66" s="1104"/>
      <c r="BN66" s="1104"/>
      <c r="BO66" s="1104"/>
      <c r="BP66" s="1104"/>
      <c r="BQ66" s="1104"/>
      <c r="BR66" s="1104"/>
      <c r="BS66" s="1104"/>
      <c r="BT66" s="1104"/>
      <c r="BU66" s="1104"/>
      <c r="BV66" s="1104"/>
      <c r="BW66" s="1104"/>
      <c r="BX66" s="1104"/>
      <c r="BY66" s="1104"/>
      <c r="BZ66" s="1104"/>
      <c r="CA66" s="1104"/>
      <c r="CB66" s="1104"/>
      <c r="CC66" s="1104"/>
      <c r="CD66" s="1104"/>
      <c r="CE66" s="1104"/>
      <c r="CF66" s="1104"/>
      <c r="CG66" s="1104"/>
      <c r="CH66" s="1104"/>
      <c r="CI66" s="1104"/>
      <c r="CJ66" s="1104"/>
      <c r="CK66" s="1104"/>
      <c r="CL66" s="1104"/>
      <c r="CM66" s="1104"/>
      <c r="CN66" s="1104"/>
      <c r="CO66" s="1104"/>
      <c r="CP66" s="1104"/>
      <c r="CQ66" s="1104"/>
      <c r="CR66" s="1104"/>
      <c r="CS66" s="1104"/>
      <c r="CT66" s="1104"/>
      <c r="CU66" s="1104"/>
      <c r="CV66" s="1104"/>
      <c r="CW66" s="1104"/>
      <c r="CX66" s="1104"/>
      <c r="CY66" s="1104"/>
      <c r="CZ66" s="1104"/>
      <c r="DA66" s="1104"/>
      <c r="DB66" s="1104"/>
      <c r="DC66" s="1105"/>
    </row>
    <row r="67" spans="2:107" ht="13.2" x14ac:dyDescent="0.2">
      <c r="B67" s="98"/>
      <c r="AN67" s="1103"/>
      <c r="AO67" s="1104"/>
      <c r="AP67" s="1104"/>
      <c r="AQ67" s="1104"/>
      <c r="AR67" s="1104"/>
      <c r="AS67" s="1104"/>
      <c r="AT67" s="1104"/>
      <c r="AU67" s="1104"/>
      <c r="AV67" s="1104"/>
      <c r="AW67" s="1104"/>
      <c r="AX67" s="1104"/>
      <c r="AY67" s="1104"/>
      <c r="AZ67" s="1104"/>
      <c r="BA67" s="1104"/>
      <c r="BB67" s="1104"/>
      <c r="BC67" s="1104"/>
      <c r="BD67" s="1104"/>
      <c r="BE67" s="1104"/>
      <c r="BF67" s="1104"/>
      <c r="BG67" s="1104"/>
      <c r="BH67" s="1104"/>
      <c r="BI67" s="1104"/>
      <c r="BJ67" s="1104"/>
      <c r="BK67" s="1104"/>
      <c r="BL67" s="1104"/>
      <c r="BM67" s="1104"/>
      <c r="BN67" s="1104"/>
      <c r="BO67" s="1104"/>
      <c r="BP67" s="1104"/>
      <c r="BQ67" s="1104"/>
      <c r="BR67" s="1104"/>
      <c r="BS67" s="1104"/>
      <c r="BT67" s="1104"/>
      <c r="BU67" s="1104"/>
      <c r="BV67" s="1104"/>
      <c r="BW67" s="1104"/>
      <c r="BX67" s="1104"/>
      <c r="BY67" s="1104"/>
      <c r="BZ67" s="1104"/>
      <c r="CA67" s="1104"/>
      <c r="CB67" s="1104"/>
      <c r="CC67" s="1104"/>
      <c r="CD67" s="1104"/>
      <c r="CE67" s="1104"/>
      <c r="CF67" s="1104"/>
      <c r="CG67" s="1104"/>
      <c r="CH67" s="1104"/>
      <c r="CI67" s="1104"/>
      <c r="CJ67" s="1104"/>
      <c r="CK67" s="1104"/>
      <c r="CL67" s="1104"/>
      <c r="CM67" s="1104"/>
      <c r="CN67" s="1104"/>
      <c r="CO67" s="1104"/>
      <c r="CP67" s="1104"/>
      <c r="CQ67" s="1104"/>
      <c r="CR67" s="1104"/>
      <c r="CS67" s="1104"/>
      <c r="CT67" s="1104"/>
      <c r="CU67" s="1104"/>
      <c r="CV67" s="1104"/>
      <c r="CW67" s="1104"/>
      <c r="CX67" s="1104"/>
      <c r="CY67" s="1104"/>
      <c r="CZ67" s="1104"/>
      <c r="DA67" s="1104"/>
      <c r="DB67" s="1104"/>
      <c r="DC67" s="1105"/>
    </row>
    <row r="68" spans="2:107" ht="13.2" x14ac:dyDescent="0.2">
      <c r="B68" s="98"/>
      <c r="AN68" s="1103"/>
      <c r="AO68" s="1104"/>
      <c r="AP68" s="1104"/>
      <c r="AQ68" s="1104"/>
      <c r="AR68" s="1104"/>
      <c r="AS68" s="1104"/>
      <c r="AT68" s="1104"/>
      <c r="AU68" s="1104"/>
      <c r="AV68" s="1104"/>
      <c r="AW68" s="1104"/>
      <c r="AX68" s="1104"/>
      <c r="AY68" s="1104"/>
      <c r="AZ68" s="1104"/>
      <c r="BA68" s="1104"/>
      <c r="BB68" s="1104"/>
      <c r="BC68" s="1104"/>
      <c r="BD68" s="1104"/>
      <c r="BE68" s="1104"/>
      <c r="BF68" s="1104"/>
      <c r="BG68" s="1104"/>
      <c r="BH68" s="1104"/>
      <c r="BI68" s="1104"/>
      <c r="BJ68" s="1104"/>
      <c r="BK68" s="1104"/>
      <c r="BL68" s="1104"/>
      <c r="BM68" s="1104"/>
      <c r="BN68" s="1104"/>
      <c r="BO68" s="1104"/>
      <c r="BP68" s="1104"/>
      <c r="BQ68" s="1104"/>
      <c r="BR68" s="1104"/>
      <c r="BS68" s="1104"/>
      <c r="BT68" s="1104"/>
      <c r="BU68" s="1104"/>
      <c r="BV68" s="1104"/>
      <c r="BW68" s="1104"/>
      <c r="BX68" s="1104"/>
      <c r="BY68" s="1104"/>
      <c r="BZ68" s="1104"/>
      <c r="CA68" s="1104"/>
      <c r="CB68" s="1104"/>
      <c r="CC68" s="1104"/>
      <c r="CD68" s="1104"/>
      <c r="CE68" s="1104"/>
      <c r="CF68" s="1104"/>
      <c r="CG68" s="1104"/>
      <c r="CH68" s="1104"/>
      <c r="CI68" s="1104"/>
      <c r="CJ68" s="1104"/>
      <c r="CK68" s="1104"/>
      <c r="CL68" s="1104"/>
      <c r="CM68" s="1104"/>
      <c r="CN68" s="1104"/>
      <c r="CO68" s="1104"/>
      <c r="CP68" s="1104"/>
      <c r="CQ68" s="1104"/>
      <c r="CR68" s="1104"/>
      <c r="CS68" s="1104"/>
      <c r="CT68" s="1104"/>
      <c r="CU68" s="1104"/>
      <c r="CV68" s="1104"/>
      <c r="CW68" s="1104"/>
      <c r="CX68" s="1104"/>
      <c r="CY68" s="1104"/>
      <c r="CZ68" s="1104"/>
      <c r="DA68" s="1104"/>
      <c r="DB68" s="1104"/>
      <c r="DC68" s="1105"/>
    </row>
    <row r="69" spans="2:107" ht="13.2" x14ac:dyDescent="0.2">
      <c r="B69" s="98"/>
      <c r="AN69" s="1106"/>
      <c r="AO69" s="1107"/>
      <c r="AP69" s="1107"/>
      <c r="AQ69" s="1107"/>
      <c r="AR69" s="1107"/>
      <c r="AS69" s="1107"/>
      <c r="AT69" s="1107"/>
      <c r="AU69" s="1107"/>
      <c r="AV69" s="1107"/>
      <c r="AW69" s="1107"/>
      <c r="AX69" s="1107"/>
      <c r="AY69" s="1107"/>
      <c r="AZ69" s="1107"/>
      <c r="BA69" s="1107"/>
      <c r="BB69" s="1107"/>
      <c r="BC69" s="1107"/>
      <c r="BD69" s="1107"/>
      <c r="BE69" s="1107"/>
      <c r="BF69" s="1107"/>
      <c r="BG69" s="1107"/>
      <c r="BH69" s="1107"/>
      <c r="BI69" s="1107"/>
      <c r="BJ69" s="1107"/>
      <c r="BK69" s="1107"/>
      <c r="BL69" s="1107"/>
      <c r="BM69" s="1107"/>
      <c r="BN69" s="1107"/>
      <c r="BO69" s="1107"/>
      <c r="BP69" s="1107"/>
      <c r="BQ69" s="1107"/>
      <c r="BR69" s="1107"/>
      <c r="BS69" s="1107"/>
      <c r="BT69" s="1107"/>
      <c r="BU69" s="1107"/>
      <c r="BV69" s="1107"/>
      <c r="BW69" s="1107"/>
      <c r="BX69" s="1107"/>
      <c r="BY69" s="1107"/>
      <c r="BZ69" s="1107"/>
      <c r="CA69" s="1107"/>
      <c r="CB69" s="1107"/>
      <c r="CC69" s="1107"/>
      <c r="CD69" s="1107"/>
      <c r="CE69" s="1107"/>
      <c r="CF69" s="1107"/>
      <c r="CG69" s="1107"/>
      <c r="CH69" s="1107"/>
      <c r="CI69" s="1107"/>
      <c r="CJ69" s="1107"/>
      <c r="CK69" s="1107"/>
      <c r="CL69" s="1107"/>
      <c r="CM69" s="1107"/>
      <c r="CN69" s="1107"/>
      <c r="CO69" s="1107"/>
      <c r="CP69" s="1107"/>
      <c r="CQ69" s="1107"/>
      <c r="CR69" s="1107"/>
      <c r="CS69" s="1107"/>
      <c r="CT69" s="1107"/>
      <c r="CU69" s="1107"/>
      <c r="CV69" s="1107"/>
      <c r="CW69" s="1107"/>
      <c r="CX69" s="1107"/>
      <c r="CY69" s="1107"/>
      <c r="CZ69" s="1107"/>
      <c r="DA69" s="1107"/>
      <c r="DB69" s="1107"/>
      <c r="DC69" s="1108"/>
    </row>
    <row r="70" spans="2:107" ht="13.2" x14ac:dyDescent="0.2">
      <c r="B70" s="98"/>
      <c r="H70" s="307"/>
      <c r="I70" s="307"/>
      <c r="J70" s="309"/>
      <c r="K70" s="309"/>
      <c r="L70" s="314"/>
      <c r="M70" s="309"/>
      <c r="N70" s="314"/>
      <c r="AN70" s="306"/>
      <c r="AO70" s="306"/>
      <c r="AP70" s="306"/>
      <c r="AZ70" s="306"/>
      <c r="BA70" s="306"/>
      <c r="BB70" s="306"/>
      <c r="BL70" s="306"/>
      <c r="BM70" s="306"/>
      <c r="BN70" s="306"/>
      <c r="BX70" s="306"/>
      <c r="BY70" s="306"/>
      <c r="BZ70" s="306"/>
      <c r="CJ70" s="306"/>
      <c r="CK70" s="306"/>
      <c r="CL70" s="306"/>
      <c r="CV70" s="306"/>
      <c r="CW70" s="306"/>
      <c r="CX70" s="306"/>
    </row>
    <row r="71" spans="2:107" ht="13.2" x14ac:dyDescent="0.2">
      <c r="B71" s="98"/>
      <c r="G71" s="305"/>
      <c r="I71" s="308"/>
      <c r="J71" s="309"/>
      <c r="K71" s="309"/>
      <c r="L71" s="314"/>
      <c r="M71" s="309"/>
      <c r="N71" s="314"/>
      <c r="AM71" s="305"/>
      <c r="AN71" s="51" t="s">
        <v>19</v>
      </c>
    </row>
    <row r="72" spans="2:107" ht="13.2" x14ac:dyDescent="0.2">
      <c r="B72" s="98"/>
      <c r="G72" s="1094"/>
      <c r="H72" s="1094"/>
      <c r="I72" s="1094"/>
      <c r="J72" s="1094"/>
      <c r="K72" s="310"/>
      <c r="L72" s="310"/>
      <c r="M72" s="315"/>
      <c r="N72" s="315"/>
      <c r="AN72" s="1112"/>
      <c r="AO72" s="631"/>
      <c r="AP72" s="631"/>
      <c r="AQ72" s="631"/>
      <c r="AR72" s="631"/>
      <c r="AS72" s="631"/>
      <c r="AT72" s="631"/>
      <c r="AU72" s="631"/>
      <c r="AV72" s="631"/>
      <c r="AW72" s="631"/>
      <c r="AX72" s="631"/>
      <c r="AY72" s="631"/>
      <c r="AZ72" s="631"/>
      <c r="BA72" s="631"/>
      <c r="BB72" s="631"/>
      <c r="BC72" s="631"/>
      <c r="BD72" s="631"/>
      <c r="BE72" s="631"/>
      <c r="BF72" s="631"/>
      <c r="BG72" s="631"/>
      <c r="BH72" s="631"/>
      <c r="BI72" s="631"/>
      <c r="BJ72" s="631"/>
      <c r="BK72" s="631"/>
      <c r="BL72" s="631"/>
      <c r="BM72" s="631"/>
      <c r="BN72" s="631"/>
      <c r="BO72" s="632"/>
      <c r="BP72" s="1096" t="s">
        <v>6</v>
      </c>
      <c r="BQ72" s="1096"/>
      <c r="BR72" s="1096"/>
      <c r="BS72" s="1096"/>
      <c r="BT72" s="1096"/>
      <c r="BU72" s="1096"/>
      <c r="BV72" s="1096"/>
      <c r="BW72" s="1096"/>
      <c r="BX72" s="1096" t="s">
        <v>25</v>
      </c>
      <c r="BY72" s="1096"/>
      <c r="BZ72" s="1096"/>
      <c r="CA72" s="1096"/>
      <c r="CB72" s="1096"/>
      <c r="CC72" s="1096"/>
      <c r="CD72" s="1096"/>
      <c r="CE72" s="1096"/>
      <c r="CF72" s="1096" t="s">
        <v>36</v>
      </c>
      <c r="CG72" s="1096"/>
      <c r="CH72" s="1096"/>
      <c r="CI72" s="1096"/>
      <c r="CJ72" s="1096"/>
      <c r="CK72" s="1096"/>
      <c r="CL72" s="1096"/>
      <c r="CM72" s="1096"/>
      <c r="CN72" s="1096" t="s">
        <v>30</v>
      </c>
      <c r="CO72" s="1096"/>
      <c r="CP72" s="1096"/>
      <c r="CQ72" s="1096"/>
      <c r="CR72" s="1096"/>
      <c r="CS72" s="1096"/>
      <c r="CT72" s="1096"/>
      <c r="CU72" s="1096"/>
      <c r="CV72" s="1096" t="s">
        <v>39</v>
      </c>
      <c r="CW72" s="1096"/>
      <c r="CX72" s="1096"/>
      <c r="CY72" s="1096"/>
      <c r="CZ72" s="1096"/>
      <c r="DA72" s="1096"/>
      <c r="DB72" s="1096"/>
      <c r="DC72" s="1096"/>
    </row>
    <row r="73" spans="2:107" ht="13.2" x14ac:dyDescent="0.2">
      <c r="B73" s="98"/>
      <c r="G73" s="1109"/>
      <c r="H73" s="1109"/>
      <c r="I73" s="1109"/>
      <c r="J73" s="1109"/>
      <c r="K73" s="1095"/>
      <c r="L73" s="1095"/>
      <c r="M73" s="1095"/>
      <c r="N73" s="1095"/>
      <c r="AM73" s="306"/>
      <c r="AN73" s="1097" t="s">
        <v>43</v>
      </c>
      <c r="AO73" s="1097"/>
      <c r="AP73" s="1097"/>
      <c r="AQ73" s="1097"/>
      <c r="AR73" s="1097"/>
      <c r="AS73" s="1097"/>
      <c r="AT73" s="1097"/>
      <c r="AU73" s="1097"/>
      <c r="AV73" s="1097"/>
      <c r="AW73" s="1097"/>
      <c r="AX73" s="1097"/>
      <c r="AY73" s="1097"/>
      <c r="AZ73" s="1097"/>
      <c r="BA73" s="1097"/>
      <c r="BB73" s="1097" t="s">
        <v>33</v>
      </c>
      <c r="BC73" s="1097"/>
      <c r="BD73" s="1097"/>
      <c r="BE73" s="1097"/>
      <c r="BF73" s="1097"/>
      <c r="BG73" s="1097"/>
      <c r="BH73" s="1097"/>
      <c r="BI73" s="1097"/>
      <c r="BJ73" s="1097"/>
      <c r="BK73" s="1097"/>
      <c r="BL73" s="1097"/>
      <c r="BM73" s="1097"/>
      <c r="BN73" s="1097"/>
      <c r="BO73" s="1097"/>
      <c r="BP73" s="1093">
        <v>55.9</v>
      </c>
      <c r="BQ73" s="1093"/>
      <c r="BR73" s="1093"/>
      <c r="BS73" s="1093"/>
      <c r="BT73" s="1093"/>
      <c r="BU73" s="1093"/>
      <c r="BV73" s="1093"/>
      <c r="BW73" s="1093"/>
      <c r="BX73" s="1093">
        <v>51.7</v>
      </c>
      <c r="BY73" s="1093"/>
      <c r="BZ73" s="1093"/>
      <c r="CA73" s="1093"/>
      <c r="CB73" s="1093"/>
      <c r="CC73" s="1093"/>
      <c r="CD73" s="1093"/>
      <c r="CE73" s="1093"/>
      <c r="CF73" s="1093">
        <v>47.9</v>
      </c>
      <c r="CG73" s="1093"/>
      <c r="CH73" s="1093"/>
      <c r="CI73" s="1093"/>
      <c r="CJ73" s="1093"/>
      <c r="CK73" s="1093"/>
      <c r="CL73" s="1093"/>
      <c r="CM73" s="1093"/>
      <c r="CN73" s="1093">
        <v>40.299999999999997</v>
      </c>
      <c r="CO73" s="1093"/>
      <c r="CP73" s="1093"/>
      <c r="CQ73" s="1093"/>
      <c r="CR73" s="1093"/>
      <c r="CS73" s="1093"/>
      <c r="CT73" s="1093"/>
      <c r="CU73" s="1093"/>
      <c r="CV73" s="1093">
        <v>46.7</v>
      </c>
      <c r="CW73" s="1093"/>
      <c r="CX73" s="1093"/>
      <c r="CY73" s="1093"/>
      <c r="CZ73" s="1093"/>
      <c r="DA73" s="1093"/>
      <c r="DB73" s="1093"/>
      <c r="DC73" s="1093"/>
    </row>
    <row r="74" spans="2:107" ht="13.2" x14ac:dyDescent="0.2">
      <c r="B74" s="98"/>
      <c r="G74" s="1109"/>
      <c r="H74" s="1109"/>
      <c r="I74" s="1109"/>
      <c r="J74" s="1109"/>
      <c r="K74" s="1095"/>
      <c r="L74" s="1095"/>
      <c r="M74" s="1095"/>
      <c r="N74" s="1095"/>
      <c r="AM74" s="30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093"/>
      <c r="BQ74" s="1093"/>
      <c r="BR74" s="1093"/>
      <c r="BS74" s="1093"/>
      <c r="BT74" s="1093"/>
      <c r="BU74" s="1093"/>
      <c r="BV74" s="1093"/>
      <c r="BW74" s="1093"/>
      <c r="BX74" s="1093"/>
      <c r="BY74" s="1093"/>
      <c r="BZ74" s="1093"/>
      <c r="CA74" s="1093"/>
      <c r="CB74" s="1093"/>
      <c r="CC74" s="1093"/>
      <c r="CD74" s="1093"/>
      <c r="CE74" s="1093"/>
      <c r="CF74" s="1093"/>
      <c r="CG74" s="1093"/>
      <c r="CH74" s="1093"/>
      <c r="CI74" s="1093"/>
      <c r="CJ74" s="1093"/>
      <c r="CK74" s="1093"/>
      <c r="CL74" s="1093"/>
      <c r="CM74" s="1093"/>
      <c r="CN74" s="1093"/>
      <c r="CO74" s="1093"/>
      <c r="CP74" s="1093"/>
      <c r="CQ74" s="1093"/>
      <c r="CR74" s="1093"/>
      <c r="CS74" s="1093"/>
      <c r="CT74" s="1093"/>
      <c r="CU74" s="1093"/>
      <c r="CV74" s="1093"/>
      <c r="CW74" s="1093"/>
      <c r="CX74" s="1093"/>
      <c r="CY74" s="1093"/>
      <c r="CZ74" s="1093"/>
      <c r="DA74" s="1093"/>
      <c r="DB74" s="1093"/>
      <c r="DC74" s="1093"/>
    </row>
    <row r="75" spans="2:107" ht="13.2" x14ac:dyDescent="0.2">
      <c r="B75" s="98"/>
      <c r="G75" s="1109"/>
      <c r="H75" s="1109"/>
      <c r="I75" s="1094"/>
      <c r="J75" s="1094"/>
      <c r="K75" s="1110"/>
      <c r="L75" s="1110"/>
      <c r="M75" s="1110"/>
      <c r="N75" s="1110"/>
      <c r="AM75" s="306"/>
      <c r="AN75" s="1097"/>
      <c r="AO75" s="1097"/>
      <c r="AP75" s="1097"/>
      <c r="AQ75" s="1097"/>
      <c r="AR75" s="1097"/>
      <c r="AS75" s="1097"/>
      <c r="AT75" s="1097"/>
      <c r="AU75" s="1097"/>
      <c r="AV75" s="1097"/>
      <c r="AW75" s="1097"/>
      <c r="AX75" s="1097"/>
      <c r="AY75" s="1097"/>
      <c r="AZ75" s="1097"/>
      <c r="BA75" s="1097"/>
      <c r="BB75" s="1097" t="s">
        <v>28</v>
      </c>
      <c r="BC75" s="1097"/>
      <c r="BD75" s="1097"/>
      <c r="BE75" s="1097"/>
      <c r="BF75" s="1097"/>
      <c r="BG75" s="1097"/>
      <c r="BH75" s="1097"/>
      <c r="BI75" s="1097"/>
      <c r="BJ75" s="1097"/>
      <c r="BK75" s="1097"/>
      <c r="BL75" s="1097"/>
      <c r="BM75" s="1097"/>
      <c r="BN75" s="1097"/>
      <c r="BO75" s="1097"/>
      <c r="BP75" s="1093">
        <v>8.8000000000000007</v>
      </c>
      <c r="BQ75" s="1093"/>
      <c r="BR75" s="1093"/>
      <c r="BS75" s="1093"/>
      <c r="BT75" s="1093"/>
      <c r="BU75" s="1093"/>
      <c r="BV75" s="1093"/>
      <c r="BW75" s="1093"/>
      <c r="BX75" s="1093">
        <v>7.9</v>
      </c>
      <c r="BY75" s="1093"/>
      <c r="BZ75" s="1093"/>
      <c r="CA75" s="1093"/>
      <c r="CB75" s="1093"/>
      <c r="CC75" s="1093"/>
      <c r="CD75" s="1093"/>
      <c r="CE75" s="1093"/>
      <c r="CF75" s="1093">
        <v>7.6</v>
      </c>
      <c r="CG75" s="1093"/>
      <c r="CH75" s="1093"/>
      <c r="CI75" s="1093"/>
      <c r="CJ75" s="1093"/>
      <c r="CK75" s="1093"/>
      <c r="CL75" s="1093"/>
      <c r="CM75" s="1093"/>
      <c r="CN75" s="1093">
        <v>6.8</v>
      </c>
      <c r="CO75" s="1093"/>
      <c r="CP75" s="1093"/>
      <c r="CQ75" s="1093"/>
      <c r="CR75" s="1093"/>
      <c r="CS75" s="1093"/>
      <c r="CT75" s="1093"/>
      <c r="CU75" s="1093"/>
      <c r="CV75" s="1093">
        <v>6.8</v>
      </c>
      <c r="CW75" s="1093"/>
      <c r="CX75" s="1093"/>
      <c r="CY75" s="1093"/>
      <c r="CZ75" s="1093"/>
      <c r="DA75" s="1093"/>
      <c r="DB75" s="1093"/>
      <c r="DC75" s="1093"/>
    </row>
    <row r="76" spans="2:107" ht="13.2" x14ac:dyDescent="0.2">
      <c r="B76" s="98"/>
      <c r="G76" s="1109"/>
      <c r="H76" s="1109"/>
      <c r="I76" s="1094"/>
      <c r="J76" s="1094"/>
      <c r="K76" s="1110"/>
      <c r="L76" s="1110"/>
      <c r="M76" s="1110"/>
      <c r="N76" s="1110"/>
      <c r="AM76" s="30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093"/>
      <c r="BQ76" s="1093"/>
      <c r="BR76" s="1093"/>
      <c r="BS76" s="1093"/>
      <c r="BT76" s="1093"/>
      <c r="BU76" s="1093"/>
      <c r="BV76" s="1093"/>
      <c r="BW76" s="1093"/>
      <c r="BX76" s="1093"/>
      <c r="BY76" s="1093"/>
      <c r="BZ76" s="1093"/>
      <c r="CA76" s="1093"/>
      <c r="CB76" s="1093"/>
      <c r="CC76" s="1093"/>
      <c r="CD76" s="1093"/>
      <c r="CE76" s="1093"/>
      <c r="CF76" s="1093"/>
      <c r="CG76" s="1093"/>
      <c r="CH76" s="1093"/>
      <c r="CI76" s="1093"/>
      <c r="CJ76" s="1093"/>
      <c r="CK76" s="1093"/>
      <c r="CL76" s="1093"/>
      <c r="CM76" s="1093"/>
      <c r="CN76" s="1093"/>
      <c r="CO76" s="1093"/>
      <c r="CP76" s="1093"/>
      <c r="CQ76" s="1093"/>
      <c r="CR76" s="1093"/>
      <c r="CS76" s="1093"/>
      <c r="CT76" s="1093"/>
      <c r="CU76" s="1093"/>
      <c r="CV76" s="1093"/>
      <c r="CW76" s="1093"/>
      <c r="CX76" s="1093"/>
      <c r="CY76" s="1093"/>
      <c r="CZ76" s="1093"/>
      <c r="DA76" s="1093"/>
      <c r="DB76" s="1093"/>
      <c r="DC76" s="1093"/>
    </row>
    <row r="77" spans="2:107" ht="13.2" x14ac:dyDescent="0.2">
      <c r="B77" s="98"/>
      <c r="G77" s="1094"/>
      <c r="H77" s="1094"/>
      <c r="I77" s="1094"/>
      <c r="J77" s="1094"/>
      <c r="K77" s="1095"/>
      <c r="L77" s="1095"/>
      <c r="M77" s="1095"/>
      <c r="N77" s="1095"/>
      <c r="AN77" s="1096" t="s">
        <v>16</v>
      </c>
      <c r="AO77" s="1096"/>
      <c r="AP77" s="1096"/>
      <c r="AQ77" s="1096"/>
      <c r="AR77" s="1096"/>
      <c r="AS77" s="1096"/>
      <c r="AT77" s="1096"/>
      <c r="AU77" s="1096"/>
      <c r="AV77" s="1096"/>
      <c r="AW77" s="1096"/>
      <c r="AX77" s="1096"/>
      <c r="AY77" s="1096"/>
      <c r="AZ77" s="1096"/>
      <c r="BA77" s="1096"/>
      <c r="BB77" s="1097" t="s">
        <v>33</v>
      </c>
      <c r="BC77" s="1097"/>
      <c r="BD77" s="1097"/>
      <c r="BE77" s="1097"/>
      <c r="BF77" s="1097"/>
      <c r="BG77" s="1097"/>
      <c r="BH77" s="1097"/>
      <c r="BI77" s="1097"/>
      <c r="BJ77" s="1097"/>
      <c r="BK77" s="1097"/>
      <c r="BL77" s="1097"/>
      <c r="BM77" s="1097"/>
      <c r="BN77" s="1097"/>
      <c r="BO77" s="1097"/>
      <c r="BP77" s="1093">
        <v>38.9</v>
      </c>
      <c r="BQ77" s="1093"/>
      <c r="BR77" s="1093"/>
      <c r="BS77" s="1093"/>
      <c r="BT77" s="1093"/>
      <c r="BU77" s="1093"/>
      <c r="BV77" s="1093"/>
      <c r="BW77" s="1093"/>
      <c r="BX77" s="1093">
        <v>37.6</v>
      </c>
      <c r="BY77" s="1093"/>
      <c r="BZ77" s="1093"/>
      <c r="CA77" s="1093"/>
      <c r="CB77" s="1093"/>
      <c r="CC77" s="1093"/>
      <c r="CD77" s="1093"/>
      <c r="CE77" s="1093"/>
      <c r="CF77" s="1093">
        <v>34</v>
      </c>
      <c r="CG77" s="1093"/>
      <c r="CH77" s="1093"/>
      <c r="CI77" s="1093"/>
      <c r="CJ77" s="1093"/>
      <c r="CK77" s="1093"/>
      <c r="CL77" s="1093"/>
      <c r="CM77" s="1093"/>
      <c r="CN77" s="1093">
        <v>33.9</v>
      </c>
      <c r="CO77" s="1093"/>
      <c r="CP77" s="1093"/>
      <c r="CQ77" s="1093"/>
      <c r="CR77" s="1093"/>
      <c r="CS77" s="1093"/>
      <c r="CT77" s="1093"/>
      <c r="CU77" s="1093"/>
      <c r="CV77" s="1093">
        <v>31.5</v>
      </c>
      <c r="CW77" s="1093"/>
      <c r="CX77" s="1093"/>
      <c r="CY77" s="1093"/>
      <c r="CZ77" s="1093"/>
      <c r="DA77" s="1093"/>
      <c r="DB77" s="1093"/>
      <c r="DC77" s="1093"/>
    </row>
    <row r="78" spans="2:107" ht="13.2" x14ac:dyDescent="0.2">
      <c r="B78" s="98"/>
      <c r="G78" s="1094"/>
      <c r="H78" s="1094"/>
      <c r="I78" s="1094"/>
      <c r="J78" s="1094"/>
      <c r="K78" s="1095"/>
      <c r="L78" s="1095"/>
      <c r="M78" s="1095"/>
      <c r="N78" s="1095"/>
      <c r="AN78" s="1096"/>
      <c r="AO78" s="1096"/>
      <c r="AP78" s="1096"/>
      <c r="AQ78" s="1096"/>
      <c r="AR78" s="1096"/>
      <c r="AS78" s="1096"/>
      <c r="AT78" s="1096"/>
      <c r="AU78" s="1096"/>
      <c r="AV78" s="1096"/>
      <c r="AW78" s="1096"/>
      <c r="AX78" s="1096"/>
      <c r="AY78" s="1096"/>
      <c r="AZ78" s="1096"/>
      <c r="BA78" s="1096"/>
      <c r="BB78" s="1097"/>
      <c r="BC78" s="1097"/>
      <c r="BD78" s="1097"/>
      <c r="BE78" s="1097"/>
      <c r="BF78" s="1097"/>
      <c r="BG78" s="1097"/>
      <c r="BH78" s="1097"/>
      <c r="BI78" s="1097"/>
      <c r="BJ78" s="1097"/>
      <c r="BK78" s="1097"/>
      <c r="BL78" s="1097"/>
      <c r="BM78" s="1097"/>
      <c r="BN78" s="1097"/>
      <c r="BO78" s="1097"/>
      <c r="BP78" s="1093"/>
      <c r="BQ78" s="1093"/>
      <c r="BR78" s="1093"/>
      <c r="BS78" s="1093"/>
      <c r="BT78" s="1093"/>
      <c r="BU78" s="1093"/>
      <c r="BV78" s="1093"/>
      <c r="BW78" s="1093"/>
      <c r="BX78" s="1093"/>
      <c r="BY78" s="1093"/>
      <c r="BZ78" s="1093"/>
      <c r="CA78" s="1093"/>
      <c r="CB78" s="1093"/>
      <c r="CC78" s="1093"/>
      <c r="CD78" s="1093"/>
      <c r="CE78" s="1093"/>
      <c r="CF78" s="1093"/>
      <c r="CG78" s="1093"/>
      <c r="CH78" s="1093"/>
      <c r="CI78" s="1093"/>
      <c r="CJ78" s="1093"/>
      <c r="CK78" s="1093"/>
      <c r="CL78" s="1093"/>
      <c r="CM78" s="1093"/>
      <c r="CN78" s="1093"/>
      <c r="CO78" s="1093"/>
      <c r="CP78" s="1093"/>
      <c r="CQ78" s="1093"/>
      <c r="CR78" s="1093"/>
      <c r="CS78" s="1093"/>
      <c r="CT78" s="1093"/>
      <c r="CU78" s="1093"/>
      <c r="CV78" s="1093"/>
      <c r="CW78" s="1093"/>
      <c r="CX78" s="1093"/>
      <c r="CY78" s="1093"/>
      <c r="CZ78" s="1093"/>
      <c r="DA78" s="1093"/>
      <c r="DB78" s="1093"/>
      <c r="DC78" s="1093"/>
    </row>
    <row r="79" spans="2:107" ht="13.2" x14ac:dyDescent="0.2">
      <c r="B79" s="98"/>
      <c r="G79" s="1094"/>
      <c r="H79" s="1094"/>
      <c r="I79" s="1098"/>
      <c r="J79" s="1098"/>
      <c r="K79" s="1099"/>
      <c r="L79" s="1099"/>
      <c r="M79" s="1099"/>
      <c r="N79" s="1099"/>
      <c r="AN79" s="1096"/>
      <c r="AO79" s="1096"/>
      <c r="AP79" s="1096"/>
      <c r="AQ79" s="1096"/>
      <c r="AR79" s="1096"/>
      <c r="AS79" s="1096"/>
      <c r="AT79" s="1096"/>
      <c r="AU79" s="1096"/>
      <c r="AV79" s="1096"/>
      <c r="AW79" s="1096"/>
      <c r="AX79" s="1096"/>
      <c r="AY79" s="1096"/>
      <c r="AZ79" s="1096"/>
      <c r="BA79" s="1096"/>
      <c r="BB79" s="1097" t="s">
        <v>28</v>
      </c>
      <c r="BC79" s="1097"/>
      <c r="BD79" s="1097"/>
      <c r="BE79" s="1097"/>
      <c r="BF79" s="1097"/>
      <c r="BG79" s="1097"/>
      <c r="BH79" s="1097"/>
      <c r="BI79" s="1097"/>
      <c r="BJ79" s="1097"/>
      <c r="BK79" s="1097"/>
      <c r="BL79" s="1097"/>
      <c r="BM79" s="1097"/>
      <c r="BN79" s="1097"/>
      <c r="BO79" s="1097"/>
      <c r="BP79" s="1093">
        <v>6.4</v>
      </c>
      <c r="BQ79" s="1093"/>
      <c r="BR79" s="1093"/>
      <c r="BS79" s="1093"/>
      <c r="BT79" s="1093"/>
      <c r="BU79" s="1093"/>
      <c r="BV79" s="1093"/>
      <c r="BW79" s="1093"/>
      <c r="BX79" s="1093">
        <v>6.1</v>
      </c>
      <c r="BY79" s="1093"/>
      <c r="BZ79" s="1093"/>
      <c r="CA79" s="1093"/>
      <c r="CB79" s="1093"/>
      <c r="CC79" s="1093"/>
      <c r="CD79" s="1093"/>
      <c r="CE79" s="1093"/>
      <c r="CF79" s="1093">
        <v>5.9</v>
      </c>
      <c r="CG79" s="1093"/>
      <c r="CH79" s="1093"/>
      <c r="CI79" s="1093"/>
      <c r="CJ79" s="1093"/>
      <c r="CK79" s="1093"/>
      <c r="CL79" s="1093"/>
      <c r="CM79" s="1093"/>
      <c r="CN79" s="1093">
        <v>5.7</v>
      </c>
      <c r="CO79" s="1093"/>
      <c r="CP79" s="1093"/>
      <c r="CQ79" s="1093"/>
      <c r="CR79" s="1093"/>
      <c r="CS79" s="1093"/>
      <c r="CT79" s="1093"/>
      <c r="CU79" s="1093"/>
      <c r="CV79" s="1093">
        <v>5.4</v>
      </c>
      <c r="CW79" s="1093"/>
      <c r="CX79" s="1093"/>
      <c r="CY79" s="1093"/>
      <c r="CZ79" s="1093"/>
      <c r="DA79" s="1093"/>
      <c r="DB79" s="1093"/>
      <c r="DC79" s="1093"/>
    </row>
    <row r="80" spans="2:107" ht="13.2" x14ac:dyDescent="0.2">
      <c r="B80" s="98"/>
      <c r="G80" s="1094"/>
      <c r="H80" s="1094"/>
      <c r="I80" s="1098"/>
      <c r="J80" s="1098"/>
      <c r="K80" s="1099"/>
      <c r="L80" s="1099"/>
      <c r="M80" s="1099"/>
      <c r="N80" s="1099"/>
      <c r="AN80" s="1096"/>
      <c r="AO80" s="1096"/>
      <c r="AP80" s="1096"/>
      <c r="AQ80" s="1096"/>
      <c r="AR80" s="1096"/>
      <c r="AS80" s="1096"/>
      <c r="AT80" s="1096"/>
      <c r="AU80" s="1096"/>
      <c r="AV80" s="1096"/>
      <c r="AW80" s="1096"/>
      <c r="AX80" s="1096"/>
      <c r="AY80" s="1096"/>
      <c r="AZ80" s="1096"/>
      <c r="BA80" s="1096"/>
      <c r="BB80" s="1097"/>
      <c r="BC80" s="1097"/>
      <c r="BD80" s="1097"/>
      <c r="BE80" s="1097"/>
      <c r="BF80" s="1097"/>
      <c r="BG80" s="1097"/>
      <c r="BH80" s="1097"/>
      <c r="BI80" s="1097"/>
      <c r="BJ80" s="1097"/>
      <c r="BK80" s="1097"/>
      <c r="BL80" s="1097"/>
      <c r="BM80" s="1097"/>
      <c r="BN80" s="1097"/>
      <c r="BO80" s="1097"/>
      <c r="BP80" s="1093"/>
      <c r="BQ80" s="1093"/>
      <c r="BR80" s="1093"/>
      <c r="BS80" s="1093"/>
      <c r="BT80" s="1093"/>
      <c r="BU80" s="1093"/>
      <c r="BV80" s="1093"/>
      <c r="BW80" s="1093"/>
      <c r="BX80" s="1093"/>
      <c r="BY80" s="1093"/>
      <c r="BZ80" s="1093"/>
      <c r="CA80" s="1093"/>
      <c r="CB80" s="1093"/>
      <c r="CC80" s="1093"/>
      <c r="CD80" s="1093"/>
      <c r="CE80" s="1093"/>
      <c r="CF80" s="1093"/>
      <c r="CG80" s="1093"/>
      <c r="CH80" s="1093"/>
      <c r="CI80" s="1093"/>
      <c r="CJ80" s="1093"/>
      <c r="CK80" s="1093"/>
      <c r="CL80" s="1093"/>
      <c r="CM80" s="1093"/>
      <c r="CN80" s="1093"/>
      <c r="CO80" s="1093"/>
      <c r="CP80" s="1093"/>
      <c r="CQ80" s="1093"/>
      <c r="CR80" s="1093"/>
      <c r="CS80" s="1093"/>
      <c r="CT80" s="1093"/>
      <c r="CU80" s="1093"/>
      <c r="CV80" s="1093"/>
      <c r="CW80" s="1093"/>
      <c r="CX80" s="1093"/>
      <c r="CY80" s="1093"/>
      <c r="CZ80" s="1093"/>
      <c r="DA80" s="1093"/>
      <c r="DB80" s="1093"/>
      <c r="DC80" s="1093"/>
    </row>
    <row r="81" spans="2:109" ht="13.2" x14ac:dyDescent="0.2">
      <c r="B81" s="98"/>
    </row>
    <row r="82" spans="2:109" ht="16.2" x14ac:dyDescent="0.2">
      <c r="B82" s="98"/>
      <c r="K82" s="312"/>
      <c r="L82" s="312"/>
      <c r="M82" s="312"/>
      <c r="N82" s="312"/>
      <c r="AQ82" s="312"/>
      <c r="AR82" s="312"/>
      <c r="AS82" s="312"/>
      <c r="AT82" s="312"/>
      <c r="BC82" s="312"/>
      <c r="BD82" s="312"/>
      <c r="BE82" s="312"/>
      <c r="BF82" s="312"/>
      <c r="BO82" s="312"/>
      <c r="BP82" s="312"/>
      <c r="BQ82" s="312"/>
      <c r="BR82" s="312"/>
      <c r="CA82" s="312"/>
      <c r="CB82" s="312"/>
      <c r="CC82" s="312"/>
      <c r="CD82" s="312"/>
      <c r="CM82" s="312"/>
      <c r="CN82" s="312"/>
      <c r="CO82" s="312"/>
      <c r="CP82" s="312"/>
      <c r="CY82" s="312"/>
      <c r="CZ82" s="312"/>
      <c r="DA82" s="312"/>
      <c r="DB82" s="312"/>
      <c r="DC82" s="312"/>
    </row>
    <row r="83" spans="2:109" ht="13.2" x14ac:dyDescent="0.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0"/>
    </row>
    <row r="84" spans="2:109" ht="13.2" x14ac:dyDescent="0.2">
      <c r="DD84" s="109"/>
      <c r="DE84" s="109"/>
    </row>
    <row r="85" spans="2:109" ht="13.2" x14ac:dyDescent="0.2">
      <c r="DD85" s="109"/>
      <c r="DE85" s="109"/>
    </row>
    <row r="86" spans="2:109" ht="13.2" hidden="1" x14ac:dyDescent="0.2">
      <c r="DD86" s="109"/>
      <c r="DE86" s="109"/>
    </row>
    <row r="87" spans="2:109" ht="13.2" hidden="1" x14ac:dyDescent="0.2">
      <c r="K87" s="313"/>
      <c r="AQ87" s="313"/>
      <c r="BC87" s="313"/>
      <c r="BO87" s="313"/>
      <c r="CA87" s="313"/>
      <c r="CM87" s="313"/>
      <c r="CY87" s="313"/>
      <c r="DD87" s="109"/>
      <c r="DE87" s="109"/>
    </row>
    <row r="88" spans="2:109" ht="13.2" hidden="1" x14ac:dyDescent="0.2">
      <c r="DD88" s="109"/>
      <c r="DE88" s="109"/>
    </row>
    <row r="89" spans="2:109" ht="13.2" hidden="1" x14ac:dyDescent="0.2">
      <c r="DD89" s="109"/>
      <c r="DE89" s="109"/>
    </row>
    <row r="90" spans="2:109" ht="13.2" hidden="1" x14ac:dyDescent="0.2">
      <c r="DD90" s="109"/>
      <c r="DE90" s="109"/>
    </row>
    <row r="91" spans="2:109" ht="13.2" hidden="1" x14ac:dyDescent="0.2">
      <c r="DD91" s="109"/>
      <c r="DE91" s="109"/>
    </row>
    <row r="92" spans="2:109" ht="13.5" hidden="1" customHeight="1" x14ac:dyDescent="0.2">
      <c r="DD92" s="109"/>
      <c r="DE92" s="109"/>
    </row>
    <row r="93" spans="2:109" ht="13.5" hidden="1" customHeight="1" x14ac:dyDescent="0.2">
      <c r="DD93" s="109"/>
      <c r="DE93" s="109"/>
    </row>
    <row r="94" spans="2:109" ht="13.5" hidden="1" customHeight="1" x14ac:dyDescent="0.2">
      <c r="DD94" s="109"/>
      <c r="DE94" s="109"/>
    </row>
    <row r="95" spans="2:109" ht="13.5" hidden="1" customHeight="1" x14ac:dyDescent="0.2">
      <c r="DD95" s="109"/>
      <c r="DE95" s="109"/>
    </row>
    <row r="96" spans="2:109" ht="13.5" hidden="1" customHeight="1" x14ac:dyDescent="0.2">
      <c r="DD96" s="109"/>
      <c r="DE96" s="109"/>
    </row>
    <row r="97" s="51" customFormat="1" ht="13.5" hidden="1" customHeight="1" x14ac:dyDescent="0.2"/>
    <row r="98" s="51" customFormat="1" ht="13.5" hidden="1" customHeight="1" x14ac:dyDescent="0.2"/>
    <row r="99" s="51" customFormat="1" ht="13.5" hidden="1" customHeight="1" x14ac:dyDescent="0.2"/>
    <row r="100" s="51" customFormat="1" ht="13.5" hidden="1" customHeight="1" x14ac:dyDescent="0.2"/>
    <row r="101" s="51" customFormat="1" ht="13.5" hidden="1" customHeight="1" x14ac:dyDescent="0.2"/>
    <row r="102" s="51" customFormat="1" ht="13.5" hidden="1" customHeight="1" x14ac:dyDescent="0.2"/>
    <row r="103" s="51" customFormat="1" ht="13.5" hidden="1" customHeight="1" x14ac:dyDescent="0.2"/>
    <row r="104" s="51" customFormat="1" ht="13.5" hidden="1" customHeight="1" x14ac:dyDescent="0.2"/>
    <row r="105" s="51" customFormat="1" ht="13.5" hidden="1" customHeight="1" x14ac:dyDescent="0.2"/>
    <row r="106" s="51" customFormat="1" ht="13.5" hidden="1" customHeight="1" x14ac:dyDescent="0.2"/>
    <row r="107" s="51" customFormat="1" ht="13.5" hidden="1" customHeight="1" x14ac:dyDescent="0.2"/>
    <row r="108" s="51" customFormat="1" ht="13.5" hidden="1" customHeight="1" x14ac:dyDescent="0.2"/>
    <row r="109" s="51" customFormat="1" ht="13.5" hidden="1" customHeight="1" x14ac:dyDescent="0.2"/>
    <row r="110" s="51" customFormat="1" ht="13.5" hidden="1" customHeight="1" x14ac:dyDescent="0.2"/>
    <row r="111" s="51" customFormat="1" ht="13.5" hidden="1" customHeight="1" x14ac:dyDescent="0.2"/>
    <row r="112" s="51" customFormat="1" ht="13.5" hidden="1" customHeight="1" x14ac:dyDescent="0.2"/>
    <row r="113" s="51" customFormat="1" ht="13.5" hidden="1" customHeight="1" x14ac:dyDescent="0.2"/>
    <row r="114" s="51" customFormat="1" ht="13.5" hidden="1" customHeight="1" x14ac:dyDescent="0.2"/>
    <row r="115" s="51" customFormat="1" ht="13.5" hidden="1" customHeight="1" x14ac:dyDescent="0.2"/>
    <row r="116" s="51" customFormat="1" ht="13.5" hidden="1" customHeight="1" x14ac:dyDescent="0.2"/>
    <row r="117" s="51" customFormat="1" ht="13.5" hidden="1" customHeight="1" x14ac:dyDescent="0.2"/>
    <row r="118" s="51" customFormat="1" ht="13.5" hidden="1" customHeight="1" x14ac:dyDescent="0.2"/>
    <row r="119" s="51" customFormat="1" ht="13.5" hidden="1" customHeight="1" x14ac:dyDescent="0.2"/>
    <row r="120" s="51" customFormat="1" ht="13.5" hidden="1" customHeight="1" x14ac:dyDescent="0.2"/>
    <row r="121" s="51" customFormat="1" ht="13.5" hidden="1" customHeight="1" x14ac:dyDescent="0.2"/>
    <row r="122" s="51" customFormat="1" ht="13.5" hidden="1" customHeight="1" x14ac:dyDescent="0.2"/>
    <row r="123" s="51" customFormat="1" ht="13.5" hidden="1" customHeight="1" x14ac:dyDescent="0.2"/>
    <row r="124" s="51" customFormat="1" ht="13.5" hidden="1" customHeight="1" x14ac:dyDescent="0.2"/>
    <row r="125" s="51" customFormat="1" ht="13.5" hidden="1" customHeight="1" x14ac:dyDescent="0.2"/>
    <row r="126" s="51" customFormat="1" ht="13.5" hidden="1" customHeight="1" x14ac:dyDescent="0.2"/>
    <row r="127" s="51" customFormat="1" ht="13.5" hidden="1" customHeight="1" x14ac:dyDescent="0.2"/>
    <row r="128" s="51" customFormat="1" ht="13.5" hidden="1" customHeight="1" x14ac:dyDescent="0.2"/>
    <row r="129" s="51" customFormat="1" ht="13.5" hidden="1" customHeight="1" x14ac:dyDescent="0.2"/>
    <row r="130" s="51" customFormat="1" ht="13.5" hidden="1" customHeight="1" x14ac:dyDescent="0.2"/>
    <row r="131" s="51" customFormat="1" ht="13.5" hidden="1" customHeight="1" x14ac:dyDescent="0.2"/>
    <row r="132" s="51" customFormat="1" ht="13.5" hidden="1" customHeight="1" x14ac:dyDescent="0.2"/>
    <row r="133" s="51" customFormat="1" ht="13.5" hidden="1" customHeight="1" x14ac:dyDescent="0.2"/>
    <row r="134" s="51" customFormat="1" ht="13.5" hidden="1" customHeight="1" x14ac:dyDescent="0.2"/>
    <row r="135" s="51" customFormat="1" ht="13.5" hidden="1" customHeight="1" x14ac:dyDescent="0.2"/>
    <row r="136" s="51" customFormat="1" ht="13.5" hidden="1" customHeight="1" x14ac:dyDescent="0.2"/>
    <row r="137" s="51" customFormat="1" ht="13.5" hidden="1" customHeight="1" x14ac:dyDescent="0.2"/>
    <row r="138" s="51" customFormat="1" ht="13.5" hidden="1" customHeight="1" x14ac:dyDescent="0.2"/>
    <row r="139" s="51" customFormat="1" ht="13.5" hidden="1" customHeight="1" x14ac:dyDescent="0.2"/>
    <row r="140" s="51" customFormat="1" ht="13.5" hidden="1" customHeight="1" x14ac:dyDescent="0.2"/>
    <row r="141" s="51" customFormat="1" ht="13.5" hidden="1" customHeight="1" x14ac:dyDescent="0.2"/>
    <row r="142" s="51" customFormat="1" ht="13.5" hidden="1" customHeight="1" x14ac:dyDescent="0.2"/>
    <row r="143" s="51" customFormat="1" ht="13.5" hidden="1" customHeight="1" x14ac:dyDescent="0.2"/>
    <row r="144" s="51" customFormat="1" ht="13.5" hidden="1" customHeight="1" x14ac:dyDescent="0.2"/>
    <row r="145" s="51" customFormat="1" ht="13.5" hidden="1" customHeight="1" x14ac:dyDescent="0.2"/>
    <row r="146" s="51" customFormat="1" ht="13.5" hidden="1" customHeight="1" x14ac:dyDescent="0.2"/>
    <row r="147" s="51" customFormat="1" ht="13.5" hidden="1" customHeight="1" x14ac:dyDescent="0.2"/>
    <row r="148" s="51" customFormat="1" ht="13.5" hidden="1" customHeight="1" x14ac:dyDescent="0.2"/>
    <row r="149" s="51" customFormat="1" ht="13.5" hidden="1" customHeight="1" x14ac:dyDescent="0.2"/>
    <row r="150" s="51" customFormat="1" ht="13.5" hidden="1" customHeight="1" x14ac:dyDescent="0.2"/>
    <row r="151" s="51" customFormat="1" ht="13.5" hidden="1" customHeight="1" x14ac:dyDescent="0.2"/>
    <row r="152" s="51" customFormat="1" ht="13.5" hidden="1" customHeight="1" x14ac:dyDescent="0.2"/>
    <row r="153" s="51" customFormat="1" ht="13.5" hidden="1" customHeight="1" x14ac:dyDescent="0.2"/>
    <row r="154" s="51" customFormat="1" ht="13.5" hidden="1" customHeight="1" x14ac:dyDescent="0.2"/>
    <row r="155" s="51" customFormat="1" ht="13.5" hidden="1" customHeight="1" x14ac:dyDescent="0.2"/>
    <row r="156" s="51" customFormat="1" ht="13.5" hidden="1" customHeight="1" x14ac:dyDescent="0.2"/>
    <row r="157" s="51" customFormat="1" ht="13.5" hidden="1" customHeight="1" x14ac:dyDescent="0.2"/>
    <row r="158" s="51" customFormat="1" ht="13.5" hidden="1" customHeight="1" x14ac:dyDescent="0.2"/>
    <row r="159" s="51" customFormat="1" ht="13.5" hidden="1" customHeight="1" x14ac:dyDescent="0.2"/>
    <row r="160" s="51" customFormat="1" ht="13.5" hidden="1" customHeight="1" x14ac:dyDescent="0.2"/>
  </sheetData>
  <sheetProtection algorithmName="SHA-512" hashValue="bVnnUPDVVjY/6F3JpRzcbjUjpvKkEuLrOTg0yp2WRQBxgiyoXuKBOKtU4KYEqoGSF9AzhmySBCiwv2V4iHRD6g==" saltValue="7qEWInVHSwOqw10uHre0i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8" zoomScale="85" zoomScaleNormal="85" zoomScaleSheetLayoutView="70"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x14ac:dyDescent="0.2">
      <c r="S2" s="96"/>
      <c r="AH2" s="96"/>
    </row>
    <row r="3" spans="1: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x14ac:dyDescent="0.2"/>
    <row r="5" spans="1:34" ht="13.2" x14ac:dyDescent="0.2"/>
    <row r="6" spans="1:34" ht="13.2" x14ac:dyDescent="0.2"/>
    <row r="7" spans="1:34" ht="13.2" x14ac:dyDescent="0.2"/>
    <row r="8" spans="1:34" ht="13.2" x14ac:dyDescent="0.2"/>
    <row r="9" spans="1:34" ht="13.2" x14ac:dyDescent="0.2">
      <c r="AH9" s="9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45</v>
      </c>
    </row>
  </sheetData>
  <sheetProtection algorithmName="SHA-512" hashValue="QCi7jlgLvh60Bc186H6M8HWw0e1kA8emFBAM5svRd48QKOe1Kl/ZBrk/L0EUXtWKA/JkU3MrYqlFVfg1NKvRaQ==" saltValue="4NKOLjtmUyP42LWwCe7U6g==" spinCount="100000" sheet="1" objects="1" scenarios="1"/>
  <phoneticPr fontId="33"/>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x14ac:dyDescent="0.2">
      <c r="S2" s="96"/>
      <c r="AH2" s="96"/>
    </row>
    <row r="3" spans="2: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x14ac:dyDescent="0.2"/>
    <row r="5" spans="2:34" ht="13.2" x14ac:dyDescent="0.2"/>
    <row r="6" spans="2:34" ht="13.2" x14ac:dyDescent="0.2"/>
    <row r="7" spans="2:34" ht="13.2" x14ac:dyDescent="0.2"/>
    <row r="8" spans="2:34" ht="13.2" x14ac:dyDescent="0.2"/>
    <row r="9" spans="2:34" ht="13.2" x14ac:dyDescent="0.2">
      <c r="AH9" s="9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c r="AG59" s="96"/>
      <c r="AH59" s="96"/>
    </row>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45</v>
      </c>
    </row>
  </sheetData>
  <sheetProtection algorithmName="SHA-512" hashValue="EhPnE5CuRmUiPWkk4zy+nVOj8gNiHNbKFnO60+q7hNLsydFsEhgmq43JkfUw0T2PK99F7O5o7ZoiMKqyCFcsug==" saltValue="dY0YEvoh8ZSea1/k4vKLLQ==" spinCount="100000" sheet="1" objects="1" scenarios="1"/>
  <phoneticPr fontId="33"/>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M49"/>
  <sheetViews>
    <sheetView showGridLines="0" zoomScale="85" zoomScaleNormal="85"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4" t="s">
        <v>11</v>
      </c>
      <c r="DI1" s="655"/>
      <c r="DJ1" s="655"/>
      <c r="DK1" s="655"/>
      <c r="DL1" s="655"/>
      <c r="DM1" s="655"/>
      <c r="DN1" s="656"/>
      <c r="DO1" s="1"/>
      <c r="DP1" s="654" t="s">
        <v>399</v>
      </c>
      <c r="DQ1" s="655"/>
      <c r="DR1" s="655"/>
      <c r="DS1" s="655"/>
      <c r="DT1" s="655"/>
      <c r="DU1" s="655"/>
      <c r="DV1" s="655"/>
      <c r="DW1" s="655"/>
      <c r="DX1" s="655"/>
      <c r="DY1" s="655"/>
      <c r="DZ1" s="655"/>
      <c r="EA1" s="655"/>
      <c r="EB1" s="655"/>
      <c r="EC1" s="656"/>
      <c r="ED1" s="2"/>
      <c r="EE1" s="2"/>
      <c r="EF1" s="2"/>
      <c r="EG1" s="2"/>
      <c r="EH1" s="2"/>
      <c r="EI1" s="2"/>
      <c r="EJ1" s="2"/>
      <c r="EK1" s="2"/>
      <c r="EL1" s="2"/>
      <c r="EM1" s="2"/>
    </row>
    <row r="2" spans="2:143" ht="22.5" customHeight="1" x14ac:dyDescent="0.2">
      <c r="B2" s="43" t="s">
        <v>247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90" t="s">
        <v>249</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0" t="s">
        <v>303</v>
      </c>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533"/>
      <c r="CD3" s="490" t="s">
        <v>337</v>
      </c>
      <c r="CE3" s="491"/>
      <c r="CF3" s="491"/>
      <c r="CG3" s="491"/>
      <c r="CH3" s="491"/>
      <c r="CI3" s="491"/>
      <c r="CJ3" s="491"/>
      <c r="CK3" s="491"/>
      <c r="CL3" s="491"/>
      <c r="CM3" s="491"/>
      <c r="CN3" s="491"/>
      <c r="CO3" s="491"/>
      <c r="CP3" s="491"/>
      <c r="CQ3" s="491"/>
      <c r="CR3" s="491"/>
      <c r="CS3" s="491"/>
      <c r="CT3" s="491"/>
      <c r="CU3" s="491"/>
      <c r="CV3" s="491"/>
      <c r="CW3" s="491"/>
      <c r="CX3" s="491"/>
      <c r="CY3" s="491"/>
      <c r="CZ3" s="491"/>
      <c r="DA3" s="491"/>
      <c r="DB3" s="491"/>
      <c r="DC3" s="491"/>
      <c r="DD3" s="491"/>
      <c r="DE3" s="491"/>
      <c r="DF3" s="491"/>
      <c r="DG3" s="491"/>
      <c r="DH3" s="491"/>
      <c r="DI3" s="491"/>
      <c r="DJ3" s="491"/>
      <c r="DK3" s="491"/>
      <c r="DL3" s="491"/>
      <c r="DM3" s="491"/>
      <c r="DN3" s="491"/>
      <c r="DO3" s="491"/>
      <c r="DP3" s="491"/>
      <c r="DQ3" s="491"/>
      <c r="DR3" s="491"/>
      <c r="DS3" s="491"/>
      <c r="DT3" s="491"/>
      <c r="DU3" s="491"/>
      <c r="DV3" s="491"/>
      <c r="DW3" s="491"/>
      <c r="DX3" s="491"/>
      <c r="DY3" s="491"/>
      <c r="DZ3" s="491"/>
      <c r="EA3" s="491"/>
      <c r="EB3" s="491"/>
      <c r="EC3" s="533"/>
    </row>
    <row r="4" spans="2:143" ht="11.25" customHeight="1" x14ac:dyDescent="0.2">
      <c r="B4" s="490" t="s">
        <v>100</v>
      </c>
      <c r="C4" s="491"/>
      <c r="D4" s="491"/>
      <c r="E4" s="491"/>
      <c r="F4" s="491"/>
      <c r="G4" s="491"/>
      <c r="H4" s="491"/>
      <c r="I4" s="491"/>
      <c r="J4" s="491"/>
      <c r="K4" s="491"/>
      <c r="L4" s="491"/>
      <c r="M4" s="491"/>
      <c r="N4" s="491"/>
      <c r="O4" s="491"/>
      <c r="P4" s="491"/>
      <c r="Q4" s="533"/>
      <c r="R4" s="490" t="s">
        <v>252</v>
      </c>
      <c r="S4" s="491"/>
      <c r="T4" s="491"/>
      <c r="U4" s="491"/>
      <c r="V4" s="491"/>
      <c r="W4" s="491"/>
      <c r="X4" s="491"/>
      <c r="Y4" s="533"/>
      <c r="Z4" s="490" t="s">
        <v>281</v>
      </c>
      <c r="AA4" s="491"/>
      <c r="AB4" s="491"/>
      <c r="AC4" s="533"/>
      <c r="AD4" s="490" t="s">
        <v>62</v>
      </c>
      <c r="AE4" s="491"/>
      <c r="AF4" s="491"/>
      <c r="AG4" s="491"/>
      <c r="AH4" s="491"/>
      <c r="AI4" s="491"/>
      <c r="AJ4" s="491"/>
      <c r="AK4" s="533"/>
      <c r="AL4" s="490" t="s">
        <v>281</v>
      </c>
      <c r="AM4" s="491"/>
      <c r="AN4" s="491"/>
      <c r="AO4" s="533"/>
      <c r="AP4" s="657" t="s">
        <v>305</v>
      </c>
      <c r="AQ4" s="657"/>
      <c r="AR4" s="657"/>
      <c r="AS4" s="657"/>
      <c r="AT4" s="657"/>
      <c r="AU4" s="657"/>
      <c r="AV4" s="657"/>
      <c r="AW4" s="657"/>
      <c r="AX4" s="657"/>
      <c r="AY4" s="657"/>
      <c r="AZ4" s="657"/>
      <c r="BA4" s="657"/>
      <c r="BB4" s="657"/>
      <c r="BC4" s="657"/>
      <c r="BD4" s="657"/>
      <c r="BE4" s="657"/>
      <c r="BF4" s="657"/>
      <c r="BG4" s="657" t="s">
        <v>108</v>
      </c>
      <c r="BH4" s="657"/>
      <c r="BI4" s="657"/>
      <c r="BJ4" s="657"/>
      <c r="BK4" s="657"/>
      <c r="BL4" s="657"/>
      <c r="BM4" s="657"/>
      <c r="BN4" s="657"/>
      <c r="BO4" s="657" t="s">
        <v>281</v>
      </c>
      <c r="BP4" s="657"/>
      <c r="BQ4" s="657"/>
      <c r="BR4" s="657"/>
      <c r="BS4" s="657" t="s">
        <v>350</v>
      </c>
      <c r="BT4" s="657"/>
      <c r="BU4" s="657"/>
      <c r="BV4" s="657"/>
      <c r="BW4" s="657"/>
      <c r="BX4" s="657"/>
      <c r="BY4" s="657"/>
      <c r="BZ4" s="657"/>
      <c r="CA4" s="657"/>
      <c r="CB4" s="657"/>
      <c r="CD4" s="490" t="s">
        <v>351</v>
      </c>
      <c r="CE4" s="491"/>
      <c r="CF4" s="491"/>
      <c r="CG4" s="491"/>
      <c r="CH4" s="491"/>
      <c r="CI4" s="491"/>
      <c r="CJ4" s="491"/>
      <c r="CK4" s="491"/>
      <c r="CL4" s="491"/>
      <c r="CM4" s="491"/>
      <c r="CN4" s="491"/>
      <c r="CO4" s="491"/>
      <c r="CP4" s="491"/>
      <c r="CQ4" s="491"/>
      <c r="CR4" s="491"/>
      <c r="CS4" s="491"/>
      <c r="CT4" s="491"/>
      <c r="CU4" s="491"/>
      <c r="CV4" s="491"/>
      <c r="CW4" s="491"/>
      <c r="CX4" s="491"/>
      <c r="CY4" s="491"/>
      <c r="CZ4" s="491"/>
      <c r="DA4" s="491"/>
      <c r="DB4" s="491"/>
      <c r="DC4" s="491"/>
      <c r="DD4" s="491"/>
      <c r="DE4" s="491"/>
      <c r="DF4" s="491"/>
      <c r="DG4" s="491"/>
      <c r="DH4" s="491"/>
      <c r="DI4" s="491"/>
      <c r="DJ4" s="491"/>
      <c r="DK4" s="491"/>
      <c r="DL4" s="491"/>
      <c r="DM4" s="491"/>
      <c r="DN4" s="491"/>
      <c r="DO4" s="491"/>
      <c r="DP4" s="491"/>
      <c r="DQ4" s="491"/>
      <c r="DR4" s="491"/>
      <c r="DS4" s="491"/>
      <c r="DT4" s="491"/>
      <c r="DU4" s="491"/>
      <c r="DV4" s="491"/>
      <c r="DW4" s="491"/>
      <c r="DX4" s="491"/>
      <c r="DY4" s="491"/>
      <c r="DZ4" s="491"/>
      <c r="EA4" s="491"/>
      <c r="EB4" s="491"/>
      <c r="EC4" s="533"/>
    </row>
    <row r="5" spans="2:143" s="8" customFormat="1" ht="11.25" customHeight="1" x14ac:dyDescent="0.2">
      <c r="B5" s="615" t="s">
        <v>251</v>
      </c>
      <c r="C5" s="616"/>
      <c r="D5" s="616"/>
      <c r="E5" s="616"/>
      <c r="F5" s="616"/>
      <c r="G5" s="616"/>
      <c r="H5" s="616"/>
      <c r="I5" s="616"/>
      <c r="J5" s="616"/>
      <c r="K5" s="616"/>
      <c r="L5" s="616"/>
      <c r="M5" s="616"/>
      <c r="N5" s="616"/>
      <c r="O5" s="616"/>
      <c r="P5" s="616"/>
      <c r="Q5" s="617"/>
      <c r="R5" s="612">
        <v>54059207</v>
      </c>
      <c r="S5" s="613"/>
      <c r="T5" s="613"/>
      <c r="U5" s="613"/>
      <c r="V5" s="613"/>
      <c r="W5" s="613"/>
      <c r="X5" s="613"/>
      <c r="Y5" s="641"/>
      <c r="Z5" s="652">
        <v>23.9</v>
      </c>
      <c r="AA5" s="652"/>
      <c r="AB5" s="652"/>
      <c r="AC5" s="652"/>
      <c r="AD5" s="653">
        <v>51517237</v>
      </c>
      <c r="AE5" s="653"/>
      <c r="AF5" s="653"/>
      <c r="AG5" s="653"/>
      <c r="AH5" s="653"/>
      <c r="AI5" s="653"/>
      <c r="AJ5" s="653"/>
      <c r="AK5" s="653"/>
      <c r="AL5" s="642">
        <v>61</v>
      </c>
      <c r="AM5" s="622"/>
      <c r="AN5" s="622"/>
      <c r="AO5" s="645"/>
      <c r="AP5" s="615" t="s">
        <v>264</v>
      </c>
      <c r="AQ5" s="616"/>
      <c r="AR5" s="616"/>
      <c r="AS5" s="616"/>
      <c r="AT5" s="616"/>
      <c r="AU5" s="616"/>
      <c r="AV5" s="616"/>
      <c r="AW5" s="616"/>
      <c r="AX5" s="616"/>
      <c r="AY5" s="616"/>
      <c r="AZ5" s="616"/>
      <c r="BA5" s="616"/>
      <c r="BB5" s="616"/>
      <c r="BC5" s="616"/>
      <c r="BD5" s="616"/>
      <c r="BE5" s="616"/>
      <c r="BF5" s="617"/>
      <c r="BG5" s="558">
        <v>49874141</v>
      </c>
      <c r="BH5" s="460"/>
      <c r="BI5" s="460"/>
      <c r="BJ5" s="460"/>
      <c r="BK5" s="460"/>
      <c r="BL5" s="460"/>
      <c r="BM5" s="460"/>
      <c r="BN5" s="559"/>
      <c r="BO5" s="595">
        <v>92.3</v>
      </c>
      <c r="BP5" s="595"/>
      <c r="BQ5" s="595"/>
      <c r="BR5" s="595"/>
      <c r="BS5" s="596">
        <v>549277</v>
      </c>
      <c r="BT5" s="596"/>
      <c r="BU5" s="596"/>
      <c r="BV5" s="596"/>
      <c r="BW5" s="596"/>
      <c r="BX5" s="596"/>
      <c r="BY5" s="596"/>
      <c r="BZ5" s="596"/>
      <c r="CA5" s="596"/>
      <c r="CB5" s="633"/>
      <c r="CD5" s="490" t="s">
        <v>305</v>
      </c>
      <c r="CE5" s="491"/>
      <c r="CF5" s="491"/>
      <c r="CG5" s="491"/>
      <c r="CH5" s="491"/>
      <c r="CI5" s="491"/>
      <c r="CJ5" s="491"/>
      <c r="CK5" s="491"/>
      <c r="CL5" s="491"/>
      <c r="CM5" s="491"/>
      <c r="CN5" s="491"/>
      <c r="CO5" s="491"/>
      <c r="CP5" s="491"/>
      <c r="CQ5" s="533"/>
      <c r="CR5" s="490" t="s">
        <v>391</v>
      </c>
      <c r="CS5" s="491"/>
      <c r="CT5" s="491"/>
      <c r="CU5" s="491"/>
      <c r="CV5" s="491"/>
      <c r="CW5" s="491"/>
      <c r="CX5" s="491"/>
      <c r="CY5" s="533"/>
      <c r="CZ5" s="490" t="s">
        <v>281</v>
      </c>
      <c r="DA5" s="491"/>
      <c r="DB5" s="491"/>
      <c r="DC5" s="533"/>
      <c r="DD5" s="490" t="s">
        <v>396</v>
      </c>
      <c r="DE5" s="491"/>
      <c r="DF5" s="491"/>
      <c r="DG5" s="491"/>
      <c r="DH5" s="491"/>
      <c r="DI5" s="491"/>
      <c r="DJ5" s="491"/>
      <c r="DK5" s="491"/>
      <c r="DL5" s="491"/>
      <c r="DM5" s="491"/>
      <c r="DN5" s="491"/>
      <c r="DO5" s="491"/>
      <c r="DP5" s="533"/>
      <c r="DQ5" s="490" t="s">
        <v>401</v>
      </c>
      <c r="DR5" s="491"/>
      <c r="DS5" s="491"/>
      <c r="DT5" s="491"/>
      <c r="DU5" s="491"/>
      <c r="DV5" s="491"/>
      <c r="DW5" s="491"/>
      <c r="DX5" s="491"/>
      <c r="DY5" s="491"/>
      <c r="DZ5" s="491"/>
      <c r="EA5" s="491"/>
      <c r="EB5" s="491"/>
      <c r="EC5" s="533"/>
    </row>
    <row r="6" spans="2:143" ht="11.25" customHeight="1" x14ac:dyDescent="0.2">
      <c r="B6" s="555" t="s">
        <v>254</v>
      </c>
      <c r="C6" s="556"/>
      <c r="D6" s="556"/>
      <c r="E6" s="556"/>
      <c r="F6" s="556"/>
      <c r="G6" s="556"/>
      <c r="H6" s="556"/>
      <c r="I6" s="556"/>
      <c r="J6" s="556"/>
      <c r="K6" s="556"/>
      <c r="L6" s="556"/>
      <c r="M6" s="556"/>
      <c r="N6" s="556"/>
      <c r="O6" s="556"/>
      <c r="P6" s="556"/>
      <c r="Q6" s="557"/>
      <c r="R6" s="558">
        <v>1407275</v>
      </c>
      <c r="S6" s="460"/>
      <c r="T6" s="460"/>
      <c r="U6" s="460"/>
      <c r="V6" s="460"/>
      <c r="W6" s="460"/>
      <c r="X6" s="460"/>
      <c r="Y6" s="559"/>
      <c r="Z6" s="595">
        <v>0.6</v>
      </c>
      <c r="AA6" s="595"/>
      <c r="AB6" s="595"/>
      <c r="AC6" s="595"/>
      <c r="AD6" s="596">
        <v>1407275</v>
      </c>
      <c r="AE6" s="596"/>
      <c r="AF6" s="596"/>
      <c r="AG6" s="596"/>
      <c r="AH6" s="596"/>
      <c r="AI6" s="596"/>
      <c r="AJ6" s="596"/>
      <c r="AK6" s="596"/>
      <c r="AL6" s="560">
        <v>1.7</v>
      </c>
      <c r="AM6" s="326"/>
      <c r="AN6" s="326"/>
      <c r="AO6" s="597"/>
      <c r="AP6" s="555" t="s">
        <v>308</v>
      </c>
      <c r="AQ6" s="556"/>
      <c r="AR6" s="556"/>
      <c r="AS6" s="556"/>
      <c r="AT6" s="556"/>
      <c r="AU6" s="556"/>
      <c r="AV6" s="556"/>
      <c r="AW6" s="556"/>
      <c r="AX6" s="556"/>
      <c r="AY6" s="556"/>
      <c r="AZ6" s="556"/>
      <c r="BA6" s="556"/>
      <c r="BB6" s="556"/>
      <c r="BC6" s="556"/>
      <c r="BD6" s="556"/>
      <c r="BE6" s="556"/>
      <c r="BF6" s="557"/>
      <c r="BG6" s="558">
        <v>49874141</v>
      </c>
      <c r="BH6" s="460"/>
      <c r="BI6" s="460"/>
      <c r="BJ6" s="460"/>
      <c r="BK6" s="460"/>
      <c r="BL6" s="460"/>
      <c r="BM6" s="460"/>
      <c r="BN6" s="559"/>
      <c r="BO6" s="595">
        <v>92.3</v>
      </c>
      <c r="BP6" s="595"/>
      <c r="BQ6" s="595"/>
      <c r="BR6" s="595"/>
      <c r="BS6" s="596">
        <v>549277</v>
      </c>
      <c r="BT6" s="596"/>
      <c r="BU6" s="596"/>
      <c r="BV6" s="596"/>
      <c r="BW6" s="596"/>
      <c r="BX6" s="596"/>
      <c r="BY6" s="596"/>
      <c r="BZ6" s="596"/>
      <c r="CA6" s="596"/>
      <c r="CB6" s="633"/>
      <c r="CD6" s="615" t="s">
        <v>352</v>
      </c>
      <c r="CE6" s="616"/>
      <c r="CF6" s="616"/>
      <c r="CG6" s="616"/>
      <c r="CH6" s="616"/>
      <c r="CI6" s="616"/>
      <c r="CJ6" s="616"/>
      <c r="CK6" s="616"/>
      <c r="CL6" s="616"/>
      <c r="CM6" s="616"/>
      <c r="CN6" s="616"/>
      <c r="CO6" s="616"/>
      <c r="CP6" s="616"/>
      <c r="CQ6" s="617"/>
      <c r="CR6" s="558">
        <v>645386</v>
      </c>
      <c r="CS6" s="460"/>
      <c r="CT6" s="460"/>
      <c r="CU6" s="460"/>
      <c r="CV6" s="460"/>
      <c r="CW6" s="460"/>
      <c r="CX6" s="460"/>
      <c r="CY6" s="559"/>
      <c r="CZ6" s="642">
        <v>0.3</v>
      </c>
      <c r="DA6" s="622"/>
      <c r="DB6" s="622"/>
      <c r="DC6" s="643"/>
      <c r="DD6" s="562" t="s">
        <v>168</v>
      </c>
      <c r="DE6" s="460"/>
      <c r="DF6" s="460"/>
      <c r="DG6" s="460"/>
      <c r="DH6" s="460"/>
      <c r="DI6" s="460"/>
      <c r="DJ6" s="460"/>
      <c r="DK6" s="460"/>
      <c r="DL6" s="460"/>
      <c r="DM6" s="460"/>
      <c r="DN6" s="460"/>
      <c r="DO6" s="460"/>
      <c r="DP6" s="559"/>
      <c r="DQ6" s="562">
        <v>645386</v>
      </c>
      <c r="DR6" s="460"/>
      <c r="DS6" s="460"/>
      <c r="DT6" s="460"/>
      <c r="DU6" s="460"/>
      <c r="DV6" s="460"/>
      <c r="DW6" s="460"/>
      <c r="DX6" s="460"/>
      <c r="DY6" s="460"/>
      <c r="DZ6" s="460"/>
      <c r="EA6" s="460"/>
      <c r="EB6" s="460"/>
      <c r="EC6" s="607"/>
    </row>
    <row r="7" spans="2:143" ht="11.25" customHeight="1" x14ac:dyDescent="0.2">
      <c r="B7" s="555" t="s">
        <v>256</v>
      </c>
      <c r="C7" s="556"/>
      <c r="D7" s="556"/>
      <c r="E7" s="556"/>
      <c r="F7" s="556"/>
      <c r="G7" s="556"/>
      <c r="H7" s="556"/>
      <c r="I7" s="556"/>
      <c r="J7" s="556"/>
      <c r="K7" s="556"/>
      <c r="L7" s="556"/>
      <c r="M7" s="556"/>
      <c r="N7" s="556"/>
      <c r="O7" s="556"/>
      <c r="P7" s="556"/>
      <c r="Q7" s="557"/>
      <c r="R7" s="558">
        <v>25760</v>
      </c>
      <c r="S7" s="460"/>
      <c r="T7" s="460"/>
      <c r="U7" s="460"/>
      <c r="V7" s="460"/>
      <c r="W7" s="460"/>
      <c r="X7" s="460"/>
      <c r="Y7" s="559"/>
      <c r="Z7" s="595">
        <v>0</v>
      </c>
      <c r="AA7" s="595"/>
      <c r="AB7" s="595"/>
      <c r="AC7" s="595"/>
      <c r="AD7" s="596">
        <v>25760</v>
      </c>
      <c r="AE7" s="596"/>
      <c r="AF7" s="596"/>
      <c r="AG7" s="596"/>
      <c r="AH7" s="596"/>
      <c r="AI7" s="596"/>
      <c r="AJ7" s="596"/>
      <c r="AK7" s="596"/>
      <c r="AL7" s="560">
        <v>0</v>
      </c>
      <c r="AM7" s="326"/>
      <c r="AN7" s="326"/>
      <c r="AO7" s="597"/>
      <c r="AP7" s="555" t="s">
        <v>309</v>
      </c>
      <c r="AQ7" s="556"/>
      <c r="AR7" s="556"/>
      <c r="AS7" s="556"/>
      <c r="AT7" s="556"/>
      <c r="AU7" s="556"/>
      <c r="AV7" s="556"/>
      <c r="AW7" s="556"/>
      <c r="AX7" s="556"/>
      <c r="AY7" s="556"/>
      <c r="AZ7" s="556"/>
      <c r="BA7" s="556"/>
      <c r="BB7" s="556"/>
      <c r="BC7" s="556"/>
      <c r="BD7" s="556"/>
      <c r="BE7" s="556"/>
      <c r="BF7" s="557"/>
      <c r="BG7" s="558">
        <v>22820823</v>
      </c>
      <c r="BH7" s="460"/>
      <c r="BI7" s="460"/>
      <c r="BJ7" s="460"/>
      <c r="BK7" s="460"/>
      <c r="BL7" s="460"/>
      <c r="BM7" s="460"/>
      <c r="BN7" s="559"/>
      <c r="BO7" s="595">
        <v>42.2</v>
      </c>
      <c r="BP7" s="595"/>
      <c r="BQ7" s="595"/>
      <c r="BR7" s="595"/>
      <c r="BS7" s="596">
        <v>549277</v>
      </c>
      <c r="BT7" s="596"/>
      <c r="BU7" s="596"/>
      <c r="BV7" s="596"/>
      <c r="BW7" s="596"/>
      <c r="BX7" s="596"/>
      <c r="BY7" s="596"/>
      <c r="BZ7" s="596"/>
      <c r="CA7" s="596"/>
      <c r="CB7" s="633"/>
      <c r="CD7" s="555" t="s">
        <v>8</v>
      </c>
      <c r="CE7" s="556"/>
      <c r="CF7" s="556"/>
      <c r="CG7" s="556"/>
      <c r="CH7" s="556"/>
      <c r="CI7" s="556"/>
      <c r="CJ7" s="556"/>
      <c r="CK7" s="556"/>
      <c r="CL7" s="556"/>
      <c r="CM7" s="556"/>
      <c r="CN7" s="556"/>
      <c r="CO7" s="556"/>
      <c r="CP7" s="556"/>
      <c r="CQ7" s="557"/>
      <c r="CR7" s="558">
        <v>58497454</v>
      </c>
      <c r="CS7" s="460"/>
      <c r="CT7" s="460"/>
      <c r="CU7" s="460"/>
      <c r="CV7" s="460"/>
      <c r="CW7" s="460"/>
      <c r="CX7" s="460"/>
      <c r="CY7" s="559"/>
      <c r="CZ7" s="595">
        <v>26.6</v>
      </c>
      <c r="DA7" s="595"/>
      <c r="DB7" s="595"/>
      <c r="DC7" s="595"/>
      <c r="DD7" s="562">
        <v>4267565</v>
      </c>
      <c r="DE7" s="460"/>
      <c r="DF7" s="460"/>
      <c r="DG7" s="460"/>
      <c r="DH7" s="460"/>
      <c r="DI7" s="460"/>
      <c r="DJ7" s="460"/>
      <c r="DK7" s="460"/>
      <c r="DL7" s="460"/>
      <c r="DM7" s="460"/>
      <c r="DN7" s="460"/>
      <c r="DO7" s="460"/>
      <c r="DP7" s="559"/>
      <c r="DQ7" s="562">
        <v>10689051</v>
      </c>
      <c r="DR7" s="460"/>
      <c r="DS7" s="460"/>
      <c r="DT7" s="460"/>
      <c r="DU7" s="460"/>
      <c r="DV7" s="460"/>
      <c r="DW7" s="460"/>
      <c r="DX7" s="460"/>
      <c r="DY7" s="460"/>
      <c r="DZ7" s="460"/>
      <c r="EA7" s="460"/>
      <c r="EB7" s="460"/>
      <c r="EC7" s="607"/>
    </row>
    <row r="8" spans="2:143" ht="11.25" customHeight="1" x14ac:dyDescent="0.2">
      <c r="B8" s="555" t="s">
        <v>5</v>
      </c>
      <c r="C8" s="556"/>
      <c r="D8" s="556"/>
      <c r="E8" s="556"/>
      <c r="F8" s="556"/>
      <c r="G8" s="556"/>
      <c r="H8" s="556"/>
      <c r="I8" s="556"/>
      <c r="J8" s="556"/>
      <c r="K8" s="556"/>
      <c r="L8" s="556"/>
      <c r="M8" s="556"/>
      <c r="N8" s="556"/>
      <c r="O8" s="556"/>
      <c r="P8" s="556"/>
      <c r="Q8" s="557"/>
      <c r="R8" s="558">
        <v>100805</v>
      </c>
      <c r="S8" s="460"/>
      <c r="T8" s="460"/>
      <c r="U8" s="460"/>
      <c r="V8" s="460"/>
      <c r="W8" s="460"/>
      <c r="X8" s="460"/>
      <c r="Y8" s="559"/>
      <c r="Z8" s="595">
        <v>0</v>
      </c>
      <c r="AA8" s="595"/>
      <c r="AB8" s="595"/>
      <c r="AC8" s="595"/>
      <c r="AD8" s="596">
        <v>100805</v>
      </c>
      <c r="AE8" s="596"/>
      <c r="AF8" s="596"/>
      <c r="AG8" s="596"/>
      <c r="AH8" s="596"/>
      <c r="AI8" s="596"/>
      <c r="AJ8" s="596"/>
      <c r="AK8" s="596"/>
      <c r="AL8" s="560">
        <v>0.1</v>
      </c>
      <c r="AM8" s="326"/>
      <c r="AN8" s="326"/>
      <c r="AO8" s="597"/>
      <c r="AP8" s="555" t="s">
        <v>311</v>
      </c>
      <c r="AQ8" s="556"/>
      <c r="AR8" s="556"/>
      <c r="AS8" s="556"/>
      <c r="AT8" s="556"/>
      <c r="AU8" s="556"/>
      <c r="AV8" s="556"/>
      <c r="AW8" s="556"/>
      <c r="AX8" s="556"/>
      <c r="AY8" s="556"/>
      <c r="AZ8" s="556"/>
      <c r="BA8" s="556"/>
      <c r="BB8" s="556"/>
      <c r="BC8" s="556"/>
      <c r="BD8" s="556"/>
      <c r="BE8" s="556"/>
      <c r="BF8" s="557"/>
      <c r="BG8" s="558">
        <v>668157</v>
      </c>
      <c r="BH8" s="460"/>
      <c r="BI8" s="460"/>
      <c r="BJ8" s="460"/>
      <c r="BK8" s="460"/>
      <c r="BL8" s="460"/>
      <c r="BM8" s="460"/>
      <c r="BN8" s="559"/>
      <c r="BO8" s="595">
        <v>1.2</v>
      </c>
      <c r="BP8" s="595"/>
      <c r="BQ8" s="595"/>
      <c r="BR8" s="595"/>
      <c r="BS8" s="562" t="s">
        <v>168</v>
      </c>
      <c r="BT8" s="460"/>
      <c r="BU8" s="460"/>
      <c r="BV8" s="460"/>
      <c r="BW8" s="460"/>
      <c r="BX8" s="460"/>
      <c r="BY8" s="460"/>
      <c r="BZ8" s="460"/>
      <c r="CA8" s="460"/>
      <c r="CB8" s="607"/>
      <c r="CD8" s="555" t="s">
        <v>258</v>
      </c>
      <c r="CE8" s="556"/>
      <c r="CF8" s="556"/>
      <c r="CG8" s="556"/>
      <c r="CH8" s="556"/>
      <c r="CI8" s="556"/>
      <c r="CJ8" s="556"/>
      <c r="CK8" s="556"/>
      <c r="CL8" s="556"/>
      <c r="CM8" s="556"/>
      <c r="CN8" s="556"/>
      <c r="CO8" s="556"/>
      <c r="CP8" s="556"/>
      <c r="CQ8" s="557"/>
      <c r="CR8" s="558">
        <v>78537736</v>
      </c>
      <c r="CS8" s="460"/>
      <c r="CT8" s="460"/>
      <c r="CU8" s="460"/>
      <c r="CV8" s="460"/>
      <c r="CW8" s="460"/>
      <c r="CX8" s="460"/>
      <c r="CY8" s="559"/>
      <c r="CZ8" s="595">
        <v>35.700000000000003</v>
      </c>
      <c r="DA8" s="595"/>
      <c r="DB8" s="595"/>
      <c r="DC8" s="595"/>
      <c r="DD8" s="562">
        <v>1138999</v>
      </c>
      <c r="DE8" s="460"/>
      <c r="DF8" s="460"/>
      <c r="DG8" s="460"/>
      <c r="DH8" s="460"/>
      <c r="DI8" s="460"/>
      <c r="DJ8" s="460"/>
      <c r="DK8" s="460"/>
      <c r="DL8" s="460"/>
      <c r="DM8" s="460"/>
      <c r="DN8" s="460"/>
      <c r="DO8" s="460"/>
      <c r="DP8" s="559"/>
      <c r="DQ8" s="562">
        <v>32861823</v>
      </c>
      <c r="DR8" s="460"/>
      <c r="DS8" s="460"/>
      <c r="DT8" s="460"/>
      <c r="DU8" s="460"/>
      <c r="DV8" s="460"/>
      <c r="DW8" s="460"/>
      <c r="DX8" s="460"/>
      <c r="DY8" s="460"/>
      <c r="DZ8" s="460"/>
      <c r="EA8" s="460"/>
      <c r="EB8" s="460"/>
      <c r="EC8" s="607"/>
    </row>
    <row r="9" spans="2:143" ht="11.25" customHeight="1" x14ac:dyDescent="0.2">
      <c r="B9" s="555" t="s">
        <v>257</v>
      </c>
      <c r="C9" s="556"/>
      <c r="D9" s="556"/>
      <c r="E9" s="556"/>
      <c r="F9" s="556"/>
      <c r="G9" s="556"/>
      <c r="H9" s="556"/>
      <c r="I9" s="556"/>
      <c r="J9" s="556"/>
      <c r="K9" s="556"/>
      <c r="L9" s="556"/>
      <c r="M9" s="556"/>
      <c r="N9" s="556"/>
      <c r="O9" s="556"/>
      <c r="P9" s="556"/>
      <c r="Q9" s="557"/>
      <c r="R9" s="558">
        <v>121223</v>
      </c>
      <c r="S9" s="460"/>
      <c r="T9" s="460"/>
      <c r="U9" s="460"/>
      <c r="V9" s="460"/>
      <c r="W9" s="460"/>
      <c r="X9" s="460"/>
      <c r="Y9" s="559"/>
      <c r="Z9" s="595">
        <v>0.1</v>
      </c>
      <c r="AA9" s="595"/>
      <c r="AB9" s="595"/>
      <c r="AC9" s="595"/>
      <c r="AD9" s="596">
        <v>121223</v>
      </c>
      <c r="AE9" s="596"/>
      <c r="AF9" s="596"/>
      <c r="AG9" s="596"/>
      <c r="AH9" s="596"/>
      <c r="AI9" s="596"/>
      <c r="AJ9" s="596"/>
      <c r="AK9" s="596"/>
      <c r="AL9" s="560">
        <v>0.1</v>
      </c>
      <c r="AM9" s="326"/>
      <c r="AN9" s="326"/>
      <c r="AO9" s="597"/>
      <c r="AP9" s="555" t="s">
        <v>315</v>
      </c>
      <c r="AQ9" s="556"/>
      <c r="AR9" s="556"/>
      <c r="AS9" s="556"/>
      <c r="AT9" s="556"/>
      <c r="AU9" s="556"/>
      <c r="AV9" s="556"/>
      <c r="AW9" s="556"/>
      <c r="AX9" s="556"/>
      <c r="AY9" s="556"/>
      <c r="AZ9" s="556"/>
      <c r="BA9" s="556"/>
      <c r="BB9" s="556"/>
      <c r="BC9" s="556"/>
      <c r="BD9" s="556"/>
      <c r="BE9" s="556"/>
      <c r="BF9" s="557"/>
      <c r="BG9" s="558">
        <v>18642756</v>
      </c>
      <c r="BH9" s="460"/>
      <c r="BI9" s="460"/>
      <c r="BJ9" s="460"/>
      <c r="BK9" s="460"/>
      <c r="BL9" s="460"/>
      <c r="BM9" s="460"/>
      <c r="BN9" s="559"/>
      <c r="BO9" s="595">
        <v>34.5</v>
      </c>
      <c r="BP9" s="595"/>
      <c r="BQ9" s="595"/>
      <c r="BR9" s="595"/>
      <c r="BS9" s="562" t="s">
        <v>168</v>
      </c>
      <c r="BT9" s="460"/>
      <c r="BU9" s="460"/>
      <c r="BV9" s="460"/>
      <c r="BW9" s="460"/>
      <c r="BX9" s="460"/>
      <c r="BY9" s="460"/>
      <c r="BZ9" s="460"/>
      <c r="CA9" s="460"/>
      <c r="CB9" s="607"/>
      <c r="CD9" s="555" t="s">
        <v>353</v>
      </c>
      <c r="CE9" s="556"/>
      <c r="CF9" s="556"/>
      <c r="CG9" s="556"/>
      <c r="CH9" s="556"/>
      <c r="CI9" s="556"/>
      <c r="CJ9" s="556"/>
      <c r="CK9" s="556"/>
      <c r="CL9" s="556"/>
      <c r="CM9" s="556"/>
      <c r="CN9" s="556"/>
      <c r="CO9" s="556"/>
      <c r="CP9" s="556"/>
      <c r="CQ9" s="557"/>
      <c r="CR9" s="558">
        <v>12126558</v>
      </c>
      <c r="CS9" s="460"/>
      <c r="CT9" s="460"/>
      <c r="CU9" s="460"/>
      <c r="CV9" s="460"/>
      <c r="CW9" s="460"/>
      <c r="CX9" s="460"/>
      <c r="CY9" s="559"/>
      <c r="CZ9" s="595">
        <v>5.5</v>
      </c>
      <c r="DA9" s="595"/>
      <c r="DB9" s="595"/>
      <c r="DC9" s="595"/>
      <c r="DD9" s="562">
        <v>801356</v>
      </c>
      <c r="DE9" s="460"/>
      <c r="DF9" s="460"/>
      <c r="DG9" s="460"/>
      <c r="DH9" s="460"/>
      <c r="DI9" s="460"/>
      <c r="DJ9" s="460"/>
      <c r="DK9" s="460"/>
      <c r="DL9" s="460"/>
      <c r="DM9" s="460"/>
      <c r="DN9" s="460"/>
      <c r="DO9" s="460"/>
      <c r="DP9" s="559"/>
      <c r="DQ9" s="562">
        <v>9418689</v>
      </c>
      <c r="DR9" s="460"/>
      <c r="DS9" s="460"/>
      <c r="DT9" s="460"/>
      <c r="DU9" s="460"/>
      <c r="DV9" s="460"/>
      <c r="DW9" s="460"/>
      <c r="DX9" s="460"/>
      <c r="DY9" s="460"/>
      <c r="DZ9" s="460"/>
      <c r="EA9" s="460"/>
      <c r="EB9" s="460"/>
      <c r="EC9" s="607"/>
    </row>
    <row r="10" spans="2:143" ht="11.25" customHeight="1" x14ac:dyDescent="0.2">
      <c r="B10" s="555" t="s">
        <v>259</v>
      </c>
      <c r="C10" s="556"/>
      <c r="D10" s="556"/>
      <c r="E10" s="556"/>
      <c r="F10" s="556"/>
      <c r="G10" s="556"/>
      <c r="H10" s="556"/>
      <c r="I10" s="556"/>
      <c r="J10" s="556"/>
      <c r="K10" s="556"/>
      <c r="L10" s="556"/>
      <c r="M10" s="556"/>
      <c r="N10" s="556"/>
      <c r="O10" s="556"/>
      <c r="P10" s="556"/>
      <c r="Q10" s="557"/>
      <c r="R10" s="558" t="s">
        <v>168</v>
      </c>
      <c r="S10" s="460"/>
      <c r="T10" s="460"/>
      <c r="U10" s="460"/>
      <c r="V10" s="460"/>
      <c r="W10" s="460"/>
      <c r="X10" s="460"/>
      <c r="Y10" s="559"/>
      <c r="Z10" s="595" t="s">
        <v>168</v>
      </c>
      <c r="AA10" s="595"/>
      <c r="AB10" s="595"/>
      <c r="AC10" s="595"/>
      <c r="AD10" s="596" t="s">
        <v>168</v>
      </c>
      <c r="AE10" s="596"/>
      <c r="AF10" s="596"/>
      <c r="AG10" s="596"/>
      <c r="AH10" s="596"/>
      <c r="AI10" s="596"/>
      <c r="AJ10" s="596"/>
      <c r="AK10" s="596"/>
      <c r="AL10" s="560" t="s">
        <v>168</v>
      </c>
      <c r="AM10" s="326"/>
      <c r="AN10" s="326"/>
      <c r="AO10" s="597"/>
      <c r="AP10" s="555" t="s">
        <v>236</v>
      </c>
      <c r="AQ10" s="556"/>
      <c r="AR10" s="556"/>
      <c r="AS10" s="556"/>
      <c r="AT10" s="556"/>
      <c r="AU10" s="556"/>
      <c r="AV10" s="556"/>
      <c r="AW10" s="556"/>
      <c r="AX10" s="556"/>
      <c r="AY10" s="556"/>
      <c r="AZ10" s="556"/>
      <c r="BA10" s="556"/>
      <c r="BB10" s="556"/>
      <c r="BC10" s="556"/>
      <c r="BD10" s="556"/>
      <c r="BE10" s="556"/>
      <c r="BF10" s="557"/>
      <c r="BG10" s="558">
        <v>1136895</v>
      </c>
      <c r="BH10" s="460"/>
      <c r="BI10" s="460"/>
      <c r="BJ10" s="460"/>
      <c r="BK10" s="460"/>
      <c r="BL10" s="460"/>
      <c r="BM10" s="460"/>
      <c r="BN10" s="559"/>
      <c r="BO10" s="595">
        <v>2.1</v>
      </c>
      <c r="BP10" s="595"/>
      <c r="BQ10" s="595"/>
      <c r="BR10" s="595"/>
      <c r="BS10" s="562" t="s">
        <v>168</v>
      </c>
      <c r="BT10" s="460"/>
      <c r="BU10" s="460"/>
      <c r="BV10" s="460"/>
      <c r="BW10" s="460"/>
      <c r="BX10" s="460"/>
      <c r="BY10" s="460"/>
      <c r="BZ10" s="460"/>
      <c r="CA10" s="460"/>
      <c r="CB10" s="607"/>
      <c r="CD10" s="555" t="s">
        <v>61</v>
      </c>
      <c r="CE10" s="556"/>
      <c r="CF10" s="556"/>
      <c r="CG10" s="556"/>
      <c r="CH10" s="556"/>
      <c r="CI10" s="556"/>
      <c r="CJ10" s="556"/>
      <c r="CK10" s="556"/>
      <c r="CL10" s="556"/>
      <c r="CM10" s="556"/>
      <c r="CN10" s="556"/>
      <c r="CO10" s="556"/>
      <c r="CP10" s="556"/>
      <c r="CQ10" s="557"/>
      <c r="CR10" s="558">
        <v>49480</v>
      </c>
      <c r="CS10" s="460"/>
      <c r="CT10" s="460"/>
      <c r="CU10" s="460"/>
      <c r="CV10" s="460"/>
      <c r="CW10" s="460"/>
      <c r="CX10" s="460"/>
      <c r="CY10" s="559"/>
      <c r="CZ10" s="595">
        <v>0</v>
      </c>
      <c r="DA10" s="595"/>
      <c r="DB10" s="595"/>
      <c r="DC10" s="595"/>
      <c r="DD10" s="562" t="s">
        <v>168</v>
      </c>
      <c r="DE10" s="460"/>
      <c r="DF10" s="460"/>
      <c r="DG10" s="460"/>
      <c r="DH10" s="460"/>
      <c r="DI10" s="460"/>
      <c r="DJ10" s="460"/>
      <c r="DK10" s="460"/>
      <c r="DL10" s="460"/>
      <c r="DM10" s="460"/>
      <c r="DN10" s="460"/>
      <c r="DO10" s="460"/>
      <c r="DP10" s="559"/>
      <c r="DQ10" s="562">
        <v>42561</v>
      </c>
      <c r="DR10" s="460"/>
      <c r="DS10" s="460"/>
      <c r="DT10" s="460"/>
      <c r="DU10" s="460"/>
      <c r="DV10" s="460"/>
      <c r="DW10" s="460"/>
      <c r="DX10" s="460"/>
      <c r="DY10" s="460"/>
      <c r="DZ10" s="460"/>
      <c r="EA10" s="460"/>
      <c r="EB10" s="460"/>
      <c r="EC10" s="607"/>
    </row>
    <row r="11" spans="2:143" ht="11.25" customHeight="1" x14ac:dyDescent="0.2">
      <c r="B11" s="555" t="s">
        <v>49</v>
      </c>
      <c r="C11" s="556"/>
      <c r="D11" s="556"/>
      <c r="E11" s="556"/>
      <c r="F11" s="556"/>
      <c r="G11" s="556"/>
      <c r="H11" s="556"/>
      <c r="I11" s="556"/>
      <c r="J11" s="556"/>
      <c r="K11" s="556"/>
      <c r="L11" s="556"/>
      <c r="M11" s="556"/>
      <c r="N11" s="556"/>
      <c r="O11" s="556"/>
      <c r="P11" s="556"/>
      <c r="Q11" s="557"/>
      <c r="R11" s="558">
        <v>9038452</v>
      </c>
      <c r="S11" s="460"/>
      <c r="T11" s="460"/>
      <c r="U11" s="460"/>
      <c r="V11" s="460"/>
      <c r="W11" s="460"/>
      <c r="X11" s="460"/>
      <c r="Y11" s="559"/>
      <c r="Z11" s="560">
        <v>4</v>
      </c>
      <c r="AA11" s="326"/>
      <c r="AB11" s="326"/>
      <c r="AC11" s="561"/>
      <c r="AD11" s="562">
        <v>9038452</v>
      </c>
      <c r="AE11" s="460"/>
      <c r="AF11" s="460"/>
      <c r="AG11" s="460"/>
      <c r="AH11" s="460"/>
      <c r="AI11" s="460"/>
      <c r="AJ11" s="460"/>
      <c r="AK11" s="559"/>
      <c r="AL11" s="560">
        <v>10.7</v>
      </c>
      <c r="AM11" s="326"/>
      <c r="AN11" s="326"/>
      <c r="AO11" s="597"/>
      <c r="AP11" s="555" t="s">
        <v>274</v>
      </c>
      <c r="AQ11" s="556"/>
      <c r="AR11" s="556"/>
      <c r="AS11" s="556"/>
      <c r="AT11" s="556"/>
      <c r="AU11" s="556"/>
      <c r="AV11" s="556"/>
      <c r="AW11" s="556"/>
      <c r="AX11" s="556"/>
      <c r="AY11" s="556"/>
      <c r="AZ11" s="556"/>
      <c r="BA11" s="556"/>
      <c r="BB11" s="556"/>
      <c r="BC11" s="556"/>
      <c r="BD11" s="556"/>
      <c r="BE11" s="556"/>
      <c r="BF11" s="557"/>
      <c r="BG11" s="558">
        <v>2373015</v>
      </c>
      <c r="BH11" s="460"/>
      <c r="BI11" s="460"/>
      <c r="BJ11" s="460"/>
      <c r="BK11" s="460"/>
      <c r="BL11" s="460"/>
      <c r="BM11" s="460"/>
      <c r="BN11" s="559"/>
      <c r="BO11" s="595">
        <v>4.4000000000000004</v>
      </c>
      <c r="BP11" s="595"/>
      <c r="BQ11" s="595"/>
      <c r="BR11" s="595"/>
      <c r="BS11" s="562">
        <v>549277</v>
      </c>
      <c r="BT11" s="460"/>
      <c r="BU11" s="460"/>
      <c r="BV11" s="460"/>
      <c r="BW11" s="460"/>
      <c r="BX11" s="460"/>
      <c r="BY11" s="460"/>
      <c r="BZ11" s="460"/>
      <c r="CA11" s="460"/>
      <c r="CB11" s="607"/>
      <c r="CD11" s="555" t="s">
        <v>355</v>
      </c>
      <c r="CE11" s="556"/>
      <c r="CF11" s="556"/>
      <c r="CG11" s="556"/>
      <c r="CH11" s="556"/>
      <c r="CI11" s="556"/>
      <c r="CJ11" s="556"/>
      <c r="CK11" s="556"/>
      <c r="CL11" s="556"/>
      <c r="CM11" s="556"/>
      <c r="CN11" s="556"/>
      <c r="CO11" s="556"/>
      <c r="CP11" s="556"/>
      <c r="CQ11" s="557"/>
      <c r="CR11" s="558">
        <v>4740998</v>
      </c>
      <c r="CS11" s="460"/>
      <c r="CT11" s="460"/>
      <c r="CU11" s="460"/>
      <c r="CV11" s="460"/>
      <c r="CW11" s="460"/>
      <c r="CX11" s="460"/>
      <c r="CY11" s="559"/>
      <c r="CZ11" s="595">
        <v>2.2000000000000002</v>
      </c>
      <c r="DA11" s="595"/>
      <c r="DB11" s="595"/>
      <c r="DC11" s="595"/>
      <c r="DD11" s="562">
        <v>1020279</v>
      </c>
      <c r="DE11" s="460"/>
      <c r="DF11" s="460"/>
      <c r="DG11" s="460"/>
      <c r="DH11" s="460"/>
      <c r="DI11" s="460"/>
      <c r="DJ11" s="460"/>
      <c r="DK11" s="460"/>
      <c r="DL11" s="460"/>
      <c r="DM11" s="460"/>
      <c r="DN11" s="460"/>
      <c r="DO11" s="460"/>
      <c r="DP11" s="559"/>
      <c r="DQ11" s="562">
        <v>2760421</v>
      </c>
      <c r="DR11" s="460"/>
      <c r="DS11" s="460"/>
      <c r="DT11" s="460"/>
      <c r="DU11" s="460"/>
      <c r="DV11" s="460"/>
      <c r="DW11" s="460"/>
      <c r="DX11" s="460"/>
      <c r="DY11" s="460"/>
      <c r="DZ11" s="460"/>
      <c r="EA11" s="460"/>
      <c r="EB11" s="460"/>
      <c r="EC11" s="607"/>
    </row>
    <row r="12" spans="2:143" ht="11.25" customHeight="1" x14ac:dyDescent="0.2">
      <c r="B12" s="555" t="s">
        <v>172</v>
      </c>
      <c r="C12" s="556"/>
      <c r="D12" s="556"/>
      <c r="E12" s="556"/>
      <c r="F12" s="556"/>
      <c r="G12" s="556"/>
      <c r="H12" s="556"/>
      <c r="I12" s="556"/>
      <c r="J12" s="556"/>
      <c r="K12" s="556"/>
      <c r="L12" s="556"/>
      <c r="M12" s="556"/>
      <c r="N12" s="556"/>
      <c r="O12" s="556"/>
      <c r="P12" s="556"/>
      <c r="Q12" s="557"/>
      <c r="R12" s="558">
        <v>164545</v>
      </c>
      <c r="S12" s="460"/>
      <c r="T12" s="460"/>
      <c r="U12" s="460"/>
      <c r="V12" s="460"/>
      <c r="W12" s="460"/>
      <c r="X12" s="460"/>
      <c r="Y12" s="559"/>
      <c r="Z12" s="595">
        <v>0.1</v>
      </c>
      <c r="AA12" s="595"/>
      <c r="AB12" s="595"/>
      <c r="AC12" s="595"/>
      <c r="AD12" s="596">
        <v>164545</v>
      </c>
      <c r="AE12" s="596"/>
      <c r="AF12" s="596"/>
      <c r="AG12" s="596"/>
      <c r="AH12" s="596"/>
      <c r="AI12" s="596"/>
      <c r="AJ12" s="596"/>
      <c r="AK12" s="596"/>
      <c r="AL12" s="560">
        <v>0.2</v>
      </c>
      <c r="AM12" s="326"/>
      <c r="AN12" s="326"/>
      <c r="AO12" s="597"/>
      <c r="AP12" s="555" t="s">
        <v>317</v>
      </c>
      <c r="AQ12" s="556"/>
      <c r="AR12" s="556"/>
      <c r="AS12" s="556"/>
      <c r="AT12" s="556"/>
      <c r="AU12" s="556"/>
      <c r="AV12" s="556"/>
      <c r="AW12" s="556"/>
      <c r="AX12" s="556"/>
      <c r="AY12" s="556"/>
      <c r="AZ12" s="556"/>
      <c r="BA12" s="556"/>
      <c r="BB12" s="556"/>
      <c r="BC12" s="556"/>
      <c r="BD12" s="556"/>
      <c r="BE12" s="556"/>
      <c r="BF12" s="557"/>
      <c r="BG12" s="558">
        <v>23144938</v>
      </c>
      <c r="BH12" s="460"/>
      <c r="BI12" s="460"/>
      <c r="BJ12" s="460"/>
      <c r="BK12" s="460"/>
      <c r="BL12" s="460"/>
      <c r="BM12" s="460"/>
      <c r="BN12" s="559"/>
      <c r="BO12" s="595">
        <v>42.8</v>
      </c>
      <c r="BP12" s="595"/>
      <c r="BQ12" s="595"/>
      <c r="BR12" s="595"/>
      <c r="BS12" s="562" t="s">
        <v>168</v>
      </c>
      <c r="BT12" s="460"/>
      <c r="BU12" s="460"/>
      <c r="BV12" s="460"/>
      <c r="BW12" s="460"/>
      <c r="BX12" s="460"/>
      <c r="BY12" s="460"/>
      <c r="BZ12" s="460"/>
      <c r="CA12" s="460"/>
      <c r="CB12" s="607"/>
      <c r="CD12" s="555" t="s">
        <v>357</v>
      </c>
      <c r="CE12" s="556"/>
      <c r="CF12" s="556"/>
      <c r="CG12" s="556"/>
      <c r="CH12" s="556"/>
      <c r="CI12" s="556"/>
      <c r="CJ12" s="556"/>
      <c r="CK12" s="556"/>
      <c r="CL12" s="556"/>
      <c r="CM12" s="556"/>
      <c r="CN12" s="556"/>
      <c r="CO12" s="556"/>
      <c r="CP12" s="556"/>
      <c r="CQ12" s="557"/>
      <c r="CR12" s="558">
        <v>7029946</v>
      </c>
      <c r="CS12" s="460"/>
      <c r="CT12" s="460"/>
      <c r="CU12" s="460"/>
      <c r="CV12" s="460"/>
      <c r="CW12" s="460"/>
      <c r="CX12" s="460"/>
      <c r="CY12" s="559"/>
      <c r="CZ12" s="595">
        <v>3.2</v>
      </c>
      <c r="DA12" s="595"/>
      <c r="DB12" s="595"/>
      <c r="DC12" s="595"/>
      <c r="DD12" s="562">
        <v>43965</v>
      </c>
      <c r="DE12" s="460"/>
      <c r="DF12" s="460"/>
      <c r="DG12" s="460"/>
      <c r="DH12" s="460"/>
      <c r="DI12" s="460"/>
      <c r="DJ12" s="460"/>
      <c r="DK12" s="460"/>
      <c r="DL12" s="460"/>
      <c r="DM12" s="460"/>
      <c r="DN12" s="460"/>
      <c r="DO12" s="460"/>
      <c r="DP12" s="559"/>
      <c r="DQ12" s="562">
        <v>2376482</v>
      </c>
      <c r="DR12" s="460"/>
      <c r="DS12" s="460"/>
      <c r="DT12" s="460"/>
      <c r="DU12" s="460"/>
      <c r="DV12" s="460"/>
      <c r="DW12" s="460"/>
      <c r="DX12" s="460"/>
      <c r="DY12" s="460"/>
      <c r="DZ12" s="460"/>
      <c r="EA12" s="460"/>
      <c r="EB12" s="460"/>
      <c r="EC12" s="607"/>
    </row>
    <row r="13" spans="2:143" ht="11.25" customHeight="1" x14ac:dyDescent="0.2">
      <c r="B13" s="555" t="s">
        <v>260</v>
      </c>
      <c r="C13" s="556"/>
      <c r="D13" s="556"/>
      <c r="E13" s="556"/>
      <c r="F13" s="556"/>
      <c r="G13" s="556"/>
      <c r="H13" s="556"/>
      <c r="I13" s="556"/>
      <c r="J13" s="556"/>
      <c r="K13" s="556"/>
      <c r="L13" s="556"/>
      <c r="M13" s="556"/>
      <c r="N13" s="556"/>
      <c r="O13" s="556"/>
      <c r="P13" s="556"/>
      <c r="Q13" s="557"/>
      <c r="R13" s="558" t="s">
        <v>168</v>
      </c>
      <c r="S13" s="460"/>
      <c r="T13" s="460"/>
      <c r="U13" s="460"/>
      <c r="V13" s="460"/>
      <c r="W13" s="460"/>
      <c r="X13" s="460"/>
      <c r="Y13" s="559"/>
      <c r="Z13" s="595" t="s">
        <v>168</v>
      </c>
      <c r="AA13" s="595"/>
      <c r="AB13" s="595"/>
      <c r="AC13" s="595"/>
      <c r="AD13" s="596" t="s">
        <v>168</v>
      </c>
      <c r="AE13" s="596"/>
      <c r="AF13" s="596"/>
      <c r="AG13" s="596"/>
      <c r="AH13" s="596"/>
      <c r="AI13" s="596"/>
      <c r="AJ13" s="596"/>
      <c r="AK13" s="596"/>
      <c r="AL13" s="560" t="s">
        <v>168</v>
      </c>
      <c r="AM13" s="326"/>
      <c r="AN13" s="326"/>
      <c r="AO13" s="597"/>
      <c r="AP13" s="555" t="s">
        <v>318</v>
      </c>
      <c r="AQ13" s="556"/>
      <c r="AR13" s="556"/>
      <c r="AS13" s="556"/>
      <c r="AT13" s="556"/>
      <c r="AU13" s="556"/>
      <c r="AV13" s="556"/>
      <c r="AW13" s="556"/>
      <c r="AX13" s="556"/>
      <c r="AY13" s="556"/>
      <c r="AZ13" s="556"/>
      <c r="BA13" s="556"/>
      <c r="BB13" s="556"/>
      <c r="BC13" s="556"/>
      <c r="BD13" s="556"/>
      <c r="BE13" s="556"/>
      <c r="BF13" s="557"/>
      <c r="BG13" s="558">
        <v>22836125</v>
      </c>
      <c r="BH13" s="460"/>
      <c r="BI13" s="460"/>
      <c r="BJ13" s="460"/>
      <c r="BK13" s="460"/>
      <c r="BL13" s="460"/>
      <c r="BM13" s="460"/>
      <c r="BN13" s="559"/>
      <c r="BO13" s="595">
        <v>42.2</v>
      </c>
      <c r="BP13" s="595"/>
      <c r="BQ13" s="595"/>
      <c r="BR13" s="595"/>
      <c r="BS13" s="562" t="s">
        <v>168</v>
      </c>
      <c r="BT13" s="460"/>
      <c r="BU13" s="460"/>
      <c r="BV13" s="460"/>
      <c r="BW13" s="460"/>
      <c r="BX13" s="460"/>
      <c r="BY13" s="460"/>
      <c r="BZ13" s="460"/>
      <c r="CA13" s="460"/>
      <c r="CB13" s="607"/>
      <c r="CD13" s="555" t="s">
        <v>358</v>
      </c>
      <c r="CE13" s="556"/>
      <c r="CF13" s="556"/>
      <c r="CG13" s="556"/>
      <c r="CH13" s="556"/>
      <c r="CI13" s="556"/>
      <c r="CJ13" s="556"/>
      <c r="CK13" s="556"/>
      <c r="CL13" s="556"/>
      <c r="CM13" s="556"/>
      <c r="CN13" s="556"/>
      <c r="CO13" s="556"/>
      <c r="CP13" s="556"/>
      <c r="CQ13" s="557"/>
      <c r="CR13" s="558">
        <v>17835902</v>
      </c>
      <c r="CS13" s="460"/>
      <c r="CT13" s="460"/>
      <c r="CU13" s="460"/>
      <c r="CV13" s="460"/>
      <c r="CW13" s="460"/>
      <c r="CX13" s="460"/>
      <c r="CY13" s="559"/>
      <c r="CZ13" s="595">
        <v>8.1</v>
      </c>
      <c r="DA13" s="595"/>
      <c r="DB13" s="595"/>
      <c r="DC13" s="595"/>
      <c r="DD13" s="562">
        <v>9695039</v>
      </c>
      <c r="DE13" s="460"/>
      <c r="DF13" s="460"/>
      <c r="DG13" s="460"/>
      <c r="DH13" s="460"/>
      <c r="DI13" s="460"/>
      <c r="DJ13" s="460"/>
      <c r="DK13" s="460"/>
      <c r="DL13" s="460"/>
      <c r="DM13" s="460"/>
      <c r="DN13" s="460"/>
      <c r="DO13" s="460"/>
      <c r="DP13" s="559"/>
      <c r="DQ13" s="562">
        <v>8032271</v>
      </c>
      <c r="DR13" s="460"/>
      <c r="DS13" s="460"/>
      <c r="DT13" s="460"/>
      <c r="DU13" s="460"/>
      <c r="DV13" s="460"/>
      <c r="DW13" s="460"/>
      <c r="DX13" s="460"/>
      <c r="DY13" s="460"/>
      <c r="DZ13" s="460"/>
      <c r="EA13" s="460"/>
      <c r="EB13" s="460"/>
      <c r="EC13" s="607"/>
    </row>
    <row r="14" spans="2:143" ht="11.25" customHeight="1" x14ac:dyDescent="0.2">
      <c r="B14" s="555" t="s">
        <v>261</v>
      </c>
      <c r="C14" s="556"/>
      <c r="D14" s="556"/>
      <c r="E14" s="556"/>
      <c r="F14" s="556"/>
      <c r="G14" s="556"/>
      <c r="H14" s="556"/>
      <c r="I14" s="556"/>
      <c r="J14" s="556"/>
      <c r="K14" s="556"/>
      <c r="L14" s="556"/>
      <c r="M14" s="556"/>
      <c r="N14" s="556"/>
      <c r="O14" s="556"/>
      <c r="P14" s="556"/>
      <c r="Q14" s="557"/>
      <c r="R14" s="558" t="s">
        <v>168</v>
      </c>
      <c r="S14" s="460"/>
      <c r="T14" s="460"/>
      <c r="U14" s="460"/>
      <c r="V14" s="460"/>
      <c r="W14" s="460"/>
      <c r="X14" s="460"/>
      <c r="Y14" s="559"/>
      <c r="Z14" s="595" t="s">
        <v>168</v>
      </c>
      <c r="AA14" s="595"/>
      <c r="AB14" s="595"/>
      <c r="AC14" s="595"/>
      <c r="AD14" s="596" t="s">
        <v>168</v>
      </c>
      <c r="AE14" s="596"/>
      <c r="AF14" s="596"/>
      <c r="AG14" s="596"/>
      <c r="AH14" s="596"/>
      <c r="AI14" s="596"/>
      <c r="AJ14" s="596"/>
      <c r="AK14" s="596"/>
      <c r="AL14" s="560" t="s">
        <v>168</v>
      </c>
      <c r="AM14" s="326"/>
      <c r="AN14" s="326"/>
      <c r="AO14" s="597"/>
      <c r="AP14" s="555" t="s">
        <v>159</v>
      </c>
      <c r="AQ14" s="556"/>
      <c r="AR14" s="556"/>
      <c r="AS14" s="556"/>
      <c r="AT14" s="556"/>
      <c r="AU14" s="556"/>
      <c r="AV14" s="556"/>
      <c r="AW14" s="556"/>
      <c r="AX14" s="556"/>
      <c r="AY14" s="556"/>
      <c r="AZ14" s="556"/>
      <c r="BA14" s="556"/>
      <c r="BB14" s="556"/>
      <c r="BC14" s="556"/>
      <c r="BD14" s="556"/>
      <c r="BE14" s="556"/>
      <c r="BF14" s="557"/>
      <c r="BG14" s="558">
        <v>1270614</v>
      </c>
      <c r="BH14" s="460"/>
      <c r="BI14" s="460"/>
      <c r="BJ14" s="460"/>
      <c r="BK14" s="460"/>
      <c r="BL14" s="460"/>
      <c r="BM14" s="460"/>
      <c r="BN14" s="559"/>
      <c r="BO14" s="595">
        <v>2.4</v>
      </c>
      <c r="BP14" s="595"/>
      <c r="BQ14" s="595"/>
      <c r="BR14" s="595"/>
      <c r="BS14" s="562" t="s">
        <v>168</v>
      </c>
      <c r="BT14" s="460"/>
      <c r="BU14" s="460"/>
      <c r="BV14" s="460"/>
      <c r="BW14" s="460"/>
      <c r="BX14" s="460"/>
      <c r="BY14" s="460"/>
      <c r="BZ14" s="460"/>
      <c r="CA14" s="460"/>
      <c r="CB14" s="607"/>
      <c r="CD14" s="555" t="s">
        <v>359</v>
      </c>
      <c r="CE14" s="556"/>
      <c r="CF14" s="556"/>
      <c r="CG14" s="556"/>
      <c r="CH14" s="556"/>
      <c r="CI14" s="556"/>
      <c r="CJ14" s="556"/>
      <c r="CK14" s="556"/>
      <c r="CL14" s="556"/>
      <c r="CM14" s="556"/>
      <c r="CN14" s="556"/>
      <c r="CO14" s="556"/>
      <c r="CP14" s="556"/>
      <c r="CQ14" s="557"/>
      <c r="CR14" s="558">
        <v>3633679</v>
      </c>
      <c r="CS14" s="460"/>
      <c r="CT14" s="460"/>
      <c r="CU14" s="460"/>
      <c r="CV14" s="460"/>
      <c r="CW14" s="460"/>
      <c r="CX14" s="460"/>
      <c r="CY14" s="559"/>
      <c r="CZ14" s="595">
        <v>1.7</v>
      </c>
      <c r="DA14" s="595"/>
      <c r="DB14" s="595"/>
      <c r="DC14" s="595"/>
      <c r="DD14" s="562">
        <v>445627</v>
      </c>
      <c r="DE14" s="460"/>
      <c r="DF14" s="460"/>
      <c r="DG14" s="460"/>
      <c r="DH14" s="460"/>
      <c r="DI14" s="460"/>
      <c r="DJ14" s="460"/>
      <c r="DK14" s="460"/>
      <c r="DL14" s="460"/>
      <c r="DM14" s="460"/>
      <c r="DN14" s="460"/>
      <c r="DO14" s="460"/>
      <c r="DP14" s="559"/>
      <c r="DQ14" s="562">
        <v>2934961</v>
      </c>
      <c r="DR14" s="460"/>
      <c r="DS14" s="460"/>
      <c r="DT14" s="460"/>
      <c r="DU14" s="460"/>
      <c r="DV14" s="460"/>
      <c r="DW14" s="460"/>
      <c r="DX14" s="460"/>
      <c r="DY14" s="460"/>
      <c r="DZ14" s="460"/>
      <c r="EA14" s="460"/>
      <c r="EB14" s="460"/>
      <c r="EC14" s="607"/>
    </row>
    <row r="15" spans="2:143" ht="11.25" customHeight="1" x14ac:dyDescent="0.2">
      <c r="B15" s="555" t="s">
        <v>263</v>
      </c>
      <c r="C15" s="556"/>
      <c r="D15" s="556"/>
      <c r="E15" s="556"/>
      <c r="F15" s="556"/>
      <c r="G15" s="556"/>
      <c r="H15" s="556"/>
      <c r="I15" s="556"/>
      <c r="J15" s="556"/>
      <c r="K15" s="556"/>
      <c r="L15" s="556"/>
      <c r="M15" s="556"/>
      <c r="N15" s="556"/>
      <c r="O15" s="556"/>
      <c r="P15" s="556"/>
      <c r="Q15" s="557"/>
      <c r="R15" s="558" t="s">
        <v>168</v>
      </c>
      <c r="S15" s="460"/>
      <c r="T15" s="460"/>
      <c r="U15" s="460"/>
      <c r="V15" s="460"/>
      <c r="W15" s="460"/>
      <c r="X15" s="460"/>
      <c r="Y15" s="559"/>
      <c r="Z15" s="595" t="s">
        <v>168</v>
      </c>
      <c r="AA15" s="595"/>
      <c r="AB15" s="595"/>
      <c r="AC15" s="595"/>
      <c r="AD15" s="596" t="s">
        <v>168</v>
      </c>
      <c r="AE15" s="596"/>
      <c r="AF15" s="596"/>
      <c r="AG15" s="596"/>
      <c r="AH15" s="596"/>
      <c r="AI15" s="596"/>
      <c r="AJ15" s="596"/>
      <c r="AK15" s="596"/>
      <c r="AL15" s="560" t="s">
        <v>168</v>
      </c>
      <c r="AM15" s="326"/>
      <c r="AN15" s="326"/>
      <c r="AO15" s="597"/>
      <c r="AP15" s="555" t="s">
        <v>320</v>
      </c>
      <c r="AQ15" s="556"/>
      <c r="AR15" s="556"/>
      <c r="AS15" s="556"/>
      <c r="AT15" s="556"/>
      <c r="AU15" s="556"/>
      <c r="AV15" s="556"/>
      <c r="AW15" s="556"/>
      <c r="AX15" s="556"/>
      <c r="AY15" s="556"/>
      <c r="AZ15" s="556"/>
      <c r="BA15" s="556"/>
      <c r="BB15" s="556"/>
      <c r="BC15" s="556"/>
      <c r="BD15" s="556"/>
      <c r="BE15" s="556"/>
      <c r="BF15" s="557"/>
      <c r="BG15" s="558">
        <v>2637766</v>
      </c>
      <c r="BH15" s="460"/>
      <c r="BI15" s="460"/>
      <c r="BJ15" s="460"/>
      <c r="BK15" s="460"/>
      <c r="BL15" s="460"/>
      <c r="BM15" s="460"/>
      <c r="BN15" s="559"/>
      <c r="BO15" s="595">
        <v>4.9000000000000004</v>
      </c>
      <c r="BP15" s="595"/>
      <c r="BQ15" s="595"/>
      <c r="BR15" s="595"/>
      <c r="BS15" s="562" t="s">
        <v>168</v>
      </c>
      <c r="BT15" s="460"/>
      <c r="BU15" s="460"/>
      <c r="BV15" s="460"/>
      <c r="BW15" s="460"/>
      <c r="BX15" s="460"/>
      <c r="BY15" s="460"/>
      <c r="BZ15" s="460"/>
      <c r="CA15" s="460"/>
      <c r="CB15" s="607"/>
      <c r="CD15" s="555" t="s">
        <v>361</v>
      </c>
      <c r="CE15" s="556"/>
      <c r="CF15" s="556"/>
      <c r="CG15" s="556"/>
      <c r="CH15" s="556"/>
      <c r="CI15" s="556"/>
      <c r="CJ15" s="556"/>
      <c r="CK15" s="556"/>
      <c r="CL15" s="556"/>
      <c r="CM15" s="556"/>
      <c r="CN15" s="556"/>
      <c r="CO15" s="556"/>
      <c r="CP15" s="556"/>
      <c r="CQ15" s="557"/>
      <c r="CR15" s="558">
        <v>19177992</v>
      </c>
      <c r="CS15" s="460"/>
      <c r="CT15" s="460"/>
      <c r="CU15" s="460"/>
      <c r="CV15" s="460"/>
      <c r="CW15" s="460"/>
      <c r="CX15" s="460"/>
      <c r="CY15" s="559"/>
      <c r="CZ15" s="595">
        <v>8.6999999999999993</v>
      </c>
      <c r="DA15" s="595"/>
      <c r="DB15" s="595"/>
      <c r="DC15" s="595"/>
      <c r="DD15" s="562">
        <v>4674211</v>
      </c>
      <c r="DE15" s="460"/>
      <c r="DF15" s="460"/>
      <c r="DG15" s="460"/>
      <c r="DH15" s="460"/>
      <c r="DI15" s="460"/>
      <c r="DJ15" s="460"/>
      <c r="DK15" s="460"/>
      <c r="DL15" s="460"/>
      <c r="DM15" s="460"/>
      <c r="DN15" s="460"/>
      <c r="DO15" s="460"/>
      <c r="DP15" s="559"/>
      <c r="DQ15" s="562">
        <v>10572463</v>
      </c>
      <c r="DR15" s="460"/>
      <c r="DS15" s="460"/>
      <c r="DT15" s="460"/>
      <c r="DU15" s="460"/>
      <c r="DV15" s="460"/>
      <c r="DW15" s="460"/>
      <c r="DX15" s="460"/>
      <c r="DY15" s="460"/>
      <c r="DZ15" s="460"/>
      <c r="EA15" s="460"/>
      <c r="EB15" s="460"/>
      <c r="EC15" s="607"/>
    </row>
    <row r="16" spans="2:143" ht="11.25" customHeight="1" x14ac:dyDescent="0.2">
      <c r="B16" s="555" t="s">
        <v>265</v>
      </c>
      <c r="C16" s="556"/>
      <c r="D16" s="556"/>
      <c r="E16" s="556"/>
      <c r="F16" s="556"/>
      <c r="G16" s="556"/>
      <c r="H16" s="556"/>
      <c r="I16" s="556"/>
      <c r="J16" s="556"/>
      <c r="K16" s="556"/>
      <c r="L16" s="556"/>
      <c r="M16" s="556"/>
      <c r="N16" s="556"/>
      <c r="O16" s="556"/>
      <c r="P16" s="556"/>
      <c r="Q16" s="557"/>
      <c r="R16" s="558">
        <v>63083</v>
      </c>
      <c r="S16" s="460"/>
      <c r="T16" s="460"/>
      <c r="U16" s="460"/>
      <c r="V16" s="460"/>
      <c r="W16" s="460"/>
      <c r="X16" s="460"/>
      <c r="Y16" s="559"/>
      <c r="Z16" s="595">
        <v>0</v>
      </c>
      <c r="AA16" s="595"/>
      <c r="AB16" s="595"/>
      <c r="AC16" s="595"/>
      <c r="AD16" s="596">
        <v>63083</v>
      </c>
      <c r="AE16" s="596"/>
      <c r="AF16" s="596"/>
      <c r="AG16" s="596"/>
      <c r="AH16" s="596"/>
      <c r="AI16" s="596"/>
      <c r="AJ16" s="596"/>
      <c r="AK16" s="596"/>
      <c r="AL16" s="560">
        <v>0.1</v>
      </c>
      <c r="AM16" s="326"/>
      <c r="AN16" s="326"/>
      <c r="AO16" s="597"/>
      <c r="AP16" s="555" t="s">
        <v>321</v>
      </c>
      <c r="AQ16" s="556"/>
      <c r="AR16" s="556"/>
      <c r="AS16" s="556"/>
      <c r="AT16" s="556"/>
      <c r="AU16" s="556"/>
      <c r="AV16" s="556"/>
      <c r="AW16" s="556"/>
      <c r="AX16" s="556"/>
      <c r="AY16" s="556"/>
      <c r="AZ16" s="556"/>
      <c r="BA16" s="556"/>
      <c r="BB16" s="556"/>
      <c r="BC16" s="556"/>
      <c r="BD16" s="556"/>
      <c r="BE16" s="556"/>
      <c r="BF16" s="557"/>
      <c r="BG16" s="558" t="s">
        <v>168</v>
      </c>
      <c r="BH16" s="460"/>
      <c r="BI16" s="460"/>
      <c r="BJ16" s="460"/>
      <c r="BK16" s="460"/>
      <c r="BL16" s="460"/>
      <c r="BM16" s="460"/>
      <c r="BN16" s="559"/>
      <c r="BO16" s="595" t="s">
        <v>168</v>
      </c>
      <c r="BP16" s="595"/>
      <c r="BQ16" s="595"/>
      <c r="BR16" s="595"/>
      <c r="BS16" s="562" t="s">
        <v>168</v>
      </c>
      <c r="BT16" s="460"/>
      <c r="BU16" s="460"/>
      <c r="BV16" s="460"/>
      <c r="BW16" s="460"/>
      <c r="BX16" s="460"/>
      <c r="BY16" s="460"/>
      <c r="BZ16" s="460"/>
      <c r="CA16" s="460"/>
      <c r="CB16" s="607"/>
      <c r="CD16" s="555" t="s">
        <v>362</v>
      </c>
      <c r="CE16" s="556"/>
      <c r="CF16" s="556"/>
      <c r="CG16" s="556"/>
      <c r="CH16" s="556"/>
      <c r="CI16" s="556"/>
      <c r="CJ16" s="556"/>
      <c r="CK16" s="556"/>
      <c r="CL16" s="556"/>
      <c r="CM16" s="556"/>
      <c r="CN16" s="556"/>
      <c r="CO16" s="556"/>
      <c r="CP16" s="556"/>
      <c r="CQ16" s="557"/>
      <c r="CR16" s="558">
        <v>462871</v>
      </c>
      <c r="CS16" s="460"/>
      <c r="CT16" s="460"/>
      <c r="CU16" s="460"/>
      <c r="CV16" s="460"/>
      <c r="CW16" s="460"/>
      <c r="CX16" s="460"/>
      <c r="CY16" s="559"/>
      <c r="CZ16" s="595">
        <v>0.2</v>
      </c>
      <c r="DA16" s="595"/>
      <c r="DB16" s="595"/>
      <c r="DC16" s="595"/>
      <c r="DD16" s="562" t="s">
        <v>168</v>
      </c>
      <c r="DE16" s="460"/>
      <c r="DF16" s="460"/>
      <c r="DG16" s="460"/>
      <c r="DH16" s="460"/>
      <c r="DI16" s="460"/>
      <c r="DJ16" s="460"/>
      <c r="DK16" s="460"/>
      <c r="DL16" s="460"/>
      <c r="DM16" s="460"/>
      <c r="DN16" s="460"/>
      <c r="DO16" s="460"/>
      <c r="DP16" s="559"/>
      <c r="DQ16" s="562">
        <v>21427</v>
      </c>
      <c r="DR16" s="460"/>
      <c r="DS16" s="460"/>
      <c r="DT16" s="460"/>
      <c r="DU16" s="460"/>
      <c r="DV16" s="460"/>
      <c r="DW16" s="460"/>
      <c r="DX16" s="460"/>
      <c r="DY16" s="460"/>
      <c r="DZ16" s="460"/>
      <c r="EA16" s="460"/>
      <c r="EB16" s="460"/>
      <c r="EC16" s="607"/>
    </row>
    <row r="17" spans="2:133" ht="11.25" customHeight="1" x14ac:dyDescent="0.2">
      <c r="B17" s="555" t="s">
        <v>266</v>
      </c>
      <c r="C17" s="556"/>
      <c r="D17" s="556"/>
      <c r="E17" s="556"/>
      <c r="F17" s="556"/>
      <c r="G17" s="556"/>
      <c r="H17" s="556"/>
      <c r="I17" s="556"/>
      <c r="J17" s="556"/>
      <c r="K17" s="556"/>
      <c r="L17" s="556"/>
      <c r="M17" s="556"/>
      <c r="N17" s="556"/>
      <c r="O17" s="556"/>
      <c r="P17" s="556"/>
      <c r="Q17" s="557"/>
      <c r="R17" s="558">
        <v>402091</v>
      </c>
      <c r="S17" s="460"/>
      <c r="T17" s="460"/>
      <c r="U17" s="460"/>
      <c r="V17" s="460"/>
      <c r="W17" s="460"/>
      <c r="X17" s="460"/>
      <c r="Y17" s="559"/>
      <c r="Z17" s="595">
        <v>0.2</v>
      </c>
      <c r="AA17" s="595"/>
      <c r="AB17" s="595"/>
      <c r="AC17" s="595"/>
      <c r="AD17" s="596">
        <v>402091</v>
      </c>
      <c r="AE17" s="596"/>
      <c r="AF17" s="596"/>
      <c r="AG17" s="596"/>
      <c r="AH17" s="596"/>
      <c r="AI17" s="596"/>
      <c r="AJ17" s="596"/>
      <c r="AK17" s="596"/>
      <c r="AL17" s="560">
        <v>0.5</v>
      </c>
      <c r="AM17" s="326"/>
      <c r="AN17" s="326"/>
      <c r="AO17" s="597"/>
      <c r="AP17" s="555" t="s">
        <v>35</v>
      </c>
      <c r="AQ17" s="556"/>
      <c r="AR17" s="556"/>
      <c r="AS17" s="556"/>
      <c r="AT17" s="556"/>
      <c r="AU17" s="556"/>
      <c r="AV17" s="556"/>
      <c r="AW17" s="556"/>
      <c r="AX17" s="556"/>
      <c r="AY17" s="556"/>
      <c r="AZ17" s="556"/>
      <c r="BA17" s="556"/>
      <c r="BB17" s="556"/>
      <c r="BC17" s="556"/>
      <c r="BD17" s="556"/>
      <c r="BE17" s="556"/>
      <c r="BF17" s="557"/>
      <c r="BG17" s="558" t="s">
        <v>168</v>
      </c>
      <c r="BH17" s="460"/>
      <c r="BI17" s="460"/>
      <c r="BJ17" s="460"/>
      <c r="BK17" s="460"/>
      <c r="BL17" s="460"/>
      <c r="BM17" s="460"/>
      <c r="BN17" s="559"/>
      <c r="BO17" s="595" t="s">
        <v>168</v>
      </c>
      <c r="BP17" s="595"/>
      <c r="BQ17" s="595"/>
      <c r="BR17" s="595"/>
      <c r="BS17" s="562" t="s">
        <v>168</v>
      </c>
      <c r="BT17" s="460"/>
      <c r="BU17" s="460"/>
      <c r="BV17" s="460"/>
      <c r="BW17" s="460"/>
      <c r="BX17" s="460"/>
      <c r="BY17" s="460"/>
      <c r="BZ17" s="460"/>
      <c r="CA17" s="460"/>
      <c r="CB17" s="607"/>
      <c r="CD17" s="555" t="s">
        <v>363</v>
      </c>
      <c r="CE17" s="556"/>
      <c r="CF17" s="556"/>
      <c r="CG17" s="556"/>
      <c r="CH17" s="556"/>
      <c r="CI17" s="556"/>
      <c r="CJ17" s="556"/>
      <c r="CK17" s="556"/>
      <c r="CL17" s="556"/>
      <c r="CM17" s="556"/>
      <c r="CN17" s="556"/>
      <c r="CO17" s="556"/>
      <c r="CP17" s="556"/>
      <c r="CQ17" s="557"/>
      <c r="CR17" s="558">
        <v>17311371</v>
      </c>
      <c r="CS17" s="460"/>
      <c r="CT17" s="460"/>
      <c r="CU17" s="460"/>
      <c r="CV17" s="460"/>
      <c r="CW17" s="460"/>
      <c r="CX17" s="460"/>
      <c r="CY17" s="559"/>
      <c r="CZ17" s="595">
        <v>7.9</v>
      </c>
      <c r="DA17" s="595"/>
      <c r="DB17" s="595"/>
      <c r="DC17" s="595"/>
      <c r="DD17" s="562" t="s">
        <v>168</v>
      </c>
      <c r="DE17" s="460"/>
      <c r="DF17" s="460"/>
      <c r="DG17" s="460"/>
      <c r="DH17" s="460"/>
      <c r="DI17" s="460"/>
      <c r="DJ17" s="460"/>
      <c r="DK17" s="460"/>
      <c r="DL17" s="460"/>
      <c r="DM17" s="460"/>
      <c r="DN17" s="460"/>
      <c r="DO17" s="460"/>
      <c r="DP17" s="559"/>
      <c r="DQ17" s="562">
        <v>16700354</v>
      </c>
      <c r="DR17" s="460"/>
      <c r="DS17" s="460"/>
      <c r="DT17" s="460"/>
      <c r="DU17" s="460"/>
      <c r="DV17" s="460"/>
      <c r="DW17" s="460"/>
      <c r="DX17" s="460"/>
      <c r="DY17" s="460"/>
      <c r="DZ17" s="460"/>
      <c r="EA17" s="460"/>
      <c r="EB17" s="460"/>
      <c r="EC17" s="607"/>
    </row>
    <row r="18" spans="2:133" ht="11.25" customHeight="1" x14ac:dyDescent="0.2">
      <c r="B18" s="555" t="s">
        <v>93</v>
      </c>
      <c r="C18" s="556"/>
      <c r="D18" s="556"/>
      <c r="E18" s="556"/>
      <c r="F18" s="556"/>
      <c r="G18" s="556"/>
      <c r="H18" s="556"/>
      <c r="I18" s="556"/>
      <c r="J18" s="556"/>
      <c r="K18" s="556"/>
      <c r="L18" s="556"/>
      <c r="M18" s="556"/>
      <c r="N18" s="556"/>
      <c r="O18" s="556"/>
      <c r="P18" s="556"/>
      <c r="Q18" s="557"/>
      <c r="R18" s="558">
        <v>394145</v>
      </c>
      <c r="S18" s="460"/>
      <c r="T18" s="460"/>
      <c r="U18" s="460"/>
      <c r="V18" s="460"/>
      <c r="W18" s="460"/>
      <c r="X18" s="460"/>
      <c r="Y18" s="559"/>
      <c r="Z18" s="595">
        <v>0.2</v>
      </c>
      <c r="AA18" s="595"/>
      <c r="AB18" s="595"/>
      <c r="AC18" s="595"/>
      <c r="AD18" s="596">
        <v>394145</v>
      </c>
      <c r="AE18" s="596"/>
      <c r="AF18" s="596"/>
      <c r="AG18" s="596"/>
      <c r="AH18" s="596"/>
      <c r="AI18" s="596"/>
      <c r="AJ18" s="596"/>
      <c r="AK18" s="596"/>
      <c r="AL18" s="560">
        <v>0.5</v>
      </c>
      <c r="AM18" s="326"/>
      <c r="AN18" s="326"/>
      <c r="AO18" s="597"/>
      <c r="AP18" s="555" t="s">
        <v>44</v>
      </c>
      <c r="AQ18" s="556"/>
      <c r="AR18" s="556"/>
      <c r="AS18" s="556"/>
      <c r="AT18" s="556"/>
      <c r="AU18" s="556"/>
      <c r="AV18" s="556"/>
      <c r="AW18" s="556"/>
      <c r="AX18" s="556"/>
      <c r="AY18" s="556"/>
      <c r="AZ18" s="556"/>
      <c r="BA18" s="556"/>
      <c r="BB18" s="556"/>
      <c r="BC18" s="556"/>
      <c r="BD18" s="556"/>
      <c r="BE18" s="556"/>
      <c r="BF18" s="557"/>
      <c r="BG18" s="558" t="s">
        <v>168</v>
      </c>
      <c r="BH18" s="460"/>
      <c r="BI18" s="460"/>
      <c r="BJ18" s="460"/>
      <c r="BK18" s="460"/>
      <c r="BL18" s="460"/>
      <c r="BM18" s="460"/>
      <c r="BN18" s="559"/>
      <c r="BO18" s="595" t="s">
        <v>168</v>
      </c>
      <c r="BP18" s="595"/>
      <c r="BQ18" s="595"/>
      <c r="BR18" s="595"/>
      <c r="BS18" s="562" t="s">
        <v>168</v>
      </c>
      <c r="BT18" s="460"/>
      <c r="BU18" s="460"/>
      <c r="BV18" s="460"/>
      <c r="BW18" s="460"/>
      <c r="BX18" s="460"/>
      <c r="BY18" s="460"/>
      <c r="BZ18" s="460"/>
      <c r="CA18" s="460"/>
      <c r="CB18" s="607"/>
      <c r="CD18" s="555" t="s">
        <v>364</v>
      </c>
      <c r="CE18" s="556"/>
      <c r="CF18" s="556"/>
      <c r="CG18" s="556"/>
      <c r="CH18" s="556"/>
      <c r="CI18" s="556"/>
      <c r="CJ18" s="556"/>
      <c r="CK18" s="556"/>
      <c r="CL18" s="556"/>
      <c r="CM18" s="556"/>
      <c r="CN18" s="556"/>
      <c r="CO18" s="556"/>
      <c r="CP18" s="556"/>
      <c r="CQ18" s="557"/>
      <c r="CR18" s="558" t="s">
        <v>168</v>
      </c>
      <c r="CS18" s="460"/>
      <c r="CT18" s="460"/>
      <c r="CU18" s="460"/>
      <c r="CV18" s="460"/>
      <c r="CW18" s="460"/>
      <c r="CX18" s="460"/>
      <c r="CY18" s="559"/>
      <c r="CZ18" s="595" t="s">
        <v>168</v>
      </c>
      <c r="DA18" s="595"/>
      <c r="DB18" s="595"/>
      <c r="DC18" s="595"/>
      <c r="DD18" s="562" t="s">
        <v>168</v>
      </c>
      <c r="DE18" s="460"/>
      <c r="DF18" s="460"/>
      <c r="DG18" s="460"/>
      <c r="DH18" s="460"/>
      <c r="DI18" s="460"/>
      <c r="DJ18" s="460"/>
      <c r="DK18" s="460"/>
      <c r="DL18" s="460"/>
      <c r="DM18" s="460"/>
      <c r="DN18" s="460"/>
      <c r="DO18" s="460"/>
      <c r="DP18" s="559"/>
      <c r="DQ18" s="562" t="s">
        <v>168</v>
      </c>
      <c r="DR18" s="460"/>
      <c r="DS18" s="460"/>
      <c r="DT18" s="460"/>
      <c r="DU18" s="460"/>
      <c r="DV18" s="460"/>
      <c r="DW18" s="460"/>
      <c r="DX18" s="460"/>
      <c r="DY18" s="460"/>
      <c r="DZ18" s="460"/>
      <c r="EA18" s="460"/>
      <c r="EB18" s="460"/>
      <c r="EC18" s="607"/>
    </row>
    <row r="19" spans="2:133" ht="11.25" customHeight="1" x14ac:dyDescent="0.2">
      <c r="B19" s="555" t="s">
        <v>267</v>
      </c>
      <c r="C19" s="556"/>
      <c r="D19" s="556"/>
      <c r="E19" s="556"/>
      <c r="F19" s="556"/>
      <c r="G19" s="556"/>
      <c r="H19" s="556"/>
      <c r="I19" s="556"/>
      <c r="J19" s="556"/>
      <c r="K19" s="556"/>
      <c r="L19" s="556"/>
      <c r="M19" s="556"/>
      <c r="N19" s="556"/>
      <c r="O19" s="556"/>
      <c r="P19" s="556"/>
      <c r="Q19" s="557"/>
      <c r="R19" s="558">
        <v>346640</v>
      </c>
      <c r="S19" s="460"/>
      <c r="T19" s="460"/>
      <c r="U19" s="460"/>
      <c r="V19" s="460"/>
      <c r="W19" s="460"/>
      <c r="X19" s="460"/>
      <c r="Y19" s="559"/>
      <c r="Z19" s="595">
        <v>0.2</v>
      </c>
      <c r="AA19" s="595"/>
      <c r="AB19" s="595"/>
      <c r="AC19" s="595"/>
      <c r="AD19" s="596">
        <v>346640</v>
      </c>
      <c r="AE19" s="596"/>
      <c r="AF19" s="596"/>
      <c r="AG19" s="596"/>
      <c r="AH19" s="596"/>
      <c r="AI19" s="596"/>
      <c r="AJ19" s="596"/>
      <c r="AK19" s="596"/>
      <c r="AL19" s="560">
        <v>0.4</v>
      </c>
      <c r="AM19" s="326"/>
      <c r="AN19" s="326"/>
      <c r="AO19" s="597"/>
      <c r="AP19" s="555" t="s">
        <v>322</v>
      </c>
      <c r="AQ19" s="556"/>
      <c r="AR19" s="556"/>
      <c r="AS19" s="556"/>
      <c r="AT19" s="556"/>
      <c r="AU19" s="556"/>
      <c r="AV19" s="556"/>
      <c r="AW19" s="556"/>
      <c r="AX19" s="556"/>
      <c r="AY19" s="556"/>
      <c r="AZ19" s="556"/>
      <c r="BA19" s="556"/>
      <c r="BB19" s="556"/>
      <c r="BC19" s="556"/>
      <c r="BD19" s="556"/>
      <c r="BE19" s="556"/>
      <c r="BF19" s="557"/>
      <c r="BG19" s="558">
        <v>4185066</v>
      </c>
      <c r="BH19" s="460"/>
      <c r="BI19" s="460"/>
      <c r="BJ19" s="460"/>
      <c r="BK19" s="460"/>
      <c r="BL19" s="460"/>
      <c r="BM19" s="460"/>
      <c r="BN19" s="559"/>
      <c r="BO19" s="595">
        <v>7.7</v>
      </c>
      <c r="BP19" s="595"/>
      <c r="BQ19" s="595"/>
      <c r="BR19" s="595"/>
      <c r="BS19" s="562" t="s">
        <v>168</v>
      </c>
      <c r="BT19" s="460"/>
      <c r="BU19" s="460"/>
      <c r="BV19" s="460"/>
      <c r="BW19" s="460"/>
      <c r="BX19" s="460"/>
      <c r="BY19" s="460"/>
      <c r="BZ19" s="460"/>
      <c r="CA19" s="460"/>
      <c r="CB19" s="607"/>
      <c r="CD19" s="555" t="s">
        <v>365</v>
      </c>
      <c r="CE19" s="556"/>
      <c r="CF19" s="556"/>
      <c r="CG19" s="556"/>
      <c r="CH19" s="556"/>
      <c r="CI19" s="556"/>
      <c r="CJ19" s="556"/>
      <c r="CK19" s="556"/>
      <c r="CL19" s="556"/>
      <c r="CM19" s="556"/>
      <c r="CN19" s="556"/>
      <c r="CO19" s="556"/>
      <c r="CP19" s="556"/>
      <c r="CQ19" s="557"/>
      <c r="CR19" s="558" t="s">
        <v>168</v>
      </c>
      <c r="CS19" s="460"/>
      <c r="CT19" s="460"/>
      <c r="CU19" s="460"/>
      <c r="CV19" s="460"/>
      <c r="CW19" s="460"/>
      <c r="CX19" s="460"/>
      <c r="CY19" s="559"/>
      <c r="CZ19" s="595" t="s">
        <v>168</v>
      </c>
      <c r="DA19" s="595"/>
      <c r="DB19" s="595"/>
      <c r="DC19" s="595"/>
      <c r="DD19" s="562" t="s">
        <v>168</v>
      </c>
      <c r="DE19" s="460"/>
      <c r="DF19" s="460"/>
      <c r="DG19" s="460"/>
      <c r="DH19" s="460"/>
      <c r="DI19" s="460"/>
      <c r="DJ19" s="460"/>
      <c r="DK19" s="460"/>
      <c r="DL19" s="460"/>
      <c r="DM19" s="460"/>
      <c r="DN19" s="460"/>
      <c r="DO19" s="460"/>
      <c r="DP19" s="559"/>
      <c r="DQ19" s="562" t="s">
        <v>168</v>
      </c>
      <c r="DR19" s="460"/>
      <c r="DS19" s="460"/>
      <c r="DT19" s="460"/>
      <c r="DU19" s="460"/>
      <c r="DV19" s="460"/>
      <c r="DW19" s="460"/>
      <c r="DX19" s="460"/>
      <c r="DY19" s="460"/>
      <c r="DZ19" s="460"/>
      <c r="EA19" s="460"/>
      <c r="EB19" s="460"/>
      <c r="EC19" s="607"/>
    </row>
    <row r="20" spans="2:133" ht="11.25" customHeight="1" x14ac:dyDescent="0.2">
      <c r="B20" s="555" t="s">
        <v>269</v>
      </c>
      <c r="C20" s="556"/>
      <c r="D20" s="556"/>
      <c r="E20" s="556"/>
      <c r="F20" s="556"/>
      <c r="G20" s="556"/>
      <c r="H20" s="556"/>
      <c r="I20" s="556"/>
      <c r="J20" s="556"/>
      <c r="K20" s="556"/>
      <c r="L20" s="556"/>
      <c r="M20" s="556"/>
      <c r="N20" s="556"/>
      <c r="O20" s="556"/>
      <c r="P20" s="556"/>
      <c r="Q20" s="557"/>
      <c r="R20" s="558">
        <v>28375</v>
      </c>
      <c r="S20" s="460"/>
      <c r="T20" s="460"/>
      <c r="U20" s="460"/>
      <c r="V20" s="460"/>
      <c r="W20" s="460"/>
      <c r="X20" s="460"/>
      <c r="Y20" s="559"/>
      <c r="Z20" s="595">
        <v>0</v>
      </c>
      <c r="AA20" s="595"/>
      <c r="AB20" s="595"/>
      <c r="AC20" s="595"/>
      <c r="AD20" s="596">
        <v>28375</v>
      </c>
      <c r="AE20" s="596"/>
      <c r="AF20" s="596"/>
      <c r="AG20" s="596"/>
      <c r="AH20" s="596"/>
      <c r="AI20" s="596"/>
      <c r="AJ20" s="596"/>
      <c r="AK20" s="596"/>
      <c r="AL20" s="560">
        <v>0</v>
      </c>
      <c r="AM20" s="326"/>
      <c r="AN20" s="326"/>
      <c r="AO20" s="597"/>
      <c r="AP20" s="555" t="s">
        <v>323</v>
      </c>
      <c r="AQ20" s="556"/>
      <c r="AR20" s="556"/>
      <c r="AS20" s="556"/>
      <c r="AT20" s="556"/>
      <c r="AU20" s="556"/>
      <c r="AV20" s="556"/>
      <c r="AW20" s="556"/>
      <c r="AX20" s="556"/>
      <c r="AY20" s="556"/>
      <c r="AZ20" s="556"/>
      <c r="BA20" s="556"/>
      <c r="BB20" s="556"/>
      <c r="BC20" s="556"/>
      <c r="BD20" s="556"/>
      <c r="BE20" s="556"/>
      <c r="BF20" s="557"/>
      <c r="BG20" s="558">
        <v>4185066</v>
      </c>
      <c r="BH20" s="460"/>
      <c r="BI20" s="460"/>
      <c r="BJ20" s="460"/>
      <c r="BK20" s="460"/>
      <c r="BL20" s="460"/>
      <c r="BM20" s="460"/>
      <c r="BN20" s="559"/>
      <c r="BO20" s="595">
        <v>7.7</v>
      </c>
      <c r="BP20" s="595"/>
      <c r="BQ20" s="595"/>
      <c r="BR20" s="595"/>
      <c r="BS20" s="562" t="s">
        <v>168</v>
      </c>
      <c r="BT20" s="460"/>
      <c r="BU20" s="460"/>
      <c r="BV20" s="460"/>
      <c r="BW20" s="460"/>
      <c r="BX20" s="460"/>
      <c r="BY20" s="460"/>
      <c r="BZ20" s="460"/>
      <c r="CA20" s="460"/>
      <c r="CB20" s="607"/>
      <c r="CD20" s="555" t="s">
        <v>37</v>
      </c>
      <c r="CE20" s="556"/>
      <c r="CF20" s="556"/>
      <c r="CG20" s="556"/>
      <c r="CH20" s="556"/>
      <c r="CI20" s="556"/>
      <c r="CJ20" s="556"/>
      <c r="CK20" s="556"/>
      <c r="CL20" s="556"/>
      <c r="CM20" s="556"/>
      <c r="CN20" s="556"/>
      <c r="CO20" s="556"/>
      <c r="CP20" s="556"/>
      <c r="CQ20" s="557"/>
      <c r="CR20" s="558">
        <v>220049373</v>
      </c>
      <c r="CS20" s="460"/>
      <c r="CT20" s="460"/>
      <c r="CU20" s="460"/>
      <c r="CV20" s="460"/>
      <c r="CW20" s="460"/>
      <c r="CX20" s="460"/>
      <c r="CY20" s="559"/>
      <c r="CZ20" s="595">
        <v>100</v>
      </c>
      <c r="DA20" s="595"/>
      <c r="DB20" s="595"/>
      <c r="DC20" s="595"/>
      <c r="DD20" s="562">
        <v>22087041</v>
      </c>
      <c r="DE20" s="460"/>
      <c r="DF20" s="460"/>
      <c r="DG20" s="460"/>
      <c r="DH20" s="460"/>
      <c r="DI20" s="460"/>
      <c r="DJ20" s="460"/>
      <c r="DK20" s="460"/>
      <c r="DL20" s="460"/>
      <c r="DM20" s="460"/>
      <c r="DN20" s="460"/>
      <c r="DO20" s="460"/>
      <c r="DP20" s="559"/>
      <c r="DQ20" s="562">
        <v>97055889</v>
      </c>
      <c r="DR20" s="460"/>
      <c r="DS20" s="460"/>
      <c r="DT20" s="460"/>
      <c r="DU20" s="460"/>
      <c r="DV20" s="460"/>
      <c r="DW20" s="460"/>
      <c r="DX20" s="460"/>
      <c r="DY20" s="460"/>
      <c r="DZ20" s="460"/>
      <c r="EA20" s="460"/>
      <c r="EB20" s="460"/>
      <c r="EC20" s="607"/>
    </row>
    <row r="21" spans="2:133" ht="11.25" customHeight="1" x14ac:dyDescent="0.2">
      <c r="B21" s="555" t="s">
        <v>271</v>
      </c>
      <c r="C21" s="556"/>
      <c r="D21" s="556"/>
      <c r="E21" s="556"/>
      <c r="F21" s="556"/>
      <c r="G21" s="556"/>
      <c r="H21" s="556"/>
      <c r="I21" s="556"/>
      <c r="J21" s="556"/>
      <c r="K21" s="556"/>
      <c r="L21" s="556"/>
      <c r="M21" s="556"/>
      <c r="N21" s="556"/>
      <c r="O21" s="556"/>
      <c r="P21" s="556"/>
      <c r="Q21" s="557"/>
      <c r="R21" s="558">
        <v>19130</v>
      </c>
      <c r="S21" s="460"/>
      <c r="T21" s="460"/>
      <c r="U21" s="460"/>
      <c r="V21" s="460"/>
      <c r="W21" s="460"/>
      <c r="X21" s="460"/>
      <c r="Y21" s="559"/>
      <c r="Z21" s="595">
        <v>0</v>
      </c>
      <c r="AA21" s="595"/>
      <c r="AB21" s="595"/>
      <c r="AC21" s="595"/>
      <c r="AD21" s="596">
        <v>19130</v>
      </c>
      <c r="AE21" s="596"/>
      <c r="AF21" s="596"/>
      <c r="AG21" s="596"/>
      <c r="AH21" s="596"/>
      <c r="AI21" s="596"/>
      <c r="AJ21" s="596"/>
      <c r="AK21" s="596"/>
      <c r="AL21" s="560">
        <v>0</v>
      </c>
      <c r="AM21" s="326"/>
      <c r="AN21" s="326"/>
      <c r="AO21" s="597"/>
      <c r="AP21" s="634" t="s">
        <v>325</v>
      </c>
      <c r="AQ21" s="637"/>
      <c r="AR21" s="637"/>
      <c r="AS21" s="637"/>
      <c r="AT21" s="637"/>
      <c r="AU21" s="637"/>
      <c r="AV21" s="637"/>
      <c r="AW21" s="637"/>
      <c r="AX21" s="637"/>
      <c r="AY21" s="637"/>
      <c r="AZ21" s="637"/>
      <c r="BA21" s="637"/>
      <c r="BB21" s="637"/>
      <c r="BC21" s="637"/>
      <c r="BD21" s="637"/>
      <c r="BE21" s="637"/>
      <c r="BF21" s="636"/>
      <c r="BG21" s="558">
        <v>52922</v>
      </c>
      <c r="BH21" s="460"/>
      <c r="BI21" s="460"/>
      <c r="BJ21" s="460"/>
      <c r="BK21" s="460"/>
      <c r="BL21" s="460"/>
      <c r="BM21" s="460"/>
      <c r="BN21" s="559"/>
      <c r="BO21" s="595">
        <v>0.1</v>
      </c>
      <c r="BP21" s="595"/>
      <c r="BQ21" s="595"/>
      <c r="BR21" s="595"/>
      <c r="BS21" s="562" t="s">
        <v>168</v>
      </c>
      <c r="BT21" s="460"/>
      <c r="BU21" s="460"/>
      <c r="BV21" s="460"/>
      <c r="BW21" s="460"/>
      <c r="BX21" s="460"/>
      <c r="BY21" s="460"/>
      <c r="BZ21" s="460"/>
      <c r="CA21" s="460"/>
      <c r="CB21" s="607"/>
      <c r="CD21" s="569"/>
      <c r="CE21" s="570"/>
      <c r="CF21" s="570"/>
      <c r="CG21" s="570"/>
      <c r="CH21" s="570"/>
      <c r="CI21" s="570"/>
      <c r="CJ21" s="570"/>
      <c r="CK21" s="570"/>
      <c r="CL21" s="570"/>
      <c r="CM21" s="570"/>
      <c r="CN21" s="570"/>
      <c r="CO21" s="570"/>
      <c r="CP21" s="570"/>
      <c r="CQ21" s="571"/>
      <c r="CR21" s="646"/>
      <c r="CS21" s="647"/>
      <c r="CT21" s="647"/>
      <c r="CU21" s="647"/>
      <c r="CV21" s="647"/>
      <c r="CW21" s="647"/>
      <c r="CX21" s="647"/>
      <c r="CY21" s="648"/>
      <c r="CZ21" s="649"/>
      <c r="DA21" s="649"/>
      <c r="DB21" s="649"/>
      <c r="DC21" s="649"/>
      <c r="DD21" s="650"/>
      <c r="DE21" s="647"/>
      <c r="DF21" s="647"/>
      <c r="DG21" s="647"/>
      <c r="DH21" s="647"/>
      <c r="DI21" s="647"/>
      <c r="DJ21" s="647"/>
      <c r="DK21" s="647"/>
      <c r="DL21" s="647"/>
      <c r="DM21" s="647"/>
      <c r="DN21" s="647"/>
      <c r="DO21" s="647"/>
      <c r="DP21" s="648"/>
      <c r="DQ21" s="650"/>
      <c r="DR21" s="647"/>
      <c r="DS21" s="647"/>
      <c r="DT21" s="647"/>
      <c r="DU21" s="647"/>
      <c r="DV21" s="647"/>
      <c r="DW21" s="647"/>
      <c r="DX21" s="647"/>
      <c r="DY21" s="647"/>
      <c r="DZ21" s="647"/>
      <c r="EA21" s="647"/>
      <c r="EB21" s="647"/>
      <c r="EC21" s="651"/>
    </row>
    <row r="22" spans="2:133" ht="11.25" customHeight="1" x14ac:dyDescent="0.2">
      <c r="B22" s="555" t="s">
        <v>272</v>
      </c>
      <c r="C22" s="556"/>
      <c r="D22" s="556"/>
      <c r="E22" s="556"/>
      <c r="F22" s="556"/>
      <c r="G22" s="556"/>
      <c r="H22" s="556"/>
      <c r="I22" s="556"/>
      <c r="J22" s="556"/>
      <c r="K22" s="556"/>
      <c r="L22" s="556"/>
      <c r="M22" s="556"/>
      <c r="N22" s="556"/>
      <c r="O22" s="556"/>
      <c r="P22" s="556"/>
      <c r="Q22" s="557"/>
      <c r="R22" s="558">
        <v>22303145</v>
      </c>
      <c r="S22" s="460"/>
      <c r="T22" s="460"/>
      <c r="U22" s="460"/>
      <c r="V22" s="460"/>
      <c r="W22" s="460"/>
      <c r="X22" s="460"/>
      <c r="Y22" s="559"/>
      <c r="Z22" s="595">
        <v>9.9</v>
      </c>
      <c r="AA22" s="595"/>
      <c r="AB22" s="595"/>
      <c r="AC22" s="595"/>
      <c r="AD22" s="596">
        <v>20877208</v>
      </c>
      <c r="AE22" s="596"/>
      <c r="AF22" s="596"/>
      <c r="AG22" s="596"/>
      <c r="AH22" s="596"/>
      <c r="AI22" s="596"/>
      <c r="AJ22" s="596"/>
      <c r="AK22" s="596"/>
      <c r="AL22" s="560">
        <v>24.7</v>
      </c>
      <c r="AM22" s="326"/>
      <c r="AN22" s="326"/>
      <c r="AO22" s="597"/>
      <c r="AP22" s="634" t="s">
        <v>326</v>
      </c>
      <c r="AQ22" s="637"/>
      <c r="AR22" s="637"/>
      <c r="AS22" s="637"/>
      <c r="AT22" s="637"/>
      <c r="AU22" s="637"/>
      <c r="AV22" s="637"/>
      <c r="AW22" s="637"/>
      <c r="AX22" s="637"/>
      <c r="AY22" s="637"/>
      <c r="AZ22" s="637"/>
      <c r="BA22" s="637"/>
      <c r="BB22" s="637"/>
      <c r="BC22" s="637"/>
      <c r="BD22" s="637"/>
      <c r="BE22" s="637"/>
      <c r="BF22" s="636"/>
      <c r="BG22" s="558">
        <v>1590174</v>
      </c>
      <c r="BH22" s="460"/>
      <c r="BI22" s="460"/>
      <c r="BJ22" s="460"/>
      <c r="BK22" s="460"/>
      <c r="BL22" s="460"/>
      <c r="BM22" s="460"/>
      <c r="BN22" s="559"/>
      <c r="BO22" s="595">
        <v>2.9</v>
      </c>
      <c r="BP22" s="595"/>
      <c r="BQ22" s="595"/>
      <c r="BR22" s="595"/>
      <c r="BS22" s="562" t="s">
        <v>168</v>
      </c>
      <c r="BT22" s="460"/>
      <c r="BU22" s="460"/>
      <c r="BV22" s="460"/>
      <c r="BW22" s="460"/>
      <c r="BX22" s="460"/>
      <c r="BY22" s="460"/>
      <c r="BZ22" s="460"/>
      <c r="CA22" s="460"/>
      <c r="CB22" s="607"/>
      <c r="CD22" s="490" t="s">
        <v>366</v>
      </c>
      <c r="CE22" s="491"/>
      <c r="CF22" s="491"/>
      <c r="CG22" s="491"/>
      <c r="CH22" s="491"/>
      <c r="CI22" s="491"/>
      <c r="CJ22" s="491"/>
      <c r="CK22" s="491"/>
      <c r="CL22" s="491"/>
      <c r="CM22" s="491"/>
      <c r="CN22" s="491"/>
      <c r="CO22" s="491"/>
      <c r="CP22" s="491"/>
      <c r="CQ22" s="491"/>
      <c r="CR22" s="491"/>
      <c r="CS22" s="491"/>
      <c r="CT22" s="491"/>
      <c r="CU22" s="491"/>
      <c r="CV22" s="491"/>
      <c r="CW22" s="491"/>
      <c r="CX22" s="491"/>
      <c r="CY22" s="491"/>
      <c r="CZ22" s="491"/>
      <c r="DA22" s="491"/>
      <c r="DB22" s="491"/>
      <c r="DC22" s="491"/>
      <c r="DD22" s="491"/>
      <c r="DE22" s="491"/>
      <c r="DF22" s="491"/>
      <c r="DG22" s="491"/>
      <c r="DH22" s="491"/>
      <c r="DI22" s="491"/>
      <c r="DJ22" s="491"/>
      <c r="DK22" s="491"/>
      <c r="DL22" s="491"/>
      <c r="DM22" s="491"/>
      <c r="DN22" s="491"/>
      <c r="DO22" s="491"/>
      <c r="DP22" s="491"/>
      <c r="DQ22" s="491"/>
      <c r="DR22" s="491"/>
      <c r="DS22" s="491"/>
      <c r="DT22" s="491"/>
      <c r="DU22" s="491"/>
      <c r="DV22" s="491"/>
      <c r="DW22" s="491"/>
      <c r="DX22" s="491"/>
      <c r="DY22" s="491"/>
      <c r="DZ22" s="491"/>
      <c r="EA22" s="491"/>
      <c r="EB22" s="491"/>
      <c r="EC22" s="533"/>
    </row>
    <row r="23" spans="2:133" ht="11.25" customHeight="1" x14ac:dyDescent="0.2">
      <c r="B23" s="555" t="s">
        <v>112</v>
      </c>
      <c r="C23" s="556"/>
      <c r="D23" s="556"/>
      <c r="E23" s="556"/>
      <c r="F23" s="556"/>
      <c r="G23" s="556"/>
      <c r="H23" s="556"/>
      <c r="I23" s="556"/>
      <c r="J23" s="556"/>
      <c r="K23" s="556"/>
      <c r="L23" s="556"/>
      <c r="M23" s="556"/>
      <c r="N23" s="556"/>
      <c r="O23" s="556"/>
      <c r="P23" s="556"/>
      <c r="Q23" s="557"/>
      <c r="R23" s="558">
        <v>20877208</v>
      </c>
      <c r="S23" s="460"/>
      <c r="T23" s="460"/>
      <c r="U23" s="460"/>
      <c r="V23" s="460"/>
      <c r="W23" s="460"/>
      <c r="X23" s="460"/>
      <c r="Y23" s="559"/>
      <c r="Z23" s="595">
        <v>9.1999999999999993</v>
      </c>
      <c r="AA23" s="595"/>
      <c r="AB23" s="595"/>
      <c r="AC23" s="595"/>
      <c r="AD23" s="596">
        <v>20877208</v>
      </c>
      <c r="AE23" s="596"/>
      <c r="AF23" s="596"/>
      <c r="AG23" s="596"/>
      <c r="AH23" s="596"/>
      <c r="AI23" s="596"/>
      <c r="AJ23" s="596"/>
      <c r="AK23" s="596"/>
      <c r="AL23" s="560">
        <v>24.7</v>
      </c>
      <c r="AM23" s="326"/>
      <c r="AN23" s="326"/>
      <c r="AO23" s="597"/>
      <c r="AP23" s="634" t="s">
        <v>72</v>
      </c>
      <c r="AQ23" s="637"/>
      <c r="AR23" s="637"/>
      <c r="AS23" s="637"/>
      <c r="AT23" s="637"/>
      <c r="AU23" s="637"/>
      <c r="AV23" s="637"/>
      <c r="AW23" s="637"/>
      <c r="AX23" s="637"/>
      <c r="AY23" s="637"/>
      <c r="AZ23" s="637"/>
      <c r="BA23" s="637"/>
      <c r="BB23" s="637"/>
      <c r="BC23" s="637"/>
      <c r="BD23" s="637"/>
      <c r="BE23" s="637"/>
      <c r="BF23" s="636"/>
      <c r="BG23" s="558">
        <v>2541970</v>
      </c>
      <c r="BH23" s="460"/>
      <c r="BI23" s="460"/>
      <c r="BJ23" s="460"/>
      <c r="BK23" s="460"/>
      <c r="BL23" s="460"/>
      <c r="BM23" s="460"/>
      <c r="BN23" s="559"/>
      <c r="BO23" s="595">
        <v>4.7</v>
      </c>
      <c r="BP23" s="595"/>
      <c r="BQ23" s="595"/>
      <c r="BR23" s="595"/>
      <c r="BS23" s="562" t="s">
        <v>168</v>
      </c>
      <c r="BT23" s="460"/>
      <c r="BU23" s="460"/>
      <c r="BV23" s="460"/>
      <c r="BW23" s="460"/>
      <c r="BX23" s="460"/>
      <c r="BY23" s="460"/>
      <c r="BZ23" s="460"/>
      <c r="CA23" s="460"/>
      <c r="CB23" s="607"/>
      <c r="CD23" s="490" t="s">
        <v>305</v>
      </c>
      <c r="CE23" s="491"/>
      <c r="CF23" s="491"/>
      <c r="CG23" s="491"/>
      <c r="CH23" s="491"/>
      <c r="CI23" s="491"/>
      <c r="CJ23" s="491"/>
      <c r="CK23" s="491"/>
      <c r="CL23" s="491"/>
      <c r="CM23" s="491"/>
      <c r="CN23" s="491"/>
      <c r="CO23" s="491"/>
      <c r="CP23" s="491"/>
      <c r="CQ23" s="533"/>
      <c r="CR23" s="490" t="s">
        <v>289</v>
      </c>
      <c r="CS23" s="491"/>
      <c r="CT23" s="491"/>
      <c r="CU23" s="491"/>
      <c r="CV23" s="491"/>
      <c r="CW23" s="491"/>
      <c r="CX23" s="491"/>
      <c r="CY23" s="533"/>
      <c r="CZ23" s="490" t="s">
        <v>393</v>
      </c>
      <c r="DA23" s="491"/>
      <c r="DB23" s="491"/>
      <c r="DC23" s="533"/>
      <c r="DD23" s="490" t="s">
        <v>99</v>
      </c>
      <c r="DE23" s="491"/>
      <c r="DF23" s="491"/>
      <c r="DG23" s="491"/>
      <c r="DH23" s="491"/>
      <c r="DI23" s="491"/>
      <c r="DJ23" s="491"/>
      <c r="DK23" s="533"/>
      <c r="DL23" s="638" t="s">
        <v>398</v>
      </c>
      <c r="DM23" s="639"/>
      <c r="DN23" s="639"/>
      <c r="DO23" s="639"/>
      <c r="DP23" s="639"/>
      <c r="DQ23" s="639"/>
      <c r="DR23" s="639"/>
      <c r="DS23" s="639"/>
      <c r="DT23" s="639"/>
      <c r="DU23" s="639"/>
      <c r="DV23" s="640"/>
      <c r="DW23" s="490" t="s">
        <v>402</v>
      </c>
      <c r="DX23" s="491"/>
      <c r="DY23" s="491"/>
      <c r="DZ23" s="491"/>
      <c r="EA23" s="491"/>
      <c r="EB23" s="491"/>
      <c r="EC23" s="533"/>
    </row>
    <row r="24" spans="2:133" ht="11.25" customHeight="1" x14ac:dyDescent="0.2">
      <c r="B24" s="555" t="s">
        <v>110</v>
      </c>
      <c r="C24" s="556"/>
      <c r="D24" s="556"/>
      <c r="E24" s="556"/>
      <c r="F24" s="556"/>
      <c r="G24" s="556"/>
      <c r="H24" s="556"/>
      <c r="I24" s="556"/>
      <c r="J24" s="556"/>
      <c r="K24" s="556"/>
      <c r="L24" s="556"/>
      <c r="M24" s="556"/>
      <c r="N24" s="556"/>
      <c r="O24" s="556"/>
      <c r="P24" s="556"/>
      <c r="Q24" s="557"/>
      <c r="R24" s="558">
        <v>1425903</v>
      </c>
      <c r="S24" s="460"/>
      <c r="T24" s="460"/>
      <c r="U24" s="460"/>
      <c r="V24" s="460"/>
      <c r="W24" s="460"/>
      <c r="X24" s="460"/>
      <c r="Y24" s="559"/>
      <c r="Z24" s="595">
        <v>0.6</v>
      </c>
      <c r="AA24" s="595"/>
      <c r="AB24" s="595"/>
      <c r="AC24" s="595"/>
      <c r="AD24" s="596" t="s">
        <v>168</v>
      </c>
      <c r="AE24" s="596"/>
      <c r="AF24" s="596"/>
      <c r="AG24" s="596"/>
      <c r="AH24" s="596"/>
      <c r="AI24" s="596"/>
      <c r="AJ24" s="596"/>
      <c r="AK24" s="596"/>
      <c r="AL24" s="560" t="s">
        <v>168</v>
      </c>
      <c r="AM24" s="326"/>
      <c r="AN24" s="326"/>
      <c r="AO24" s="597"/>
      <c r="AP24" s="634" t="s">
        <v>328</v>
      </c>
      <c r="AQ24" s="637"/>
      <c r="AR24" s="637"/>
      <c r="AS24" s="637"/>
      <c r="AT24" s="637"/>
      <c r="AU24" s="637"/>
      <c r="AV24" s="637"/>
      <c r="AW24" s="637"/>
      <c r="AX24" s="637"/>
      <c r="AY24" s="637"/>
      <c r="AZ24" s="637"/>
      <c r="BA24" s="637"/>
      <c r="BB24" s="637"/>
      <c r="BC24" s="637"/>
      <c r="BD24" s="637"/>
      <c r="BE24" s="637"/>
      <c r="BF24" s="636"/>
      <c r="BG24" s="558" t="s">
        <v>168</v>
      </c>
      <c r="BH24" s="460"/>
      <c r="BI24" s="460"/>
      <c r="BJ24" s="460"/>
      <c r="BK24" s="460"/>
      <c r="BL24" s="460"/>
      <c r="BM24" s="460"/>
      <c r="BN24" s="559"/>
      <c r="BO24" s="595" t="s">
        <v>168</v>
      </c>
      <c r="BP24" s="595"/>
      <c r="BQ24" s="595"/>
      <c r="BR24" s="595"/>
      <c r="BS24" s="562" t="s">
        <v>168</v>
      </c>
      <c r="BT24" s="460"/>
      <c r="BU24" s="460"/>
      <c r="BV24" s="460"/>
      <c r="BW24" s="460"/>
      <c r="BX24" s="460"/>
      <c r="BY24" s="460"/>
      <c r="BZ24" s="460"/>
      <c r="CA24" s="460"/>
      <c r="CB24" s="607"/>
      <c r="CD24" s="615" t="s">
        <v>367</v>
      </c>
      <c r="CE24" s="616"/>
      <c r="CF24" s="616"/>
      <c r="CG24" s="616"/>
      <c r="CH24" s="616"/>
      <c r="CI24" s="616"/>
      <c r="CJ24" s="616"/>
      <c r="CK24" s="616"/>
      <c r="CL24" s="616"/>
      <c r="CM24" s="616"/>
      <c r="CN24" s="616"/>
      <c r="CO24" s="616"/>
      <c r="CP24" s="616"/>
      <c r="CQ24" s="617"/>
      <c r="CR24" s="612">
        <v>96877658</v>
      </c>
      <c r="CS24" s="613"/>
      <c r="CT24" s="613"/>
      <c r="CU24" s="613"/>
      <c r="CV24" s="613"/>
      <c r="CW24" s="613"/>
      <c r="CX24" s="613"/>
      <c r="CY24" s="641"/>
      <c r="CZ24" s="642">
        <v>44</v>
      </c>
      <c r="DA24" s="622"/>
      <c r="DB24" s="622"/>
      <c r="DC24" s="643"/>
      <c r="DD24" s="644">
        <v>52791919</v>
      </c>
      <c r="DE24" s="613"/>
      <c r="DF24" s="613"/>
      <c r="DG24" s="613"/>
      <c r="DH24" s="613"/>
      <c r="DI24" s="613"/>
      <c r="DJ24" s="613"/>
      <c r="DK24" s="641"/>
      <c r="DL24" s="644">
        <v>51321446</v>
      </c>
      <c r="DM24" s="613"/>
      <c r="DN24" s="613"/>
      <c r="DO24" s="613"/>
      <c r="DP24" s="613"/>
      <c r="DQ24" s="613"/>
      <c r="DR24" s="613"/>
      <c r="DS24" s="613"/>
      <c r="DT24" s="613"/>
      <c r="DU24" s="613"/>
      <c r="DV24" s="641"/>
      <c r="DW24" s="642">
        <v>57.5</v>
      </c>
      <c r="DX24" s="622"/>
      <c r="DY24" s="622"/>
      <c r="DZ24" s="622"/>
      <c r="EA24" s="622"/>
      <c r="EB24" s="622"/>
      <c r="EC24" s="645"/>
    </row>
    <row r="25" spans="2:133" ht="11.25" customHeight="1" x14ac:dyDescent="0.2">
      <c r="B25" s="555" t="s">
        <v>275</v>
      </c>
      <c r="C25" s="556"/>
      <c r="D25" s="556"/>
      <c r="E25" s="556"/>
      <c r="F25" s="556"/>
      <c r="G25" s="556"/>
      <c r="H25" s="556"/>
      <c r="I25" s="556"/>
      <c r="J25" s="556"/>
      <c r="K25" s="556"/>
      <c r="L25" s="556"/>
      <c r="M25" s="556"/>
      <c r="N25" s="556"/>
      <c r="O25" s="556"/>
      <c r="P25" s="556"/>
      <c r="Q25" s="557"/>
      <c r="R25" s="558">
        <v>34</v>
      </c>
      <c r="S25" s="460"/>
      <c r="T25" s="460"/>
      <c r="U25" s="460"/>
      <c r="V25" s="460"/>
      <c r="W25" s="460"/>
      <c r="X25" s="460"/>
      <c r="Y25" s="559"/>
      <c r="Z25" s="595">
        <v>0</v>
      </c>
      <c r="AA25" s="595"/>
      <c r="AB25" s="595"/>
      <c r="AC25" s="595"/>
      <c r="AD25" s="596" t="s">
        <v>168</v>
      </c>
      <c r="AE25" s="596"/>
      <c r="AF25" s="596"/>
      <c r="AG25" s="596"/>
      <c r="AH25" s="596"/>
      <c r="AI25" s="596"/>
      <c r="AJ25" s="596"/>
      <c r="AK25" s="596"/>
      <c r="AL25" s="560" t="s">
        <v>168</v>
      </c>
      <c r="AM25" s="326"/>
      <c r="AN25" s="326"/>
      <c r="AO25" s="597"/>
      <c r="AP25" s="634" t="s">
        <v>105</v>
      </c>
      <c r="AQ25" s="637"/>
      <c r="AR25" s="637"/>
      <c r="AS25" s="637"/>
      <c r="AT25" s="637"/>
      <c r="AU25" s="637"/>
      <c r="AV25" s="637"/>
      <c r="AW25" s="637"/>
      <c r="AX25" s="637"/>
      <c r="AY25" s="637"/>
      <c r="AZ25" s="637"/>
      <c r="BA25" s="637"/>
      <c r="BB25" s="637"/>
      <c r="BC25" s="637"/>
      <c r="BD25" s="637"/>
      <c r="BE25" s="637"/>
      <c r="BF25" s="636"/>
      <c r="BG25" s="558" t="s">
        <v>168</v>
      </c>
      <c r="BH25" s="460"/>
      <c r="BI25" s="460"/>
      <c r="BJ25" s="460"/>
      <c r="BK25" s="460"/>
      <c r="BL25" s="460"/>
      <c r="BM25" s="460"/>
      <c r="BN25" s="559"/>
      <c r="BO25" s="595" t="s">
        <v>168</v>
      </c>
      <c r="BP25" s="595"/>
      <c r="BQ25" s="595"/>
      <c r="BR25" s="595"/>
      <c r="BS25" s="562" t="s">
        <v>168</v>
      </c>
      <c r="BT25" s="460"/>
      <c r="BU25" s="460"/>
      <c r="BV25" s="460"/>
      <c r="BW25" s="460"/>
      <c r="BX25" s="460"/>
      <c r="BY25" s="460"/>
      <c r="BZ25" s="460"/>
      <c r="CA25" s="460"/>
      <c r="CB25" s="607"/>
      <c r="CD25" s="555" t="s">
        <v>115</v>
      </c>
      <c r="CE25" s="556"/>
      <c r="CF25" s="556"/>
      <c r="CG25" s="556"/>
      <c r="CH25" s="556"/>
      <c r="CI25" s="556"/>
      <c r="CJ25" s="556"/>
      <c r="CK25" s="556"/>
      <c r="CL25" s="556"/>
      <c r="CM25" s="556"/>
      <c r="CN25" s="556"/>
      <c r="CO25" s="556"/>
      <c r="CP25" s="556"/>
      <c r="CQ25" s="557"/>
      <c r="CR25" s="558">
        <v>20905225</v>
      </c>
      <c r="CS25" s="585"/>
      <c r="CT25" s="585"/>
      <c r="CU25" s="585"/>
      <c r="CV25" s="585"/>
      <c r="CW25" s="585"/>
      <c r="CX25" s="585"/>
      <c r="CY25" s="586"/>
      <c r="CZ25" s="560">
        <v>9.5</v>
      </c>
      <c r="DA25" s="587"/>
      <c r="DB25" s="587"/>
      <c r="DC25" s="588"/>
      <c r="DD25" s="562">
        <v>19316230</v>
      </c>
      <c r="DE25" s="585"/>
      <c r="DF25" s="585"/>
      <c r="DG25" s="585"/>
      <c r="DH25" s="585"/>
      <c r="DI25" s="585"/>
      <c r="DJ25" s="585"/>
      <c r="DK25" s="586"/>
      <c r="DL25" s="562">
        <v>18149194</v>
      </c>
      <c r="DM25" s="585"/>
      <c r="DN25" s="585"/>
      <c r="DO25" s="585"/>
      <c r="DP25" s="585"/>
      <c r="DQ25" s="585"/>
      <c r="DR25" s="585"/>
      <c r="DS25" s="585"/>
      <c r="DT25" s="585"/>
      <c r="DU25" s="585"/>
      <c r="DV25" s="586"/>
      <c r="DW25" s="560">
        <v>20.3</v>
      </c>
      <c r="DX25" s="587"/>
      <c r="DY25" s="587"/>
      <c r="DZ25" s="587"/>
      <c r="EA25" s="587"/>
      <c r="EB25" s="587"/>
      <c r="EC25" s="608"/>
    </row>
    <row r="26" spans="2:133" ht="11.25" customHeight="1" x14ac:dyDescent="0.2">
      <c r="B26" s="555" t="s">
        <v>277</v>
      </c>
      <c r="C26" s="556"/>
      <c r="D26" s="556"/>
      <c r="E26" s="556"/>
      <c r="F26" s="556"/>
      <c r="G26" s="556"/>
      <c r="H26" s="556"/>
      <c r="I26" s="556"/>
      <c r="J26" s="556"/>
      <c r="K26" s="556"/>
      <c r="L26" s="556"/>
      <c r="M26" s="556"/>
      <c r="N26" s="556"/>
      <c r="O26" s="556"/>
      <c r="P26" s="556"/>
      <c r="Q26" s="557"/>
      <c r="R26" s="558">
        <v>88079731</v>
      </c>
      <c r="S26" s="460"/>
      <c r="T26" s="460"/>
      <c r="U26" s="460"/>
      <c r="V26" s="460"/>
      <c r="W26" s="460"/>
      <c r="X26" s="460"/>
      <c r="Y26" s="559"/>
      <c r="Z26" s="595">
        <v>38.9</v>
      </c>
      <c r="AA26" s="595"/>
      <c r="AB26" s="595"/>
      <c r="AC26" s="595"/>
      <c r="AD26" s="596">
        <v>84111824</v>
      </c>
      <c r="AE26" s="596"/>
      <c r="AF26" s="596"/>
      <c r="AG26" s="596"/>
      <c r="AH26" s="596"/>
      <c r="AI26" s="596"/>
      <c r="AJ26" s="596"/>
      <c r="AK26" s="596"/>
      <c r="AL26" s="560">
        <v>99.6</v>
      </c>
      <c r="AM26" s="326"/>
      <c r="AN26" s="326"/>
      <c r="AO26" s="597"/>
      <c r="AP26" s="634" t="s">
        <v>329</v>
      </c>
      <c r="AQ26" s="635"/>
      <c r="AR26" s="635"/>
      <c r="AS26" s="635"/>
      <c r="AT26" s="635"/>
      <c r="AU26" s="635"/>
      <c r="AV26" s="635"/>
      <c r="AW26" s="635"/>
      <c r="AX26" s="635"/>
      <c r="AY26" s="635"/>
      <c r="AZ26" s="635"/>
      <c r="BA26" s="635"/>
      <c r="BB26" s="635"/>
      <c r="BC26" s="635"/>
      <c r="BD26" s="635"/>
      <c r="BE26" s="635"/>
      <c r="BF26" s="636"/>
      <c r="BG26" s="558" t="s">
        <v>168</v>
      </c>
      <c r="BH26" s="460"/>
      <c r="BI26" s="460"/>
      <c r="BJ26" s="460"/>
      <c r="BK26" s="460"/>
      <c r="BL26" s="460"/>
      <c r="BM26" s="460"/>
      <c r="BN26" s="559"/>
      <c r="BO26" s="595" t="s">
        <v>168</v>
      </c>
      <c r="BP26" s="595"/>
      <c r="BQ26" s="595"/>
      <c r="BR26" s="595"/>
      <c r="BS26" s="562" t="s">
        <v>168</v>
      </c>
      <c r="BT26" s="460"/>
      <c r="BU26" s="460"/>
      <c r="BV26" s="460"/>
      <c r="BW26" s="460"/>
      <c r="BX26" s="460"/>
      <c r="BY26" s="460"/>
      <c r="BZ26" s="460"/>
      <c r="CA26" s="460"/>
      <c r="CB26" s="607"/>
      <c r="CD26" s="555" t="s">
        <v>312</v>
      </c>
      <c r="CE26" s="556"/>
      <c r="CF26" s="556"/>
      <c r="CG26" s="556"/>
      <c r="CH26" s="556"/>
      <c r="CI26" s="556"/>
      <c r="CJ26" s="556"/>
      <c r="CK26" s="556"/>
      <c r="CL26" s="556"/>
      <c r="CM26" s="556"/>
      <c r="CN26" s="556"/>
      <c r="CO26" s="556"/>
      <c r="CP26" s="556"/>
      <c r="CQ26" s="557"/>
      <c r="CR26" s="558">
        <v>13174614</v>
      </c>
      <c r="CS26" s="460"/>
      <c r="CT26" s="460"/>
      <c r="CU26" s="460"/>
      <c r="CV26" s="460"/>
      <c r="CW26" s="460"/>
      <c r="CX26" s="460"/>
      <c r="CY26" s="559"/>
      <c r="CZ26" s="560">
        <v>6</v>
      </c>
      <c r="DA26" s="587"/>
      <c r="DB26" s="587"/>
      <c r="DC26" s="588"/>
      <c r="DD26" s="562">
        <v>12037989</v>
      </c>
      <c r="DE26" s="460"/>
      <c r="DF26" s="460"/>
      <c r="DG26" s="460"/>
      <c r="DH26" s="460"/>
      <c r="DI26" s="460"/>
      <c r="DJ26" s="460"/>
      <c r="DK26" s="559"/>
      <c r="DL26" s="562" t="s">
        <v>168</v>
      </c>
      <c r="DM26" s="460"/>
      <c r="DN26" s="460"/>
      <c r="DO26" s="460"/>
      <c r="DP26" s="460"/>
      <c r="DQ26" s="460"/>
      <c r="DR26" s="460"/>
      <c r="DS26" s="460"/>
      <c r="DT26" s="460"/>
      <c r="DU26" s="460"/>
      <c r="DV26" s="559"/>
      <c r="DW26" s="560" t="s">
        <v>168</v>
      </c>
      <c r="DX26" s="587"/>
      <c r="DY26" s="587"/>
      <c r="DZ26" s="587"/>
      <c r="EA26" s="587"/>
      <c r="EB26" s="587"/>
      <c r="EC26" s="608"/>
    </row>
    <row r="27" spans="2:133" ht="11.25" customHeight="1" x14ac:dyDescent="0.2">
      <c r="B27" s="555" t="s">
        <v>278</v>
      </c>
      <c r="C27" s="556"/>
      <c r="D27" s="556"/>
      <c r="E27" s="556"/>
      <c r="F27" s="556"/>
      <c r="G27" s="556"/>
      <c r="H27" s="556"/>
      <c r="I27" s="556"/>
      <c r="J27" s="556"/>
      <c r="K27" s="556"/>
      <c r="L27" s="556"/>
      <c r="M27" s="556"/>
      <c r="N27" s="556"/>
      <c r="O27" s="556"/>
      <c r="P27" s="556"/>
      <c r="Q27" s="557"/>
      <c r="R27" s="558">
        <v>105290</v>
      </c>
      <c r="S27" s="460"/>
      <c r="T27" s="460"/>
      <c r="U27" s="460"/>
      <c r="V27" s="460"/>
      <c r="W27" s="460"/>
      <c r="X27" s="460"/>
      <c r="Y27" s="559"/>
      <c r="Z27" s="595">
        <v>0</v>
      </c>
      <c r="AA27" s="595"/>
      <c r="AB27" s="595"/>
      <c r="AC27" s="595"/>
      <c r="AD27" s="596">
        <v>105290</v>
      </c>
      <c r="AE27" s="596"/>
      <c r="AF27" s="596"/>
      <c r="AG27" s="596"/>
      <c r="AH27" s="596"/>
      <c r="AI27" s="596"/>
      <c r="AJ27" s="596"/>
      <c r="AK27" s="596"/>
      <c r="AL27" s="560">
        <v>0.1</v>
      </c>
      <c r="AM27" s="326"/>
      <c r="AN27" s="326"/>
      <c r="AO27" s="597"/>
      <c r="AP27" s="555" t="s">
        <v>331</v>
      </c>
      <c r="AQ27" s="556"/>
      <c r="AR27" s="556"/>
      <c r="AS27" s="556"/>
      <c r="AT27" s="556"/>
      <c r="AU27" s="556"/>
      <c r="AV27" s="556"/>
      <c r="AW27" s="556"/>
      <c r="AX27" s="556"/>
      <c r="AY27" s="556"/>
      <c r="AZ27" s="556"/>
      <c r="BA27" s="556"/>
      <c r="BB27" s="556"/>
      <c r="BC27" s="556"/>
      <c r="BD27" s="556"/>
      <c r="BE27" s="556"/>
      <c r="BF27" s="557"/>
      <c r="BG27" s="558">
        <v>54059207</v>
      </c>
      <c r="BH27" s="460"/>
      <c r="BI27" s="460"/>
      <c r="BJ27" s="460"/>
      <c r="BK27" s="460"/>
      <c r="BL27" s="460"/>
      <c r="BM27" s="460"/>
      <c r="BN27" s="559"/>
      <c r="BO27" s="595">
        <v>100</v>
      </c>
      <c r="BP27" s="595"/>
      <c r="BQ27" s="595"/>
      <c r="BR27" s="595"/>
      <c r="BS27" s="562">
        <v>549277</v>
      </c>
      <c r="BT27" s="460"/>
      <c r="BU27" s="460"/>
      <c r="BV27" s="460"/>
      <c r="BW27" s="460"/>
      <c r="BX27" s="460"/>
      <c r="BY27" s="460"/>
      <c r="BZ27" s="460"/>
      <c r="CA27" s="460"/>
      <c r="CB27" s="607"/>
      <c r="CD27" s="555" t="s">
        <v>242</v>
      </c>
      <c r="CE27" s="556"/>
      <c r="CF27" s="556"/>
      <c r="CG27" s="556"/>
      <c r="CH27" s="556"/>
      <c r="CI27" s="556"/>
      <c r="CJ27" s="556"/>
      <c r="CK27" s="556"/>
      <c r="CL27" s="556"/>
      <c r="CM27" s="556"/>
      <c r="CN27" s="556"/>
      <c r="CO27" s="556"/>
      <c r="CP27" s="556"/>
      <c r="CQ27" s="557"/>
      <c r="CR27" s="558">
        <v>58663075</v>
      </c>
      <c r="CS27" s="585"/>
      <c r="CT27" s="585"/>
      <c r="CU27" s="585"/>
      <c r="CV27" s="585"/>
      <c r="CW27" s="585"/>
      <c r="CX27" s="585"/>
      <c r="CY27" s="586"/>
      <c r="CZ27" s="560">
        <v>26.7</v>
      </c>
      <c r="DA27" s="587"/>
      <c r="DB27" s="587"/>
      <c r="DC27" s="588"/>
      <c r="DD27" s="562">
        <v>16777348</v>
      </c>
      <c r="DE27" s="585"/>
      <c r="DF27" s="585"/>
      <c r="DG27" s="585"/>
      <c r="DH27" s="585"/>
      <c r="DI27" s="585"/>
      <c r="DJ27" s="585"/>
      <c r="DK27" s="586"/>
      <c r="DL27" s="562">
        <v>16473911</v>
      </c>
      <c r="DM27" s="585"/>
      <c r="DN27" s="585"/>
      <c r="DO27" s="585"/>
      <c r="DP27" s="585"/>
      <c r="DQ27" s="585"/>
      <c r="DR27" s="585"/>
      <c r="DS27" s="585"/>
      <c r="DT27" s="585"/>
      <c r="DU27" s="585"/>
      <c r="DV27" s="586"/>
      <c r="DW27" s="560">
        <v>18.399999999999999</v>
      </c>
      <c r="DX27" s="587"/>
      <c r="DY27" s="587"/>
      <c r="DZ27" s="587"/>
      <c r="EA27" s="587"/>
      <c r="EB27" s="587"/>
      <c r="EC27" s="608"/>
    </row>
    <row r="28" spans="2:133" ht="11.25" customHeight="1" x14ac:dyDescent="0.2">
      <c r="B28" s="555" t="s">
        <v>175</v>
      </c>
      <c r="C28" s="556"/>
      <c r="D28" s="556"/>
      <c r="E28" s="556"/>
      <c r="F28" s="556"/>
      <c r="G28" s="556"/>
      <c r="H28" s="556"/>
      <c r="I28" s="556"/>
      <c r="J28" s="556"/>
      <c r="K28" s="556"/>
      <c r="L28" s="556"/>
      <c r="M28" s="556"/>
      <c r="N28" s="556"/>
      <c r="O28" s="556"/>
      <c r="P28" s="556"/>
      <c r="Q28" s="557"/>
      <c r="R28" s="558">
        <v>1253295</v>
      </c>
      <c r="S28" s="460"/>
      <c r="T28" s="460"/>
      <c r="U28" s="460"/>
      <c r="V28" s="460"/>
      <c r="W28" s="460"/>
      <c r="X28" s="460"/>
      <c r="Y28" s="559"/>
      <c r="Z28" s="595">
        <v>0.6</v>
      </c>
      <c r="AA28" s="595"/>
      <c r="AB28" s="595"/>
      <c r="AC28" s="595"/>
      <c r="AD28" s="596" t="s">
        <v>168</v>
      </c>
      <c r="AE28" s="596"/>
      <c r="AF28" s="596"/>
      <c r="AG28" s="596"/>
      <c r="AH28" s="596"/>
      <c r="AI28" s="596"/>
      <c r="AJ28" s="596"/>
      <c r="AK28" s="596"/>
      <c r="AL28" s="560" t="s">
        <v>168</v>
      </c>
      <c r="AM28" s="326"/>
      <c r="AN28" s="326"/>
      <c r="AO28" s="597"/>
      <c r="AP28" s="555"/>
      <c r="AQ28" s="556"/>
      <c r="AR28" s="556"/>
      <c r="AS28" s="556"/>
      <c r="AT28" s="556"/>
      <c r="AU28" s="556"/>
      <c r="AV28" s="556"/>
      <c r="AW28" s="556"/>
      <c r="AX28" s="556"/>
      <c r="AY28" s="556"/>
      <c r="AZ28" s="556"/>
      <c r="BA28" s="556"/>
      <c r="BB28" s="556"/>
      <c r="BC28" s="556"/>
      <c r="BD28" s="556"/>
      <c r="BE28" s="556"/>
      <c r="BF28" s="557"/>
      <c r="BG28" s="558"/>
      <c r="BH28" s="460"/>
      <c r="BI28" s="460"/>
      <c r="BJ28" s="460"/>
      <c r="BK28" s="460"/>
      <c r="BL28" s="460"/>
      <c r="BM28" s="460"/>
      <c r="BN28" s="559"/>
      <c r="BO28" s="595"/>
      <c r="BP28" s="595"/>
      <c r="BQ28" s="595"/>
      <c r="BR28" s="595"/>
      <c r="BS28" s="562"/>
      <c r="BT28" s="460"/>
      <c r="BU28" s="460"/>
      <c r="BV28" s="460"/>
      <c r="BW28" s="460"/>
      <c r="BX28" s="460"/>
      <c r="BY28" s="460"/>
      <c r="BZ28" s="460"/>
      <c r="CA28" s="460"/>
      <c r="CB28" s="607"/>
      <c r="CD28" s="555" t="s">
        <v>368</v>
      </c>
      <c r="CE28" s="556"/>
      <c r="CF28" s="556"/>
      <c r="CG28" s="556"/>
      <c r="CH28" s="556"/>
      <c r="CI28" s="556"/>
      <c r="CJ28" s="556"/>
      <c r="CK28" s="556"/>
      <c r="CL28" s="556"/>
      <c r="CM28" s="556"/>
      <c r="CN28" s="556"/>
      <c r="CO28" s="556"/>
      <c r="CP28" s="556"/>
      <c r="CQ28" s="557"/>
      <c r="CR28" s="558">
        <v>17309358</v>
      </c>
      <c r="CS28" s="460"/>
      <c r="CT28" s="460"/>
      <c r="CU28" s="460"/>
      <c r="CV28" s="460"/>
      <c r="CW28" s="460"/>
      <c r="CX28" s="460"/>
      <c r="CY28" s="559"/>
      <c r="CZ28" s="560">
        <v>7.9</v>
      </c>
      <c r="DA28" s="587"/>
      <c r="DB28" s="587"/>
      <c r="DC28" s="588"/>
      <c r="DD28" s="562">
        <v>16698341</v>
      </c>
      <c r="DE28" s="460"/>
      <c r="DF28" s="460"/>
      <c r="DG28" s="460"/>
      <c r="DH28" s="460"/>
      <c r="DI28" s="460"/>
      <c r="DJ28" s="460"/>
      <c r="DK28" s="559"/>
      <c r="DL28" s="562">
        <v>16698341</v>
      </c>
      <c r="DM28" s="460"/>
      <c r="DN28" s="460"/>
      <c r="DO28" s="460"/>
      <c r="DP28" s="460"/>
      <c r="DQ28" s="460"/>
      <c r="DR28" s="460"/>
      <c r="DS28" s="460"/>
      <c r="DT28" s="460"/>
      <c r="DU28" s="460"/>
      <c r="DV28" s="559"/>
      <c r="DW28" s="560">
        <v>18.7</v>
      </c>
      <c r="DX28" s="587"/>
      <c r="DY28" s="587"/>
      <c r="DZ28" s="587"/>
      <c r="EA28" s="587"/>
      <c r="EB28" s="587"/>
      <c r="EC28" s="608"/>
    </row>
    <row r="29" spans="2:133" ht="11.25" customHeight="1" x14ac:dyDescent="0.2">
      <c r="B29" s="555" t="s">
        <v>280</v>
      </c>
      <c r="C29" s="556"/>
      <c r="D29" s="556"/>
      <c r="E29" s="556"/>
      <c r="F29" s="556"/>
      <c r="G29" s="556"/>
      <c r="H29" s="556"/>
      <c r="I29" s="556"/>
      <c r="J29" s="556"/>
      <c r="K29" s="556"/>
      <c r="L29" s="556"/>
      <c r="M29" s="556"/>
      <c r="N29" s="556"/>
      <c r="O29" s="556"/>
      <c r="P29" s="556"/>
      <c r="Q29" s="557"/>
      <c r="R29" s="558">
        <v>1814381</v>
      </c>
      <c r="S29" s="460"/>
      <c r="T29" s="460"/>
      <c r="U29" s="460"/>
      <c r="V29" s="460"/>
      <c r="W29" s="460"/>
      <c r="X29" s="460"/>
      <c r="Y29" s="559"/>
      <c r="Z29" s="595">
        <v>0.8</v>
      </c>
      <c r="AA29" s="595"/>
      <c r="AB29" s="595"/>
      <c r="AC29" s="595"/>
      <c r="AD29" s="596">
        <v>211854</v>
      </c>
      <c r="AE29" s="596"/>
      <c r="AF29" s="596"/>
      <c r="AG29" s="596"/>
      <c r="AH29" s="596"/>
      <c r="AI29" s="596"/>
      <c r="AJ29" s="596"/>
      <c r="AK29" s="596"/>
      <c r="AL29" s="560">
        <v>0.3</v>
      </c>
      <c r="AM29" s="326"/>
      <c r="AN29" s="326"/>
      <c r="AO29" s="597"/>
      <c r="AP29" s="569"/>
      <c r="AQ29" s="570"/>
      <c r="AR29" s="570"/>
      <c r="AS29" s="570"/>
      <c r="AT29" s="570"/>
      <c r="AU29" s="570"/>
      <c r="AV29" s="570"/>
      <c r="AW29" s="570"/>
      <c r="AX29" s="570"/>
      <c r="AY29" s="570"/>
      <c r="AZ29" s="570"/>
      <c r="BA29" s="570"/>
      <c r="BB29" s="570"/>
      <c r="BC29" s="570"/>
      <c r="BD29" s="570"/>
      <c r="BE29" s="570"/>
      <c r="BF29" s="571"/>
      <c r="BG29" s="558"/>
      <c r="BH29" s="460"/>
      <c r="BI29" s="460"/>
      <c r="BJ29" s="460"/>
      <c r="BK29" s="460"/>
      <c r="BL29" s="460"/>
      <c r="BM29" s="460"/>
      <c r="BN29" s="559"/>
      <c r="BO29" s="595"/>
      <c r="BP29" s="595"/>
      <c r="BQ29" s="595"/>
      <c r="BR29" s="595"/>
      <c r="BS29" s="596"/>
      <c r="BT29" s="596"/>
      <c r="BU29" s="596"/>
      <c r="BV29" s="596"/>
      <c r="BW29" s="596"/>
      <c r="BX29" s="596"/>
      <c r="BY29" s="596"/>
      <c r="BZ29" s="596"/>
      <c r="CA29" s="596"/>
      <c r="CB29" s="633"/>
      <c r="CD29" s="361" t="s">
        <v>179</v>
      </c>
      <c r="CE29" s="363"/>
      <c r="CF29" s="555" t="s">
        <v>383</v>
      </c>
      <c r="CG29" s="556"/>
      <c r="CH29" s="556"/>
      <c r="CI29" s="556"/>
      <c r="CJ29" s="556"/>
      <c r="CK29" s="556"/>
      <c r="CL29" s="556"/>
      <c r="CM29" s="556"/>
      <c r="CN29" s="556"/>
      <c r="CO29" s="556"/>
      <c r="CP29" s="556"/>
      <c r="CQ29" s="557"/>
      <c r="CR29" s="558">
        <v>17308694</v>
      </c>
      <c r="CS29" s="585"/>
      <c r="CT29" s="585"/>
      <c r="CU29" s="585"/>
      <c r="CV29" s="585"/>
      <c r="CW29" s="585"/>
      <c r="CX29" s="585"/>
      <c r="CY29" s="586"/>
      <c r="CZ29" s="560">
        <v>7.9</v>
      </c>
      <c r="DA29" s="587"/>
      <c r="DB29" s="587"/>
      <c r="DC29" s="588"/>
      <c r="DD29" s="562">
        <v>16697677</v>
      </c>
      <c r="DE29" s="585"/>
      <c r="DF29" s="585"/>
      <c r="DG29" s="585"/>
      <c r="DH29" s="585"/>
      <c r="DI29" s="585"/>
      <c r="DJ29" s="585"/>
      <c r="DK29" s="586"/>
      <c r="DL29" s="562">
        <v>16697677</v>
      </c>
      <c r="DM29" s="585"/>
      <c r="DN29" s="585"/>
      <c r="DO29" s="585"/>
      <c r="DP29" s="585"/>
      <c r="DQ29" s="585"/>
      <c r="DR29" s="585"/>
      <c r="DS29" s="585"/>
      <c r="DT29" s="585"/>
      <c r="DU29" s="585"/>
      <c r="DV29" s="586"/>
      <c r="DW29" s="560">
        <v>18.7</v>
      </c>
      <c r="DX29" s="587"/>
      <c r="DY29" s="587"/>
      <c r="DZ29" s="587"/>
      <c r="EA29" s="587"/>
      <c r="EB29" s="587"/>
      <c r="EC29" s="608"/>
    </row>
    <row r="30" spans="2:133" ht="11.25" customHeight="1" x14ac:dyDescent="0.2">
      <c r="B30" s="555" t="s">
        <v>13</v>
      </c>
      <c r="C30" s="556"/>
      <c r="D30" s="556"/>
      <c r="E30" s="556"/>
      <c r="F30" s="556"/>
      <c r="G30" s="556"/>
      <c r="H30" s="556"/>
      <c r="I30" s="556"/>
      <c r="J30" s="556"/>
      <c r="K30" s="556"/>
      <c r="L30" s="556"/>
      <c r="M30" s="556"/>
      <c r="N30" s="556"/>
      <c r="O30" s="556"/>
      <c r="P30" s="556"/>
      <c r="Q30" s="557"/>
      <c r="R30" s="558">
        <v>1155970</v>
      </c>
      <c r="S30" s="460"/>
      <c r="T30" s="460"/>
      <c r="U30" s="460"/>
      <c r="V30" s="460"/>
      <c r="W30" s="460"/>
      <c r="X30" s="460"/>
      <c r="Y30" s="559"/>
      <c r="Z30" s="595">
        <v>0.5</v>
      </c>
      <c r="AA30" s="595"/>
      <c r="AB30" s="595"/>
      <c r="AC30" s="595"/>
      <c r="AD30" s="596">
        <v>2886</v>
      </c>
      <c r="AE30" s="596"/>
      <c r="AF30" s="596"/>
      <c r="AG30" s="596"/>
      <c r="AH30" s="596"/>
      <c r="AI30" s="596"/>
      <c r="AJ30" s="596"/>
      <c r="AK30" s="596"/>
      <c r="AL30" s="560">
        <v>0</v>
      </c>
      <c r="AM30" s="326"/>
      <c r="AN30" s="326"/>
      <c r="AO30" s="597"/>
      <c r="AP30" s="490" t="s">
        <v>305</v>
      </c>
      <c r="AQ30" s="491"/>
      <c r="AR30" s="491"/>
      <c r="AS30" s="491"/>
      <c r="AT30" s="491"/>
      <c r="AU30" s="491"/>
      <c r="AV30" s="491"/>
      <c r="AW30" s="491"/>
      <c r="AX30" s="491"/>
      <c r="AY30" s="491"/>
      <c r="AZ30" s="491"/>
      <c r="BA30" s="491"/>
      <c r="BB30" s="491"/>
      <c r="BC30" s="491"/>
      <c r="BD30" s="491"/>
      <c r="BE30" s="491"/>
      <c r="BF30" s="533"/>
      <c r="BG30" s="490" t="s">
        <v>342</v>
      </c>
      <c r="BH30" s="631"/>
      <c r="BI30" s="631"/>
      <c r="BJ30" s="631"/>
      <c r="BK30" s="631"/>
      <c r="BL30" s="631"/>
      <c r="BM30" s="631"/>
      <c r="BN30" s="631"/>
      <c r="BO30" s="631"/>
      <c r="BP30" s="631"/>
      <c r="BQ30" s="632"/>
      <c r="BR30" s="490" t="s">
        <v>349</v>
      </c>
      <c r="BS30" s="631"/>
      <c r="BT30" s="631"/>
      <c r="BU30" s="631"/>
      <c r="BV30" s="631"/>
      <c r="BW30" s="631"/>
      <c r="BX30" s="631"/>
      <c r="BY30" s="631"/>
      <c r="BZ30" s="631"/>
      <c r="CA30" s="631"/>
      <c r="CB30" s="632"/>
      <c r="CD30" s="364"/>
      <c r="CE30" s="366"/>
      <c r="CF30" s="555" t="s">
        <v>385</v>
      </c>
      <c r="CG30" s="556"/>
      <c r="CH30" s="556"/>
      <c r="CI30" s="556"/>
      <c r="CJ30" s="556"/>
      <c r="CK30" s="556"/>
      <c r="CL30" s="556"/>
      <c r="CM30" s="556"/>
      <c r="CN30" s="556"/>
      <c r="CO30" s="556"/>
      <c r="CP30" s="556"/>
      <c r="CQ30" s="557"/>
      <c r="CR30" s="558">
        <v>16605957</v>
      </c>
      <c r="CS30" s="460"/>
      <c r="CT30" s="460"/>
      <c r="CU30" s="460"/>
      <c r="CV30" s="460"/>
      <c r="CW30" s="460"/>
      <c r="CX30" s="460"/>
      <c r="CY30" s="559"/>
      <c r="CZ30" s="560">
        <v>7.5</v>
      </c>
      <c r="DA30" s="587"/>
      <c r="DB30" s="587"/>
      <c r="DC30" s="588"/>
      <c r="DD30" s="562">
        <v>16049733</v>
      </c>
      <c r="DE30" s="460"/>
      <c r="DF30" s="460"/>
      <c r="DG30" s="460"/>
      <c r="DH30" s="460"/>
      <c r="DI30" s="460"/>
      <c r="DJ30" s="460"/>
      <c r="DK30" s="559"/>
      <c r="DL30" s="562">
        <v>16049733</v>
      </c>
      <c r="DM30" s="460"/>
      <c r="DN30" s="460"/>
      <c r="DO30" s="460"/>
      <c r="DP30" s="460"/>
      <c r="DQ30" s="460"/>
      <c r="DR30" s="460"/>
      <c r="DS30" s="460"/>
      <c r="DT30" s="460"/>
      <c r="DU30" s="460"/>
      <c r="DV30" s="559"/>
      <c r="DW30" s="560">
        <v>18</v>
      </c>
      <c r="DX30" s="587"/>
      <c r="DY30" s="587"/>
      <c r="DZ30" s="587"/>
      <c r="EA30" s="587"/>
      <c r="EB30" s="587"/>
      <c r="EC30" s="608"/>
    </row>
    <row r="31" spans="2:133" ht="11.25" customHeight="1" x14ac:dyDescent="0.2">
      <c r="B31" s="555" t="s">
        <v>273</v>
      </c>
      <c r="C31" s="556"/>
      <c r="D31" s="556"/>
      <c r="E31" s="556"/>
      <c r="F31" s="556"/>
      <c r="G31" s="556"/>
      <c r="H31" s="556"/>
      <c r="I31" s="556"/>
      <c r="J31" s="556"/>
      <c r="K31" s="556"/>
      <c r="L31" s="556"/>
      <c r="M31" s="556"/>
      <c r="N31" s="556"/>
      <c r="O31" s="556"/>
      <c r="P31" s="556"/>
      <c r="Q31" s="557"/>
      <c r="R31" s="558">
        <v>85548799</v>
      </c>
      <c r="S31" s="460"/>
      <c r="T31" s="460"/>
      <c r="U31" s="460"/>
      <c r="V31" s="460"/>
      <c r="W31" s="460"/>
      <c r="X31" s="460"/>
      <c r="Y31" s="559"/>
      <c r="Z31" s="595">
        <v>37.799999999999997</v>
      </c>
      <c r="AA31" s="595"/>
      <c r="AB31" s="595"/>
      <c r="AC31" s="595"/>
      <c r="AD31" s="596" t="s">
        <v>168</v>
      </c>
      <c r="AE31" s="596"/>
      <c r="AF31" s="596"/>
      <c r="AG31" s="596"/>
      <c r="AH31" s="596"/>
      <c r="AI31" s="596"/>
      <c r="AJ31" s="596"/>
      <c r="AK31" s="596"/>
      <c r="AL31" s="560" t="s">
        <v>168</v>
      </c>
      <c r="AM31" s="326"/>
      <c r="AN31" s="326"/>
      <c r="AO31" s="597"/>
      <c r="AP31" s="353" t="s">
        <v>101</v>
      </c>
      <c r="AQ31" s="354"/>
      <c r="AR31" s="354"/>
      <c r="AS31" s="354"/>
      <c r="AT31" s="618" t="s">
        <v>341</v>
      </c>
      <c r="AU31" s="47"/>
      <c r="AV31" s="47"/>
      <c r="AW31" s="47"/>
      <c r="AX31" s="615" t="s">
        <v>156</v>
      </c>
      <c r="AY31" s="616"/>
      <c r="AZ31" s="616"/>
      <c r="BA31" s="616"/>
      <c r="BB31" s="616"/>
      <c r="BC31" s="616"/>
      <c r="BD31" s="616"/>
      <c r="BE31" s="616"/>
      <c r="BF31" s="617"/>
      <c r="BG31" s="630">
        <v>98.7</v>
      </c>
      <c r="BH31" s="623"/>
      <c r="BI31" s="623"/>
      <c r="BJ31" s="623"/>
      <c r="BK31" s="623"/>
      <c r="BL31" s="623"/>
      <c r="BM31" s="622">
        <v>97.7</v>
      </c>
      <c r="BN31" s="623"/>
      <c r="BO31" s="623"/>
      <c r="BP31" s="623"/>
      <c r="BQ31" s="624"/>
      <c r="BR31" s="630">
        <v>99.4</v>
      </c>
      <c r="BS31" s="623"/>
      <c r="BT31" s="623"/>
      <c r="BU31" s="623"/>
      <c r="BV31" s="623"/>
      <c r="BW31" s="623"/>
      <c r="BX31" s="622">
        <v>98.3</v>
      </c>
      <c r="BY31" s="623"/>
      <c r="BZ31" s="623"/>
      <c r="CA31" s="623"/>
      <c r="CB31" s="624"/>
      <c r="CD31" s="364"/>
      <c r="CE31" s="366"/>
      <c r="CF31" s="555" t="s">
        <v>304</v>
      </c>
      <c r="CG31" s="556"/>
      <c r="CH31" s="556"/>
      <c r="CI31" s="556"/>
      <c r="CJ31" s="556"/>
      <c r="CK31" s="556"/>
      <c r="CL31" s="556"/>
      <c r="CM31" s="556"/>
      <c r="CN31" s="556"/>
      <c r="CO31" s="556"/>
      <c r="CP31" s="556"/>
      <c r="CQ31" s="557"/>
      <c r="CR31" s="558">
        <v>702737</v>
      </c>
      <c r="CS31" s="585"/>
      <c r="CT31" s="585"/>
      <c r="CU31" s="585"/>
      <c r="CV31" s="585"/>
      <c r="CW31" s="585"/>
      <c r="CX31" s="585"/>
      <c r="CY31" s="586"/>
      <c r="CZ31" s="560">
        <v>0.3</v>
      </c>
      <c r="DA31" s="587"/>
      <c r="DB31" s="587"/>
      <c r="DC31" s="588"/>
      <c r="DD31" s="562">
        <v>647944</v>
      </c>
      <c r="DE31" s="585"/>
      <c r="DF31" s="585"/>
      <c r="DG31" s="585"/>
      <c r="DH31" s="585"/>
      <c r="DI31" s="585"/>
      <c r="DJ31" s="585"/>
      <c r="DK31" s="586"/>
      <c r="DL31" s="562">
        <v>647944</v>
      </c>
      <c r="DM31" s="585"/>
      <c r="DN31" s="585"/>
      <c r="DO31" s="585"/>
      <c r="DP31" s="585"/>
      <c r="DQ31" s="585"/>
      <c r="DR31" s="585"/>
      <c r="DS31" s="585"/>
      <c r="DT31" s="585"/>
      <c r="DU31" s="585"/>
      <c r="DV31" s="586"/>
      <c r="DW31" s="560">
        <v>0.7</v>
      </c>
      <c r="DX31" s="587"/>
      <c r="DY31" s="587"/>
      <c r="DZ31" s="587"/>
      <c r="EA31" s="587"/>
      <c r="EB31" s="587"/>
      <c r="EC31" s="608"/>
    </row>
    <row r="32" spans="2:133" ht="11.25" customHeight="1" x14ac:dyDescent="0.2">
      <c r="B32" s="625" t="s">
        <v>283</v>
      </c>
      <c r="C32" s="626"/>
      <c r="D32" s="626"/>
      <c r="E32" s="626"/>
      <c r="F32" s="626"/>
      <c r="G32" s="626"/>
      <c r="H32" s="626"/>
      <c r="I32" s="626"/>
      <c r="J32" s="626"/>
      <c r="K32" s="626"/>
      <c r="L32" s="626"/>
      <c r="M32" s="626"/>
      <c r="N32" s="626"/>
      <c r="O32" s="626"/>
      <c r="P32" s="626"/>
      <c r="Q32" s="627"/>
      <c r="R32" s="558" t="s">
        <v>168</v>
      </c>
      <c r="S32" s="460"/>
      <c r="T32" s="460"/>
      <c r="U32" s="460"/>
      <c r="V32" s="460"/>
      <c r="W32" s="460"/>
      <c r="X32" s="460"/>
      <c r="Y32" s="559"/>
      <c r="Z32" s="595" t="s">
        <v>168</v>
      </c>
      <c r="AA32" s="595"/>
      <c r="AB32" s="595"/>
      <c r="AC32" s="595"/>
      <c r="AD32" s="596" t="s">
        <v>168</v>
      </c>
      <c r="AE32" s="596"/>
      <c r="AF32" s="596"/>
      <c r="AG32" s="596"/>
      <c r="AH32" s="596"/>
      <c r="AI32" s="596"/>
      <c r="AJ32" s="596"/>
      <c r="AK32" s="596"/>
      <c r="AL32" s="560" t="s">
        <v>168</v>
      </c>
      <c r="AM32" s="326"/>
      <c r="AN32" s="326"/>
      <c r="AO32" s="597"/>
      <c r="AP32" s="603"/>
      <c r="AQ32" s="417"/>
      <c r="AR32" s="417"/>
      <c r="AS32" s="417"/>
      <c r="AT32" s="619"/>
      <c r="AU32" s="8" t="s">
        <v>212</v>
      </c>
      <c r="AV32" s="8"/>
      <c r="AW32" s="8"/>
      <c r="AX32" s="555" t="s">
        <v>288</v>
      </c>
      <c r="AY32" s="556"/>
      <c r="AZ32" s="556"/>
      <c r="BA32" s="556"/>
      <c r="BB32" s="556"/>
      <c r="BC32" s="556"/>
      <c r="BD32" s="556"/>
      <c r="BE32" s="556"/>
      <c r="BF32" s="557"/>
      <c r="BG32" s="628">
        <v>99.1</v>
      </c>
      <c r="BH32" s="585"/>
      <c r="BI32" s="585"/>
      <c r="BJ32" s="585"/>
      <c r="BK32" s="585"/>
      <c r="BL32" s="585"/>
      <c r="BM32" s="326">
        <v>97.9</v>
      </c>
      <c r="BN32" s="629"/>
      <c r="BO32" s="629"/>
      <c r="BP32" s="629"/>
      <c r="BQ32" s="606"/>
      <c r="BR32" s="628">
        <v>99.2</v>
      </c>
      <c r="BS32" s="585"/>
      <c r="BT32" s="585"/>
      <c r="BU32" s="585"/>
      <c r="BV32" s="585"/>
      <c r="BW32" s="585"/>
      <c r="BX32" s="326">
        <v>98</v>
      </c>
      <c r="BY32" s="629"/>
      <c r="BZ32" s="629"/>
      <c r="CA32" s="629"/>
      <c r="CB32" s="606"/>
      <c r="CD32" s="367"/>
      <c r="CE32" s="369"/>
      <c r="CF32" s="555" t="s">
        <v>164</v>
      </c>
      <c r="CG32" s="556"/>
      <c r="CH32" s="556"/>
      <c r="CI32" s="556"/>
      <c r="CJ32" s="556"/>
      <c r="CK32" s="556"/>
      <c r="CL32" s="556"/>
      <c r="CM32" s="556"/>
      <c r="CN32" s="556"/>
      <c r="CO32" s="556"/>
      <c r="CP32" s="556"/>
      <c r="CQ32" s="557"/>
      <c r="CR32" s="558">
        <v>664</v>
      </c>
      <c r="CS32" s="460"/>
      <c r="CT32" s="460"/>
      <c r="CU32" s="460"/>
      <c r="CV32" s="460"/>
      <c r="CW32" s="460"/>
      <c r="CX32" s="460"/>
      <c r="CY32" s="559"/>
      <c r="CZ32" s="560">
        <v>0</v>
      </c>
      <c r="DA32" s="587"/>
      <c r="DB32" s="587"/>
      <c r="DC32" s="588"/>
      <c r="DD32" s="562">
        <v>664</v>
      </c>
      <c r="DE32" s="460"/>
      <c r="DF32" s="460"/>
      <c r="DG32" s="460"/>
      <c r="DH32" s="460"/>
      <c r="DI32" s="460"/>
      <c r="DJ32" s="460"/>
      <c r="DK32" s="559"/>
      <c r="DL32" s="562">
        <v>664</v>
      </c>
      <c r="DM32" s="460"/>
      <c r="DN32" s="460"/>
      <c r="DO32" s="460"/>
      <c r="DP32" s="460"/>
      <c r="DQ32" s="460"/>
      <c r="DR32" s="460"/>
      <c r="DS32" s="460"/>
      <c r="DT32" s="460"/>
      <c r="DU32" s="460"/>
      <c r="DV32" s="559"/>
      <c r="DW32" s="560">
        <v>0</v>
      </c>
      <c r="DX32" s="587"/>
      <c r="DY32" s="587"/>
      <c r="DZ32" s="587"/>
      <c r="EA32" s="587"/>
      <c r="EB32" s="587"/>
      <c r="EC32" s="608"/>
    </row>
    <row r="33" spans="2:133" ht="11.25" customHeight="1" x14ac:dyDescent="0.2">
      <c r="B33" s="555" t="s">
        <v>285</v>
      </c>
      <c r="C33" s="556"/>
      <c r="D33" s="556"/>
      <c r="E33" s="556"/>
      <c r="F33" s="556"/>
      <c r="G33" s="556"/>
      <c r="H33" s="556"/>
      <c r="I33" s="556"/>
      <c r="J33" s="556"/>
      <c r="K33" s="556"/>
      <c r="L33" s="556"/>
      <c r="M33" s="556"/>
      <c r="N33" s="556"/>
      <c r="O33" s="556"/>
      <c r="P33" s="556"/>
      <c r="Q33" s="557"/>
      <c r="R33" s="558">
        <v>18262213</v>
      </c>
      <c r="S33" s="460"/>
      <c r="T33" s="460"/>
      <c r="U33" s="460"/>
      <c r="V33" s="460"/>
      <c r="W33" s="460"/>
      <c r="X33" s="460"/>
      <c r="Y33" s="559"/>
      <c r="Z33" s="595">
        <v>8.1</v>
      </c>
      <c r="AA33" s="595"/>
      <c r="AB33" s="595"/>
      <c r="AC33" s="595"/>
      <c r="AD33" s="596" t="s">
        <v>168</v>
      </c>
      <c r="AE33" s="596"/>
      <c r="AF33" s="596"/>
      <c r="AG33" s="596"/>
      <c r="AH33" s="596"/>
      <c r="AI33" s="596"/>
      <c r="AJ33" s="596"/>
      <c r="AK33" s="596"/>
      <c r="AL33" s="560" t="s">
        <v>168</v>
      </c>
      <c r="AM33" s="326"/>
      <c r="AN33" s="326"/>
      <c r="AO33" s="597"/>
      <c r="AP33" s="356"/>
      <c r="AQ33" s="357"/>
      <c r="AR33" s="357"/>
      <c r="AS33" s="357"/>
      <c r="AT33" s="620"/>
      <c r="AU33" s="48"/>
      <c r="AV33" s="48"/>
      <c r="AW33" s="48"/>
      <c r="AX33" s="569" t="s">
        <v>69</v>
      </c>
      <c r="AY33" s="570"/>
      <c r="AZ33" s="570"/>
      <c r="BA33" s="570"/>
      <c r="BB33" s="570"/>
      <c r="BC33" s="570"/>
      <c r="BD33" s="570"/>
      <c r="BE33" s="570"/>
      <c r="BF33" s="571"/>
      <c r="BG33" s="621">
        <v>98.2</v>
      </c>
      <c r="BH33" s="573"/>
      <c r="BI33" s="573"/>
      <c r="BJ33" s="573"/>
      <c r="BK33" s="573"/>
      <c r="BL33" s="573"/>
      <c r="BM33" s="593">
        <v>97.3</v>
      </c>
      <c r="BN33" s="573"/>
      <c r="BO33" s="573"/>
      <c r="BP33" s="573"/>
      <c r="BQ33" s="601"/>
      <c r="BR33" s="621">
        <v>99.4</v>
      </c>
      <c r="BS33" s="573"/>
      <c r="BT33" s="573"/>
      <c r="BU33" s="573"/>
      <c r="BV33" s="573"/>
      <c r="BW33" s="573"/>
      <c r="BX33" s="593">
        <v>98.4</v>
      </c>
      <c r="BY33" s="573"/>
      <c r="BZ33" s="573"/>
      <c r="CA33" s="573"/>
      <c r="CB33" s="601"/>
      <c r="CD33" s="555" t="s">
        <v>291</v>
      </c>
      <c r="CE33" s="556"/>
      <c r="CF33" s="556"/>
      <c r="CG33" s="556"/>
      <c r="CH33" s="556"/>
      <c r="CI33" s="556"/>
      <c r="CJ33" s="556"/>
      <c r="CK33" s="556"/>
      <c r="CL33" s="556"/>
      <c r="CM33" s="556"/>
      <c r="CN33" s="556"/>
      <c r="CO33" s="556"/>
      <c r="CP33" s="556"/>
      <c r="CQ33" s="557"/>
      <c r="CR33" s="558">
        <v>100621803</v>
      </c>
      <c r="CS33" s="585"/>
      <c r="CT33" s="585"/>
      <c r="CU33" s="585"/>
      <c r="CV33" s="585"/>
      <c r="CW33" s="585"/>
      <c r="CX33" s="585"/>
      <c r="CY33" s="586"/>
      <c r="CZ33" s="560">
        <v>45.7</v>
      </c>
      <c r="DA33" s="587"/>
      <c r="DB33" s="587"/>
      <c r="DC33" s="588"/>
      <c r="DD33" s="562">
        <v>41310538</v>
      </c>
      <c r="DE33" s="585"/>
      <c r="DF33" s="585"/>
      <c r="DG33" s="585"/>
      <c r="DH33" s="585"/>
      <c r="DI33" s="585"/>
      <c r="DJ33" s="585"/>
      <c r="DK33" s="586"/>
      <c r="DL33" s="562">
        <v>30287114</v>
      </c>
      <c r="DM33" s="585"/>
      <c r="DN33" s="585"/>
      <c r="DO33" s="585"/>
      <c r="DP33" s="585"/>
      <c r="DQ33" s="585"/>
      <c r="DR33" s="585"/>
      <c r="DS33" s="585"/>
      <c r="DT33" s="585"/>
      <c r="DU33" s="585"/>
      <c r="DV33" s="586"/>
      <c r="DW33" s="560">
        <v>33.9</v>
      </c>
      <c r="DX33" s="587"/>
      <c r="DY33" s="587"/>
      <c r="DZ33" s="587"/>
      <c r="EA33" s="587"/>
      <c r="EB33" s="587"/>
      <c r="EC33" s="608"/>
    </row>
    <row r="34" spans="2:133" ht="11.25" customHeight="1" x14ac:dyDescent="0.2">
      <c r="B34" s="555" t="s">
        <v>209</v>
      </c>
      <c r="C34" s="556"/>
      <c r="D34" s="556"/>
      <c r="E34" s="556"/>
      <c r="F34" s="556"/>
      <c r="G34" s="556"/>
      <c r="H34" s="556"/>
      <c r="I34" s="556"/>
      <c r="J34" s="556"/>
      <c r="K34" s="556"/>
      <c r="L34" s="556"/>
      <c r="M34" s="556"/>
      <c r="N34" s="556"/>
      <c r="O34" s="556"/>
      <c r="P34" s="556"/>
      <c r="Q34" s="557"/>
      <c r="R34" s="558">
        <v>472764</v>
      </c>
      <c r="S34" s="460"/>
      <c r="T34" s="460"/>
      <c r="U34" s="460"/>
      <c r="V34" s="460"/>
      <c r="W34" s="460"/>
      <c r="X34" s="460"/>
      <c r="Y34" s="559"/>
      <c r="Z34" s="595">
        <v>0.2</v>
      </c>
      <c r="AA34" s="595"/>
      <c r="AB34" s="595"/>
      <c r="AC34" s="595"/>
      <c r="AD34" s="596" t="s">
        <v>168</v>
      </c>
      <c r="AE34" s="596"/>
      <c r="AF34" s="596"/>
      <c r="AG34" s="596"/>
      <c r="AH34" s="596"/>
      <c r="AI34" s="596"/>
      <c r="AJ34" s="596"/>
      <c r="AK34" s="596"/>
      <c r="AL34" s="560" t="s">
        <v>168</v>
      </c>
      <c r="AM34" s="326"/>
      <c r="AN34" s="326"/>
      <c r="AO34" s="597"/>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55" t="s">
        <v>370</v>
      </c>
      <c r="CE34" s="556"/>
      <c r="CF34" s="556"/>
      <c r="CG34" s="556"/>
      <c r="CH34" s="556"/>
      <c r="CI34" s="556"/>
      <c r="CJ34" s="556"/>
      <c r="CK34" s="556"/>
      <c r="CL34" s="556"/>
      <c r="CM34" s="556"/>
      <c r="CN34" s="556"/>
      <c r="CO34" s="556"/>
      <c r="CP34" s="556"/>
      <c r="CQ34" s="557"/>
      <c r="CR34" s="558">
        <v>23209060</v>
      </c>
      <c r="CS34" s="460"/>
      <c r="CT34" s="460"/>
      <c r="CU34" s="460"/>
      <c r="CV34" s="460"/>
      <c r="CW34" s="460"/>
      <c r="CX34" s="460"/>
      <c r="CY34" s="559"/>
      <c r="CZ34" s="560">
        <v>10.5</v>
      </c>
      <c r="DA34" s="587"/>
      <c r="DB34" s="587"/>
      <c r="DC34" s="588"/>
      <c r="DD34" s="562">
        <v>16731783</v>
      </c>
      <c r="DE34" s="460"/>
      <c r="DF34" s="460"/>
      <c r="DG34" s="460"/>
      <c r="DH34" s="460"/>
      <c r="DI34" s="460"/>
      <c r="DJ34" s="460"/>
      <c r="DK34" s="559"/>
      <c r="DL34" s="562">
        <v>13989116</v>
      </c>
      <c r="DM34" s="460"/>
      <c r="DN34" s="460"/>
      <c r="DO34" s="460"/>
      <c r="DP34" s="460"/>
      <c r="DQ34" s="460"/>
      <c r="DR34" s="460"/>
      <c r="DS34" s="460"/>
      <c r="DT34" s="460"/>
      <c r="DU34" s="460"/>
      <c r="DV34" s="559"/>
      <c r="DW34" s="560">
        <v>15.7</v>
      </c>
      <c r="DX34" s="587"/>
      <c r="DY34" s="587"/>
      <c r="DZ34" s="587"/>
      <c r="EA34" s="587"/>
      <c r="EB34" s="587"/>
      <c r="EC34" s="608"/>
    </row>
    <row r="35" spans="2:133" ht="11.25" customHeight="1" x14ac:dyDescent="0.2">
      <c r="B35" s="555" t="s">
        <v>173</v>
      </c>
      <c r="C35" s="556"/>
      <c r="D35" s="556"/>
      <c r="E35" s="556"/>
      <c r="F35" s="556"/>
      <c r="G35" s="556"/>
      <c r="H35" s="556"/>
      <c r="I35" s="556"/>
      <c r="J35" s="556"/>
      <c r="K35" s="556"/>
      <c r="L35" s="556"/>
      <c r="M35" s="556"/>
      <c r="N35" s="556"/>
      <c r="O35" s="556"/>
      <c r="P35" s="556"/>
      <c r="Q35" s="557"/>
      <c r="R35" s="558">
        <v>577969</v>
      </c>
      <c r="S35" s="460"/>
      <c r="T35" s="460"/>
      <c r="U35" s="460"/>
      <c r="V35" s="460"/>
      <c r="W35" s="460"/>
      <c r="X35" s="460"/>
      <c r="Y35" s="559"/>
      <c r="Z35" s="595">
        <v>0.3</v>
      </c>
      <c r="AA35" s="595"/>
      <c r="AB35" s="595"/>
      <c r="AC35" s="595"/>
      <c r="AD35" s="596" t="s">
        <v>168</v>
      </c>
      <c r="AE35" s="596"/>
      <c r="AF35" s="596"/>
      <c r="AG35" s="596"/>
      <c r="AH35" s="596"/>
      <c r="AI35" s="596"/>
      <c r="AJ35" s="596"/>
      <c r="AK35" s="596"/>
      <c r="AL35" s="560" t="s">
        <v>168</v>
      </c>
      <c r="AM35" s="326"/>
      <c r="AN35" s="326"/>
      <c r="AO35" s="597"/>
      <c r="AP35" s="18"/>
      <c r="AQ35" s="490" t="s">
        <v>333</v>
      </c>
      <c r="AR35" s="491"/>
      <c r="AS35" s="491"/>
      <c r="AT35" s="491"/>
      <c r="AU35" s="491"/>
      <c r="AV35" s="491"/>
      <c r="AW35" s="491"/>
      <c r="AX35" s="491"/>
      <c r="AY35" s="491"/>
      <c r="AZ35" s="491"/>
      <c r="BA35" s="491"/>
      <c r="BB35" s="491"/>
      <c r="BC35" s="491"/>
      <c r="BD35" s="491"/>
      <c r="BE35" s="491"/>
      <c r="BF35" s="533"/>
      <c r="BG35" s="490" t="s">
        <v>199</v>
      </c>
      <c r="BH35" s="491"/>
      <c r="BI35" s="491"/>
      <c r="BJ35" s="491"/>
      <c r="BK35" s="491"/>
      <c r="BL35" s="491"/>
      <c r="BM35" s="491"/>
      <c r="BN35" s="491"/>
      <c r="BO35" s="491"/>
      <c r="BP35" s="491"/>
      <c r="BQ35" s="491"/>
      <c r="BR35" s="491"/>
      <c r="BS35" s="491"/>
      <c r="BT35" s="491"/>
      <c r="BU35" s="491"/>
      <c r="BV35" s="491"/>
      <c r="BW35" s="491"/>
      <c r="BX35" s="491"/>
      <c r="BY35" s="491"/>
      <c r="BZ35" s="491"/>
      <c r="CA35" s="491"/>
      <c r="CB35" s="533"/>
      <c r="CD35" s="555" t="s">
        <v>301</v>
      </c>
      <c r="CE35" s="556"/>
      <c r="CF35" s="556"/>
      <c r="CG35" s="556"/>
      <c r="CH35" s="556"/>
      <c r="CI35" s="556"/>
      <c r="CJ35" s="556"/>
      <c r="CK35" s="556"/>
      <c r="CL35" s="556"/>
      <c r="CM35" s="556"/>
      <c r="CN35" s="556"/>
      <c r="CO35" s="556"/>
      <c r="CP35" s="556"/>
      <c r="CQ35" s="557"/>
      <c r="CR35" s="558">
        <v>802565</v>
      </c>
      <c r="CS35" s="585"/>
      <c r="CT35" s="585"/>
      <c r="CU35" s="585"/>
      <c r="CV35" s="585"/>
      <c r="CW35" s="585"/>
      <c r="CX35" s="585"/>
      <c r="CY35" s="586"/>
      <c r="CZ35" s="560">
        <v>0.4</v>
      </c>
      <c r="DA35" s="587"/>
      <c r="DB35" s="587"/>
      <c r="DC35" s="588"/>
      <c r="DD35" s="562">
        <v>687741</v>
      </c>
      <c r="DE35" s="585"/>
      <c r="DF35" s="585"/>
      <c r="DG35" s="585"/>
      <c r="DH35" s="585"/>
      <c r="DI35" s="585"/>
      <c r="DJ35" s="585"/>
      <c r="DK35" s="586"/>
      <c r="DL35" s="562">
        <v>558813</v>
      </c>
      <c r="DM35" s="585"/>
      <c r="DN35" s="585"/>
      <c r="DO35" s="585"/>
      <c r="DP35" s="585"/>
      <c r="DQ35" s="585"/>
      <c r="DR35" s="585"/>
      <c r="DS35" s="585"/>
      <c r="DT35" s="585"/>
      <c r="DU35" s="585"/>
      <c r="DV35" s="586"/>
      <c r="DW35" s="560">
        <v>0.6</v>
      </c>
      <c r="DX35" s="587"/>
      <c r="DY35" s="587"/>
      <c r="DZ35" s="587"/>
      <c r="EA35" s="587"/>
      <c r="EB35" s="587"/>
      <c r="EC35" s="608"/>
    </row>
    <row r="36" spans="2:133" ht="11.25" customHeight="1" x14ac:dyDescent="0.2">
      <c r="B36" s="555" t="s">
        <v>286</v>
      </c>
      <c r="C36" s="556"/>
      <c r="D36" s="556"/>
      <c r="E36" s="556"/>
      <c r="F36" s="556"/>
      <c r="G36" s="556"/>
      <c r="H36" s="556"/>
      <c r="I36" s="556"/>
      <c r="J36" s="556"/>
      <c r="K36" s="556"/>
      <c r="L36" s="556"/>
      <c r="M36" s="556"/>
      <c r="N36" s="556"/>
      <c r="O36" s="556"/>
      <c r="P36" s="556"/>
      <c r="Q36" s="557"/>
      <c r="R36" s="558">
        <v>6422598</v>
      </c>
      <c r="S36" s="460"/>
      <c r="T36" s="460"/>
      <c r="U36" s="460"/>
      <c r="V36" s="460"/>
      <c r="W36" s="460"/>
      <c r="X36" s="460"/>
      <c r="Y36" s="559"/>
      <c r="Z36" s="595">
        <v>2.8</v>
      </c>
      <c r="AA36" s="595"/>
      <c r="AB36" s="595"/>
      <c r="AC36" s="595"/>
      <c r="AD36" s="596" t="s">
        <v>168</v>
      </c>
      <c r="AE36" s="596"/>
      <c r="AF36" s="596"/>
      <c r="AG36" s="596"/>
      <c r="AH36" s="596"/>
      <c r="AI36" s="596"/>
      <c r="AJ36" s="596"/>
      <c r="AK36" s="596"/>
      <c r="AL36" s="560" t="s">
        <v>168</v>
      </c>
      <c r="AM36" s="326"/>
      <c r="AN36" s="326"/>
      <c r="AO36" s="597"/>
      <c r="AP36" s="18"/>
      <c r="AQ36" s="609" t="s">
        <v>331</v>
      </c>
      <c r="AR36" s="610"/>
      <c r="AS36" s="610"/>
      <c r="AT36" s="610"/>
      <c r="AU36" s="610"/>
      <c r="AV36" s="610"/>
      <c r="AW36" s="610"/>
      <c r="AX36" s="610"/>
      <c r="AY36" s="611"/>
      <c r="AZ36" s="612">
        <v>19886969</v>
      </c>
      <c r="BA36" s="613"/>
      <c r="BB36" s="613"/>
      <c r="BC36" s="613"/>
      <c r="BD36" s="613"/>
      <c r="BE36" s="613"/>
      <c r="BF36" s="614"/>
      <c r="BG36" s="615" t="s">
        <v>344</v>
      </c>
      <c r="BH36" s="616"/>
      <c r="BI36" s="616"/>
      <c r="BJ36" s="616"/>
      <c r="BK36" s="616"/>
      <c r="BL36" s="616"/>
      <c r="BM36" s="616"/>
      <c r="BN36" s="616"/>
      <c r="BO36" s="616"/>
      <c r="BP36" s="616"/>
      <c r="BQ36" s="616"/>
      <c r="BR36" s="616"/>
      <c r="BS36" s="616"/>
      <c r="BT36" s="616"/>
      <c r="BU36" s="617"/>
      <c r="BV36" s="612">
        <v>128904</v>
      </c>
      <c r="BW36" s="613"/>
      <c r="BX36" s="613"/>
      <c r="BY36" s="613"/>
      <c r="BZ36" s="613"/>
      <c r="CA36" s="613"/>
      <c r="CB36" s="614"/>
      <c r="CD36" s="555" t="s">
        <v>372</v>
      </c>
      <c r="CE36" s="556"/>
      <c r="CF36" s="556"/>
      <c r="CG36" s="556"/>
      <c r="CH36" s="556"/>
      <c r="CI36" s="556"/>
      <c r="CJ36" s="556"/>
      <c r="CK36" s="556"/>
      <c r="CL36" s="556"/>
      <c r="CM36" s="556"/>
      <c r="CN36" s="556"/>
      <c r="CO36" s="556"/>
      <c r="CP36" s="556"/>
      <c r="CQ36" s="557"/>
      <c r="CR36" s="558">
        <v>57621024</v>
      </c>
      <c r="CS36" s="460"/>
      <c r="CT36" s="460"/>
      <c r="CU36" s="460"/>
      <c r="CV36" s="460"/>
      <c r="CW36" s="460"/>
      <c r="CX36" s="460"/>
      <c r="CY36" s="559"/>
      <c r="CZ36" s="560">
        <v>26.2</v>
      </c>
      <c r="DA36" s="587"/>
      <c r="DB36" s="587"/>
      <c r="DC36" s="588"/>
      <c r="DD36" s="562">
        <v>10097968</v>
      </c>
      <c r="DE36" s="460"/>
      <c r="DF36" s="460"/>
      <c r="DG36" s="460"/>
      <c r="DH36" s="460"/>
      <c r="DI36" s="460"/>
      <c r="DJ36" s="460"/>
      <c r="DK36" s="559"/>
      <c r="DL36" s="562">
        <v>4683298</v>
      </c>
      <c r="DM36" s="460"/>
      <c r="DN36" s="460"/>
      <c r="DO36" s="460"/>
      <c r="DP36" s="460"/>
      <c r="DQ36" s="460"/>
      <c r="DR36" s="460"/>
      <c r="DS36" s="460"/>
      <c r="DT36" s="460"/>
      <c r="DU36" s="460"/>
      <c r="DV36" s="559"/>
      <c r="DW36" s="560">
        <v>5.2</v>
      </c>
      <c r="DX36" s="587"/>
      <c r="DY36" s="587"/>
      <c r="DZ36" s="587"/>
      <c r="EA36" s="587"/>
      <c r="EB36" s="587"/>
      <c r="EC36" s="608"/>
    </row>
    <row r="37" spans="2:133" ht="11.25" customHeight="1" x14ac:dyDescent="0.2">
      <c r="B37" s="555" t="s">
        <v>287</v>
      </c>
      <c r="C37" s="556"/>
      <c r="D37" s="556"/>
      <c r="E37" s="556"/>
      <c r="F37" s="556"/>
      <c r="G37" s="556"/>
      <c r="H37" s="556"/>
      <c r="I37" s="556"/>
      <c r="J37" s="556"/>
      <c r="K37" s="556"/>
      <c r="L37" s="556"/>
      <c r="M37" s="556"/>
      <c r="N37" s="556"/>
      <c r="O37" s="556"/>
      <c r="P37" s="556"/>
      <c r="Q37" s="557"/>
      <c r="R37" s="558">
        <v>1918964</v>
      </c>
      <c r="S37" s="460"/>
      <c r="T37" s="460"/>
      <c r="U37" s="460"/>
      <c r="V37" s="460"/>
      <c r="W37" s="460"/>
      <c r="X37" s="460"/>
      <c r="Y37" s="559"/>
      <c r="Z37" s="595">
        <v>0.8</v>
      </c>
      <c r="AA37" s="595"/>
      <c r="AB37" s="595"/>
      <c r="AC37" s="595"/>
      <c r="AD37" s="596" t="s">
        <v>168</v>
      </c>
      <c r="AE37" s="596"/>
      <c r="AF37" s="596"/>
      <c r="AG37" s="596"/>
      <c r="AH37" s="596"/>
      <c r="AI37" s="596"/>
      <c r="AJ37" s="596"/>
      <c r="AK37" s="596"/>
      <c r="AL37" s="560" t="s">
        <v>168</v>
      </c>
      <c r="AM37" s="326"/>
      <c r="AN37" s="326"/>
      <c r="AO37" s="597"/>
      <c r="AQ37" s="604" t="s">
        <v>334</v>
      </c>
      <c r="AR37" s="471"/>
      <c r="AS37" s="471"/>
      <c r="AT37" s="471"/>
      <c r="AU37" s="471"/>
      <c r="AV37" s="471"/>
      <c r="AW37" s="471"/>
      <c r="AX37" s="471"/>
      <c r="AY37" s="605"/>
      <c r="AZ37" s="558">
        <v>4348020</v>
      </c>
      <c r="BA37" s="460"/>
      <c r="BB37" s="460"/>
      <c r="BC37" s="460"/>
      <c r="BD37" s="585"/>
      <c r="BE37" s="585"/>
      <c r="BF37" s="606"/>
      <c r="BG37" s="555" t="s">
        <v>27</v>
      </c>
      <c r="BH37" s="556"/>
      <c r="BI37" s="556"/>
      <c r="BJ37" s="556"/>
      <c r="BK37" s="556"/>
      <c r="BL37" s="556"/>
      <c r="BM37" s="556"/>
      <c r="BN37" s="556"/>
      <c r="BO37" s="556"/>
      <c r="BP37" s="556"/>
      <c r="BQ37" s="556"/>
      <c r="BR37" s="556"/>
      <c r="BS37" s="556"/>
      <c r="BT37" s="556"/>
      <c r="BU37" s="557"/>
      <c r="BV37" s="558">
        <v>-470010</v>
      </c>
      <c r="BW37" s="460"/>
      <c r="BX37" s="460"/>
      <c r="BY37" s="460"/>
      <c r="BZ37" s="460"/>
      <c r="CA37" s="460"/>
      <c r="CB37" s="607"/>
      <c r="CD37" s="555" t="s">
        <v>71</v>
      </c>
      <c r="CE37" s="556"/>
      <c r="CF37" s="556"/>
      <c r="CG37" s="556"/>
      <c r="CH37" s="556"/>
      <c r="CI37" s="556"/>
      <c r="CJ37" s="556"/>
      <c r="CK37" s="556"/>
      <c r="CL37" s="556"/>
      <c r="CM37" s="556"/>
      <c r="CN37" s="556"/>
      <c r="CO37" s="556"/>
      <c r="CP37" s="556"/>
      <c r="CQ37" s="557"/>
      <c r="CR37" s="558">
        <v>32336</v>
      </c>
      <c r="CS37" s="585"/>
      <c r="CT37" s="585"/>
      <c r="CU37" s="585"/>
      <c r="CV37" s="585"/>
      <c r="CW37" s="585"/>
      <c r="CX37" s="585"/>
      <c r="CY37" s="586"/>
      <c r="CZ37" s="560">
        <v>0</v>
      </c>
      <c r="DA37" s="587"/>
      <c r="DB37" s="587"/>
      <c r="DC37" s="588"/>
      <c r="DD37" s="562">
        <v>32336</v>
      </c>
      <c r="DE37" s="585"/>
      <c r="DF37" s="585"/>
      <c r="DG37" s="585"/>
      <c r="DH37" s="585"/>
      <c r="DI37" s="585"/>
      <c r="DJ37" s="585"/>
      <c r="DK37" s="586"/>
      <c r="DL37" s="562">
        <v>32336</v>
      </c>
      <c r="DM37" s="585"/>
      <c r="DN37" s="585"/>
      <c r="DO37" s="585"/>
      <c r="DP37" s="585"/>
      <c r="DQ37" s="585"/>
      <c r="DR37" s="585"/>
      <c r="DS37" s="585"/>
      <c r="DT37" s="585"/>
      <c r="DU37" s="585"/>
      <c r="DV37" s="586"/>
      <c r="DW37" s="560">
        <v>0</v>
      </c>
      <c r="DX37" s="587"/>
      <c r="DY37" s="587"/>
      <c r="DZ37" s="587"/>
      <c r="EA37" s="587"/>
      <c r="EB37" s="587"/>
      <c r="EC37" s="608"/>
    </row>
    <row r="38" spans="2:133" ht="11.25" customHeight="1" x14ac:dyDescent="0.2">
      <c r="B38" s="555" t="s">
        <v>290</v>
      </c>
      <c r="C38" s="556"/>
      <c r="D38" s="556"/>
      <c r="E38" s="556"/>
      <c r="F38" s="556"/>
      <c r="G38" s="556"/>
      <c r="H38" s="556"/>
      <c r="I38" s="556"/>
      <c r="J38" s="556"/>
      <c r="K38" s="556"/>
      <c r="L38" s="556"/>
      <c r="M38" s="556"/>
      <c r="N38" s="556"/>
      <c r="O38" s="556"/>
      <c r="P38" s="556"/>
      <c r="Q38" s="557"/>
      <c r="R38" s="558">
        <v>2237580</v>
      </c>
      <c r="S38" s="460"/>
      <c r="T38" s="460"/>
      <c r="U38" s="460"/>
      <c r="V38" s="460"/>
      <c r="W38" s="460"/>
      <c r="X38" s="460"/>
      <c r="Y38" s="559"/>
      <c r="Z38" s="595">
        <v>1</v>
      </c>
      <c r="AA38" s="595"/>
      <c r="AB38" s="595"/>
      <c r="AC38" s="595"/>
      <c r="AD38" s="596">
        <v>300</v>
      </c>
      <c r="AE38" s="596"/>
      <c r="AF38" s="596"/>
      <c r="AG38" s="596"/>
      <c r="AH38" s="596"/>
      <c r="AI38" s="596"/>
      <c r="AJ38" s="596"/>
      <c r="AK38" s="596"/>
      <c r="AL38" s="560">
        <v>0</v>
      </c>
      <c r="AM38" s="326"/>
      <c r="AN38" s="326"/>
      <c r="AO38" s="597"/>
      <c r="AQ38" s="604" t="s">
        <v>24</v>
      </c>
      <c r="AR38" s="471"/>
      <c r="AS38" s="471"/>
      <c r="AT38" s="471"/>
      <c r="AU38" s="471"/>
      <c r="AV38" s="471"/>
      <c r="AW38" s="471"/>
      <c r="AX38" s="471"/>
      <c r="AY38" s="605"/>
      <c r="AZ38" s="558">
        <v>258798</v>
      </c>
      <c r="BA38" s="460"/>
      <c r="BB38" s="460"/>
      <c r="BC38" s="460"/>
      <c r="BD38" s="585"/>
      <c r="BE38" s="585"/>
      <c r="BF38" s="606"/>
      <c r="BG38" s="555" t="s">
        <v>345</v>
      </c>
      <c r="BH38" s="556"/>
      <c r="BI38" s="556"/>
      <c r="BJ38" s="556"/>
      <c r="BK38" s="556"/>
      <c r="BL38" s="556"/>
      <c r="BM38" s="556"/>
      <c r="BN38" s="556"/>
      <c r="BO38" s="556"/>
      <c r="BP38" s="556"/>
      <c r="BQ38" s="556"/>
      <c r="BR38" s="556"/>
      <c r="BS38" s="556"/>
      <c r="BT38" s="556"/>
      <c r="BU38" s="557"/>
      <c r="BV38" s="558">
        <v>56792</v>
      </c>
      <c r="BW38" s="460"/>
      <c r="BX38" s="460"/>
      <c r="BY38" s="460"/>
      <c r="BZ38" s="460"/>
      <c r="CA38" s="460"/>
      <c r="CB38" s="607"/>
      <c r="CD38" s="555" t="s">
        <v>374</v>
      </c>
      <c r="CE38" s="556"/>
      <c r="CF38" s="556"/>
      <c r="CG38" s="556"/>
      <c r="CH38" s="556"/>
      <c r="CI38" s="556"/>
      <c r="CJ38" s="556"/>
      <c r="CK38" s="556"/>
      <c r="CL38" s="556"/>
      <c r="CM38" s="556"/>
      <c r="CN38" s="556"/>
      <c r="CO38" s="556"/>
      <c r="CP38" s="556"/>
      <c r="CQ38" s="557"/>
      <c r="CR38" s="558">
        <v>15088007</v>
      </c>
      <c r="CS38" s="460"/>
      <c r="CT38" s="460"/>
      <c r="CU38" s="460"/>
      <c r="CV38" s="460"/>
      <c r="CW38" s="460"/>
      <c r="CX38" s="460"/>
      <c r="CY38" s="559"/>
      <c r="CZ38" s="560">
        <v>6.9</v>
      </c>
      <c r="DA38" s="587"/>
      <c r="DB38" s="587"/>
      <c r="DC38" s="588"/>
      <c r="DD38" s="562">
        <v>11899857</v>
      </c>
      <c r="DE38" s="460"/>
      <c r="DF38" s="460"/>
      <c r="DG38" s="460"/>
      <c r="DH38" s="460"/>
      <c r="DI38" s="460"/>
      <c r="DJ38" s="460"/>
      <c r="DK38" s="559"/>
      <c r="DL38" s="562">
        <v>10970057</v>
      </c>
      <c r="DM38" s="460"/>
      <c r="DN38" s="460"/>
      <c r="DO38" s="460"/>
      <c r="DP38" s="460"/>
      <c r="DQ38" s="460"/>
      <c r="DR38" s="460"/>
      <c r="DS38" s="460"/>
      <c r="DT38" s="460"/>
      <c r="DU38" s="460"/>
      <c r="DV38" s="559"/>
      <c r="DW38" s="560">
        <v>12.3</v>
      </c>
      <c r="DX38" s="587"/>
      <c r="DY38" s="587"/>
      <c r="DZ38" s="587"/>
      <c r="EA38" s="587"/>
      <c r="EB38" s="587"/>
      <c r="EC38" s="608"/>
    </row>
    <row r="39" spans="2:133" ht="11.25" customHeight="1" x14ac:dyDescent="0.2">
      <c r="B39" s="555" t="s">
        <v>293</v>
      </c>
      <c r="C39" s="556"/>
      <c r="D39" s="556"/>
      <c r="E39" s="556"/>
      <c r="F39" s="556"/>
      <c r="G39" s="556"/>
      <c r="H39" s="556"/>
      <c r="I39" s="556"/>
      <c r="J39" s="556"/>
      <c r="K39" s="556"/>
      <c r="L39" s="556"/>
      <c r="M39" s="556"/>
      <c r="N39" s="556"/>
      <c r="O39" s="556"/>
      <c r="P39" s="556"/>
      <c r="Q39" s="557"/>
      <c r="R39" s="558">
        <v>18330886</v>
      </c>
      <c r="S39" s="460"/>
      <c r="T39" s="460"/>
      <c r="U39" s="460"/>
      <c r="V39" s="460"/>
      <c r="W39" s="460"/>
      <c r="X39" s="460"/>
      <c r="Y39" s="559"/>
      <c r="Z39" s="595">
        <v>8.1</v>
      </c>
      <c r="AA39" s="595"/>
      <c r="AB39" s="595"/>
      <c r="AC39" s="595"/>
      <c r="AD39" s="596" t="s">
        <v>168</v>
      </c>
      <c r="AE39" s="596"/>
      <c r="AF39" s="596"/>
      <c r="AG39" s="596"/>
      <c r="AH39" s="596"/>
      <c r="AI39" s="596"/>
      <c r="AJ39" s="596"/>
      <c r="AK39" s="596"/>
      <c r="AL39" s="560" t="s">
        <v>168</v>
      </c>
      <c r="AM39" s="326"/>
      <c r="AN39" s="326"/>
      <c r="AO39" s="597"/>
      <c r="AQ39" s="604" t="s">
        <v>336</v>
      </c>
      <c r="AR39" s="471"/>
      <c r="AS39" s="471"/>
      <c r="AT39" s="471"/>
      <c r="AU39" s="471"/>
      <c r="AV39" s="471"/>
      <c r="AW39" s="471"/>
      <c r="AX39" s="471"/>
      <c r="AY39" s="605"/>
      <c r="AZ39" s="558">
        <v>244405</v>
      </c>
      <c r="BA39" s="460"/>
      <c r="BB39" s="460"/>
      <c r="BC39" s="460"/>
      <c r="BD39" s="585"/>
      <c r="BE39" s="585"/>
      <c r="BF39" s="606"/>
      <c r="BG39" s="555" t="s">
        <v>314</v>
      </c>
      <c r="BH39" s="556"/>
      <c r="BI39" s="556"/>
      <c r="BJ39" s="556"/>
      <c r="BK39" s="556"/>
      <c r="BL39" s="556"/>
      <c r="BM39" s="556"/>
      <c r="BN39" s="556"/>
      <c r="BO39" s="556"/>
      <c r="BP39" s="556"/>
      <c r="BQ39" s="556"/>
      <c r="BR39" s="556"/>
      <c r="BS39" s="556"/>
      <c r="BT39" s="556"/>
      <c r="BU39" s="557"/>
      <c r="BV39" s="558">
        <v>87510</v>
      </c>
      <c r="BW39" s="460"/>
      <c r="BX39" s="460"/>
      <c r="BY39" s="460"/>
      <c r="BZ39" s="460"/>
      <c r="CA39" s="460"/>
      <c r="CB39" s="607"/>
      <c r="CD39" s="555" t="s">
        <v>375</v>
      </c>
      <c r="CE39" s="556"/>
      <c r="CF39" s="556"/>
      <c r="CG39" s="556"/>
      <c r="CH39" s="556"/>
      <c r="CI39" s="556"/>
      <c r="CJ39" s="556"/>
      <c r="CK39" s="556"/>
      <c r="CL39" s="556"/>
      <c r="CM39" s="556"/>
      <c r="CN39" s="556"/>
      <c r="CO39" s="556"/>
      <c r="CP39" s="556"/>
      <c r="CQ39" s="557"/>
      <c r="CR39" s="558">
        <v>2251380</v>
      </c>
      <c r="CS39" s="585"/>
      <c r="CT39" s="585"/>
      <c r="CU39" s="585"/>
      <c r="CV39" s="585"/>
      <c r="CW39" s="585"/>
      <c r="CX39" s="585"/>
      <c r="CY39" s="586"/>
      <c r="CZ39" s="560">
        <v>1</v>
      </c>
      <c r="DA39" s="587"/>
      <c r="DB39" s="587"/>
      <c r="DC39" s="588"/>
      <c r="DD39" s="562">
        <v>610672</v>
      </c>
      <c r="DE39" s="585"/>
      <c r="DF39" s="585"/>
      <c r="DG39" s="585"/>
      <c r="DH39" s="585"/>
      <c r="DI39" s="585"/>
      <c r="DJ39" s="585"/>
      <c r="DK39" s="586"/>
      <c r="DL39" s="562" t="s">
        <v>168</v>
      </c>
      <c r="DM39" s="585"/>
      <c r="DN39" s="585"/>
      <c r="DO39" s="585"/>
      <c r="DP39" s="585"/>
      <c r="DQ39" s="585"/>
      <c r="DR39" s="585"/>
      <c r="DS39" s="585"/>
      <c r="DT39" s="585"/>
      <c r="DU39" s="585"/>
      <c r="DV39" s="586"/>
      <c r="DW39" s="560" t="s">
        <v>168</v>
      </c>
      <c r="DX39" s="587"/>
      <c r="DY39" s="587"/>
      <c r="DZ39" s="587"/>
      <c r="EA39" s="587"/>
      <c r="EB39" s="587"/>
      <c r="EC39" s="608"/>
    </row>
    <row r="40" spans="2:133" ht="11.25" customHeight="1" x14ac:dyDescent="0.2">
      <c r="B40" s="555" t="s">
        <v>294</v>
      </c>
      <c r="C40" s="556"/>
      <c r="D40" s="556"/>
      <c r="E40" s="556"/>
      <c r="F40" s="556"/>
      <c r="G40" s="556"/>
      <c r="H40" s="556"/>
      <c r="I40" s="556"/>
      <c r="J40" s="556"/>
      <c r="K40" s="556"/>
      <c r="L40" s="556"/>
      <c r="M40" s="556"/>
      <c r="N40" s="556"/>
      <c r="O40" s="556"/>
      <c r="P40" s="556"/>
      <c r="Q40" s="557"/>
      <c r="R40" s="558" t="s">
        <v>168</v>
      </c>
      <c r="S40" s="460"/>
      <c r="T40" s="460"/>
      <c r="U40" s="460"/>
      <c r="V40" s="460"/>
      <c r="W40" s="460"/>
      <c r="X40" s="460"/>
      <c r="Y40" s="559"/>
      <c r="Z40" s="595" t="s">
        <v>168</v>
      </c>
      <c r="AA40" s="595"/>
      <c r="AB40" s="595"/>
      <c r="AC40" s="595"/>
      <c r="AD40" s="596" t="s">
        <v>168</v>
      </c>
      <c r="AE40" s="596"/>
      <c r="AF40" s="596"/>
      <c r="AG40" s="596"/>
      <c r="AH40" s="596"/>
      <c r="AI40" s="596"/>
      <c r="AJ40" s="596"/>
      <c r="AK40" s="596"/>
      <c r="AL40" s="560" t="s">
        <v>168</v>
      </c>
      <c r="AM40" s="326"/>
      <c r="AN40" s="326"/>
      <c r="AO40" s="597"/>
      <c r="AQ40" s="604" t="s">
        <v>0</v>
      </c>
      <c r="AR40" s="471"/>
      <c r="AS40" s="471"/>
      <c r="AT40" s="471"/>
      <c r="AU40" s="471"/>
      <c r="AV40" s="471"/>
      <c r="AW40" s="471"/>
      <c r="AX40" s="471"/>
      <c r="AY40" s="605"/>
      <c r="AZ40" s="558">
        <v>51009</v>
      </c>
      <c r="BA40" s="460"/>
      <c r="BB40" s="460"/>
      <c r="BC40" s="460"/>
      <c r="BD40" s="585"/>
      <c r="BE40" s="585"/>
      <c r="BF40" s="606"/>
      <c r="BG40" s="603" t="s">
        <v>346</v>
      </c>
      <c r="BH40" s="417"/>
      <c r="BI40" s="417"/>
      <c r="BJ40" s="417"/>
      <c r="BK40" s="417"/>
      <c r="BL40" s="7"/>
      <c r="BM40" s="556" t="s">
        <v>347</v>
      </c>
      <c r="BN40" s="556"/>
      <c r="BO40" s="556"/>
      <c r="BP40" s="556"/>
      <c r="BQ40" s="556"/>
      <c r="BR40" s="556"/>
      <c r="BS40" s="556"/>
      <c r="BT40" s="556"/>
      <c r="BU40" s="557"/>
      <c r="BV40" s="558">
        <v>94</v>
      </c>
      <c r="BW40" s="460"/>
      <c r="BX40" s="460"/>
      <c r="BY40" s="460"/>
      <c r="BZ40" s="460"/>
      <c r="CA40" s="460"/>
      <c r="CB40" s="607"/>
      <c r="CD40" s="555" t="s">
        <v>327</v>
      </c>
      <c r="CE40" s="556"/>
      <c r="CF40" s="556"/>
      <c r="CG40" s="556"/>
      <c r="CH40" s="556"/>
      <c r="CI40" s="556"/>
      <c r="CJ40" s="556"/>
      <c r="CK40" s="556"/>
      <c r="CL40" s="556"/>
      <c r="CM40" s="556"/>
      <c r="CN40" s="556"/>
      <c r="CO40" s="556"/>
      <c r="CP40" s="556"/>
      <c r="CQ40" s="557"/>
      <c r="CR40" s="558">
        <v>1649767</v>
      </c>
      <c r="CS40" s="460"/>
      <c r="CT40" s="460"/>
      <c r="CU40" s="460"/>
      <c r="CV40" s="460"/>
      <c r="CW40" s="460"/>
      <c r="CX40" s="460"/>
      <c r="CY40" s="559"/>
      <c r="CZ40" s="560">
        <v>0.7</v>
      </c>
      <c r="DA40" s="587"/>
      <c r="DB40" s="587"/>
      <c r="DC40" s="588"/>
      <c r="DD40" s="562">
        <v>1282517</v>
      </c>
      <c r="DE40" s="460"/>
      <c r="DF40" s="460"/>
      <c r="DG40" s="460"/>
      <c r="DH40" s="460"/>
      <c r="DI40" s="460"/>
      <c r="DJ40" s="460"/>
      <c r="DK40" s="559"/>
      <c r="DL40" s="562">
        <v>85830</v>
      </c>
      <c r="DM40" s="460"/>
      <c r="DN40" s="460"/>
      <c r="DO40" s="460"/>
      <c r="DP40" s="460"/>
      <c r="DQ40" s="460"/>
      <c r="DR40" s="460"/>
      <c r="DS40" s="460"/>
      <c r="DT40" s="460"/>
      <c r="DU40" s="460"/>
      <c r="DV40" s="559"/>
      <c r="DW40" s="560">
        <v>0.1</v>
      </c>
      <c r="DX40" s="587"/>
      <c r="DY40" s="587"/>
      <c r="DZ40" s="587"/>
      <c r="EA40" s="587"/>
      <c r="EB40" s="587"/>
      <c r="EC40" s="608"/>
    </row>
    <row r="41" spans="2:133" ht="11.25" customHeight="1" x14ac:dyDescent="0.2">
      <c r="B41" s="555" t="s">
        <v>295</v>
      </c>
      <c r="C41" s="556"/>
      <c r="D41" s="556"/>
      <c r="E41" s="556"/>
      <c r="F41" s="556"/>
      <c r="G41" s="556"/>
      <c r="H41" s="556"/>
      <c r="I41" s="556"/>
      <c r="J41" s="556"/>
      <c r="K41" s="556"/>
      <c r="L41" s="556"/>
      <c r="M41" s="556"/>
      <c r="N41" s="556"/>
      <c r="O41" s="556"/>
      <c r="P41" s="556"/>
      <c r="Q41" s="557"/>
      <c r="R41" s="558" t="s">
        <v>168</v>
      </c>
      <c r="S41" s="460"/>
      <c r="T41" s="460"/>
      <c r="U41" s="460"/>
      <c r="V41" s="460"/>
      <c r="W41" s="460"/>
      <c r="X41" s="460"/>
      <c r="Y41" s="559"/>
      <c r="Z41" s="595" t="s">
        <v>168</v>
      </c>
      <c r="AA41" s="595"/>
      <c r="AB41" s="595"/>
      <c r="AC41" s="595"/>
      <c r="AD41" s="596" t="s">
        <v>168</v>
      </c>
      <c r="AE41" s="596"/>
      <c r="AF41" s="596"/>
      <c r="AG41" s="596"/>
      <c r="AH41" s="596"/>
      <c r="AI41" s="596"/>
      <c r="AJ41" s="596"/>
      <c r="AK41" s="596"/>
      <c r="AL41" s="560" t="s">
        <v>168</v>
      </c>
      <c r="AM41" s="326"/>
      <c r="AN41" s="326"/>
      <c r="AO41" s="597"/>
      <c r="AQ41" s="604" t="s">
        <v>339</v>
      </c>
      <c r="AR41" s="471"/>
      <c r="AS41" s="471"/>
      <c r="AT41" s="471"/>
      <c r="AU41" s="471"/>
      <c r="AV41" s="471"/>
      <c r="AW41" s="471"/>
      <c r="AX41" s="471"/>
      <c r="AY41" s="605"/>
      <c r="AZ41" s="558">
        <v>4140462</v>
      </c>
      <c r="BA41" s="460"/>
      <c r="BB41" s="460"/>
      <c r="BC41" s="460"/>
      <c r="BD41" s="585"/>
      <c r="BE41" s="585"/>
      <c r="BF41" s="606"/>
      <c r="BG41" s="603"/>
      <c r="BH41" s="417"/>
      <c r="BI41" s="417"/>
      <c r="BJ41" s="417"/>
      <c r="BK41" s="417"/>
      <c r="BL41" s="7"/>
      <c r="BM41" s="556" t="s">
        <v>273</v>
      </c>
      <c r="BN41" s="556"/>
      <c r="BO41" s="556"/>
      <c r="BP41" s="556"/>
      <c r="BQ41" s="556"/>
      <c r="BR41" s="556"/>
      <c r="BS41" s="556"/>
      <c r="BT41" s="556"/>
      <c r="BU41" s="557"/>
      <c r="BV41" s="558">
        <v>1</v>
      </c>
      <c r="BW41" s="460"/>
      <c r="BX41" s="460"/>
      <c r="BY41" s="460"/>
      <c r="BZ41" s="460"/>
      <c r="CA41" s="460"/>
      <c r="CB41" s="607"/>
      <c r="CD41" s="555" t="s">
        <v>225</v>
      </c>
      <c r="CE41" s="556"/>
      <c r="CF41" s="556"/>
      <c r="CG41" s="556"/>
      <c r="CH41" s="556"/>
      <c r="CI41" s="556"/>
      <c r="CJ41" s="556"/>
      <c r="CK41" s="556"/>
      <c r="CL41" s="556"/>
      <c r="CM41" s="556"/>
      <c r="CN41" s="556"/>
      <c r="CO41" s="556"/>
      <c r="CP41" s="556"/>
      <c r="CQ41" s="557"/>
      <c r="CR41" s="558" t="s">
        <v>168</v>
      </c>
      <c r="CS41" s="585"/>
      <c r="CT41" s="585"/>
      <c r="CU41" s="585"/>
      <c r="CV41" s="585"/>
      <c r="CW41" s="585"/>
      <c r="CX41" s="585"/>
      <c r="CY41" s="586"/>
      <c r="CZ41" s="560" t="s">
        <v>168</v>
      </c>
      <c r="DA41" s="587"/>
      <c r="DB41" s="587"/>
      <c r="DC41" s="588"/>
      <c r="DD41" s="562" t="s">
        <v>168</v>
      </c>
      <c r="DE41" s="585"/>
      <c r="DF41" s="585"/>
      <c r="DG41" s="585"/>
      <c r="DH41" s="585"/>
      <c r="DI41" s="585"/>
      <c r="DJ41" s="585"/>
      <c r="DK41" s="586"/>
      <c r="DL41" s="563"/>
      <c r="DM41" s="564"/>
      <c r="DN41" s="564"/>
      <c r="DO41" s="564"/>
      <c r="DP41" s="564"/>
      <c r="DQ41" s="564"/>
      <c r="DR41" s="564"/>
      <c r="DS41" s="564"/>
      <c r="DT41" s="564"/>
      <c r="DU41" s="564"/>
      <c r="DV41" s="565"/>
      <c r="DW41" s="566"/>
      <c r="DX41" s="567"/>
      <c r="DY41" s="567"/>
      <c r="DZ41" s="567"/>
      <c r="EA41" s="567"/>
      <c r="EB41" s="567"/>
      <c r="EC41" s="568"/>
    </row>
    <row r="42" spans="2:133" ht="11.25" customHeight="1" x14ac:dyDescent="0.2">
      <c r="B42" s="555" t="s">
        <v>296</v>
      </c>
      <c r="C42" s="556"/>
      <c r="D42" s="556"/>
      <c r="E42" s="556"/>
      <c r="F42" s="556"/>
      <c r="G42" s="556"/>
      <c r="H42" s="556"/>
      <c r="I42" s="556"/>
      <c r="J42" s="556"/>
      <c r="K42" s="556"/>
      <c r="L42" s="556"/>
      <c r="M42" s="556"/>
      <c r="N42" s="556"/>
      <c r="O42" s="556"/>
      <c r="P42" s="556"/>
      <c r="Q42" s="557"/>
      <c r="R42" s="558">
        <v>4858086</v>
      </c>
      <c r="S42" s="460"/>
      <c r="T42" s="460"/>
      <c r="U42" s="460"/>
      <c r="V42" s="460"/>
      <c r="W42" s="460"/>
      <c r="X42" s="460"/>
      <c r="Y42" s="559"/>
      <c r="Z42" s="595">
        <v>2.1</v>
      </c>
      <c r="AA42" s="595"/>
      <c r="AB42" s="595"/>
      <c r="AC42" s="595"/>
      <c r="AD42" s="596" t="s">
        <v>168</v>
      </c>
      <c r="AE42" s="596"/>
      <c r="AF42" s="596"/>
      <c r="AG42" s="596"/>
      <c r="AH42" s="596"/>
      <c r="AI42" s="596"/>
      <c r="AJ42" s="596"/>
      <c r="AK42" s="596"/>
      <c r="AL42" s="560" t="s">
        <v>168</v>
      </c>
      <c r="AM42" s="326"/>
      <c r="AN42" s="326"/>
      <c r="AO42" s="597"/>
      <c r="AQ42" s="598" t="s">
        <v>340</v>
      </c>
      <c r="AR42" s="599"/>
      <c r="AS42" s="599"/>
      <c r="AT42" s="599"/>
      <c r="AU42" s="599"/>
      <c r="AV42" s="599"/>
      <c r="AW42" s="599"/>
      <c r="AX42" s="599"/>
      <c r="AY42" s="600"/>
      <c r="AZ42" s="572">
        <v>10844275</v>
      </c>
      <c r="BA42" s="589"/>
      <c r="BB42" s="589"/>
      <c r="BC42" s="589"/>
      <c r="BD42" s="573"/>
      <c r="BE42" s="573"/>
      <c r="BF42" s="601"/>
      <c r="BG42" s="356"/>
      <c r="BH42" s="357"/>
      <c r="BI42" s="357"/>
      <c r="BJ42" s="357"/>
      <c r="BK42" s="357"/>
      <c r="BL42" s="23"/>
      <c r="BM42" s="570" t="s">
        <v>348</v>
      </c>
      <c r="BN42" s="570"/>
      <c r="BO42" s="570"/>
      <c r="BP42" s="570"/>
      <c r="BQ42" s="570"/>
      <c r="BR42" s="570"/>
      <c r="BS42" s="570"/>
      <c r="BT42" s="570"/>
      <c r="BU42" s="571"/>
      <c r="BV42" s="572">
        <v>320</v>
      </c>
      <c r="BW42" s="589"/>
      <c r="BX42" s="589"/>
      <c r="BY42" s="589"/>
      <c r="BZ42" s="589"/>
      <c r="CA42" s="589"/>
      <c r="CB42" s="602"/>
      <c r="CD42" s="555" t="s">
        <v>147</v>
      </c>
      <c r="CE42" s="556"/>
      <c r="CF42" s="556"/>
      <c r="CG42" s="556"/>
      <c r="CH42" s="556"/>
      <c r="CI42" s="556"/>
      <c r="CJ42" s="556"/>
      <c r="CK42" s="556"/>
      <c r="CL42" s="556"/>
      <c r="CM42" s="556"/>
      <c r="CN42" s="556"/>
      <c r="CO42" s="556"/>
      <c r="CP42" s="556"/>
      <c r="CQ42" s="557"/>
      <c r="CR42" s="558">
        <v>22549912</v>
      </c>
      <c r="CS42" s="460"/>
      <c r="CT42" s="460"/>
      <c r="CU42" s="460"/>
      <c r="CV42" s="460"/>
      <c r="CW42" s="460"/>
      <c r="CX42" s="460"/>
      <c r="CY42" s="559"/>
      <c r="CZ42" s="560">
        <v>10.199999999999999</v>
      </c>
      <c r="DA42" s="326"/>
      <c r="DB42" s="326"/>
      <c r="DC42" s="561"/>
      <c r="DD42" s="562">
        <v>2953432</v>
      </c>
      <c r="DE42" s="460"/>
      <c r="DF42" s="460"/>
      <c r="DG42" s="460"/>
      <c r="DH42" s="460"/>
      <c r="DI42" s="460"/>
      <c r="DJ42" s="460"/>
      <c r="DK42" s="559"/>
      <c r="DL42" s="563"/>
      <c r="DM42" s="564"/>
      <c r="DN42" s="564"/>
      <c r="DO42" s="564"/>
      <c r="DP42" s="564"/>
      <c r="DQ42" s="564"/>
      <c r="DR42" s="564"/>
      <c r="DS42" s="564"/>
      <c r="DT42" s="564"/>
      <c r="DU42" s="564"/>
      <c r="DV42" s="565"/>
      <c r="DW42" s="566"/>
      <c r="DX42" s="567"/>
      <c r="DY42" s="567"/>
      <c r="DZ42" s="567"/>
      <c r="EA42" s="567"/>
      <c r="EB42" s="567"/>
      <c r="EC42" s="568"/>
    </row>
    <row r="43" spans="2:133" ht="11.25" customHeight="1" x14ac:dyDescent="0.2">
      <c r="B43" s="569" t="s">
        <v>297</v>
      </c>
      <c r="C43" s="570"/>
      <c r="D43" s="570"/>
      <c r="E43" s="570"/>
      <c r="F43" s="570"/>
      <c r="G43" s="570"/>
      <c r="H43" s="570"/>
      <c r="I43" s="570"/>
      <c r="J43" s="570"/>
      <c r="K43" s="570"/>
      <c r="L43" s="570"/>
      <c r="M43" s="570"/>
      <c r="N43" s="570"/>
      <c r="O43" s="570"/>
      <c r="P43" s="570"/>
      <c r="Q43" s="571"/>
      <c r="R43" s="572">
        <v>226180440</v>
      </c>
      <c r="S43" s="589"/>
      <c r="T43" s="589"/>
      <c r="U43" s="589"/>
      <c r="V43" s="589"/>
      <c r="W43" s="589"/>
      <c r="X43" s="589"/>
      <c r="Y43" s="590"/>
      <c r="Z43" s="591">
        <v>100</v>
      </c>
      <c r="AA43" s="591"/>
      <c r="AB43" s="591"/>
      <c r="AC43" s="591"/>
      <c r="AD43" s="592">
        <v>84432154</v>
      </c>
      <c r="AE43" s="592"/>
      <c r="AF43" s="592"/>
      <c r="AG43" s="592"/>
      <c r="AH43" s="592"/>
      <c r="AI43" s="592"/>
      <c r="AJ43" s="592"/>
      <c r="AK43" s="592"/>
      <c r="AL43" s="575">
        <v>100</v>
      </c>
      <c r="AM43" s="593"/>
      <c r="AN43" s="593"/>
      <c r="AO43" s="594"/>
      <c r="CD43" s="555" t="s">
        <v>379</v>
      </c>
      <c r="CE43" s="556"/>
      <c r="CF43" s="556"/>
      <c r="CG43" s="556"/>
      <c r="CH43" s="556"/>
      <c r="CI43" s="556"/>
      <c r="CJ43" s="556"/>
      <c r="CK43" s="556"/>
      <c r="CL43" s="556"/>
      <c r="CM43" s="556"/>
      <c r="CN43" s="556"/>
      <c r="CO43" s="556"/>
      <c r="CP43" s="556"/>
      <c r="CQ43" s="557"/>
      <c r="CR43" s="558">
        <v>278194</v>
      </c>
      <c r="CS43" s="585"/>
      <c r="CT43" s="585"/>
      <c r="CU43" s="585"/>
      <c r="CV43" s="585"/>
      <c r="CW43" s="585"/>
      <c r="CX43" s="585"/>
      <c r="CY43" s="586"/>
      <c r="CZ43" s="560">
        <v>0.1</v>
      </c>
      <c r="DA43" s="587"/>
      <c r="DB43" s="587"/>
      <c r="DC43" s="588"/>
      <c r="DD43" s="562">
        <v>278194</v>
      </c>
      <c r="DE43" s="585"/>
      <c r="DF43" s="585"/>
      <c r="DG43" s="585"/>
      <c r="DH43" s="585"/>
      <c r="DI43" s="585"/>
      <c r="DJ43" s="585"/>
      <c r="DK43" s="586"/>
      <c r="DL43" s="563"/>
      <c r="DM43" s="564"/>
      <c r="DN43" s="564"/>
      <c r="DO43" s="564"/>
      <c r="DP43" s="564"/>
      <c r="DQ43" s="564"/>
      <c r="DR43" s="564"/>
      <c r="DS43" s="564"/>
      <c r="DT43" s="564"/>
      <c r="DU43" s="564"/>
      <c r="DV43" s="565"/>
      <c r="DW43" s="566"/>
      <c r="DX43" s="567"/>
      <c r="DY43" s="567"/>
      <c r="DZ43" s="567"/>
      <c r="EA43" s="567"/>
      <c r="EB43" s="567"/>
      <c r="EC43" s="568"/>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61" t="s">
        <v>179</v>
      </c>
      <c r="CE44" s="363"/>
      <c r="CF44" s="555" t="s">
        <v>386</v>
      </c>
      <c r="CG44" s="556"/>
      <c r="CH44" s="556"/>
      <c r="CI44" s="556"/>
      <c r="CJ44" s="556"/>
      <c r="CK44" s="556"/>
      <c r="CL44" s="556"/>
      <c r="CM44" s="556"/>
      <c r="CN44" s="556"/>
      <c r="CO44" s="556"/>
      <c r="CP44" s="556"/>
      <c r="CQ44" s="557"/>
      <c r="CR44" s="558">
        <v>22087041</v>
      </c>
      <c r="CS44" s="460"/>
      <c r="CT44" s="460"/>
      <c r="CU44" s="460"/>
      <c r="CV44" s="460"/>
      <c r="CW44" s="460"/>
      <c r="CX44" s="460"/>
      <c r="CY44" s="559"/>
      <c r="CZ44" s="560">
        <v>10</v>
      </c>
      <c r="DA44" s="326"/>
      <c r="DB44" s="326"/>
      <c r="DC44" s="561"/>
      <c r="DD44" s="562">
        <v>2932005</v>
      </c>
      <c r="DE44" s="460"/>
      <c r="DF44" s="460"/>
      <c r="DG44" s="460"/>
      <c r="DH44" s="460"/>
      <c r="DI44" s="460"/>
      <c r="DJ44" s="460"/>
      <c r="DK44" s="559"/>
      <c r="DL44" s="563"/>
      <c r="DM44" s="564"/>
      <c r="DN44" s="564"/>
      <c r="DO44" s="564"/>
      <c r="DP44" s="564"/>
      <c r="DQ44" s="564"/>
      <c r="DR44" s="564"/>
      <c r="DS44" s="564"/>
      <c r="DT44" s="564"/>
      <c r="DU44" s="564"/>
      <c r="DV44" s="565"/>
      <c r="DW44" s="566"/>
      <c r="DX44" s="567"/>
      <c r="DY44" s="567"/>
      <c r="DZ44" s="567"/>
      <c r="EA44" s="567"/>
      <c r="EB44" s="567"/>
      <c r="EC44" s="568"/>
    </row>
    <row r="45" spans="2:133" ht="11.25" customHeight="1" x14ac:dyDescent="0.2">
      <c r="B45" s="22" t="s">
        <v>298</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64"/>
      <c r="CE45" s="366"/>
      <c r="CF45" s="555" t="s">
        <v>387</v>
      </c>
      <c r="CG45" s="556"/>
      <c r="CH45" s="556"/>
      <c r="CI45" s="556"/>
      <c r="CJ45" s="556"/>
      <c r="CK45" s="556"/>
      <c r="CL45" s="556"/>
      <c r="CM45" s="556"/>
      <c r="CN45" s="556"/>
      <c r="CO45" s="556"/>
      <c r="CP45" s="556"/>
      <c r="CQ45" s="557"/>
      <c r="CR45" s="558">
        <v>10101319</v>
      </c>
      <c r="CS45" s="585"/>
      <c r="CT45" s="585"/>
      <c r="CU45" s="585"/>
      <c r="CV45" s="585"/>
      <c r="CW45" s="585"/>
      <c r="CX45" s="585"/>
      <c r="CY45" s="586"/>
      <c r="CZ45" s="560">
        <v>4.5999999999999996</v>
      </c>
      <c r="DA45" s="587"/>
      <c r="DB45" s="587"/>
      <c r="DC45" s="588"/>
      <c r="DD45" s="562">
        <v>696264</v>
      </c>
      <c r="DE45" s="585"/>
      <c r="DF45" s="585"/>
      <c r="DG45" s="585"/>
      <c r="DH45" s="585"/>
      <c r="DI45" s="585"/>
      <c r="DJ45" s="585"/>
      <c r="DK45" s="586"/>
      <c r="DL45" s="563"/>
      <c r="DM45" s="564"/>
      <c r="DN45" s="564"/>
      <c r="DO45" s="564"/>
      <c r="DP45" s="564"/>
      <c r="DQ45" s="564"/>
      <c r="DR45" s="564"/>
      <c r="DS45" s="564"/>
      <c r="DT45" s="564"/>
      <c r="DU45" s="564"/>
      <c r="DV45" s="565"/>
      <c r="DW45" s="566"/>
      <c r="DX45" s="567"/>
      <c r="DY45" s="567"/>
      <c r="DZ45" s="567"/>
      <c r="EA45" s="567"/>
      <c r="EB45" s="567"/>
      <c r="EC45" s="568"/>
    </row>
    <row r="46" spans="2:133" ht="11.25" customHeight="1" x14ac:dyDescent="0.2">
      <c r="B46" s="45" t="s">
        <v>300</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64"/>
      <c r="CE46" s="366"/>
      <c r="CF46" s="555" t="s">
        <v>343</v>
      </c>
      <c r="CG46" s="556"/>
      <c r="CH46" s="556"/>
      <c r="CI46" s="556"/>
      <c r="CJ46" s="556"/>
      <c r="CK46" s="556"/>
      <c r="CL46" s="556"/>
      <c r="CM46" s="556"/>
      <c r="CN46" s="556"/>
      <c r="CO46" s="556"/>
      <c r="CP46" s="556"/>
      <c r="CQ46" s="557"/>
      <c r="CR46" s="558">
        <v>11515534</v>
      </c>
      <c r="CS46" s="460"/>
      <c r="CT46" s="460"/>
      <c r="CU46" s="460"/>
      <c r="CV46" s="460"/>
      <c r="CW46" s="460"/>
      <c r="CX46" s="460"/>
      <c r="CY46" s="559"/>
      <c r="CZ46" s="560">
        <v>5.2</v>
      </c>
      <c r="DA46" s="326"/>
      <c r="DB46" s="326"/>
      <c r="DC46" s="561"/>
      <c r="DD46" s="562">
        <v>2205064</v>
      </c>
      <c r="DE46" s="460"/>
      <c r="DF46" s="460"/>
      <c r="DG46" s="460"/>
      <c r="DH46" s="460"/>
      <c r="DI46" s="460"/>
      <c r="DJ46" s="460"/>
      <c r="DK46" s="559"/>
      <c r="DL46" s="563"/>
      <c r="DM46" s="564"/>
      <c r="DN46" s="564"/>
      <c r="DO46" s="564"/>
      <c r="DP46" s="564"/>
      <c r="DQ46" s="564"/>
      <c r="DR46" s="564"/>
      <c r="DS46" s="564"/>
      <c r="DT46" s="564"/>
      <c r="DU46" s="564"/>
      <c r="DV46" s="565"/>
      <c r="DW46" s="566"/>
      <c r="DX46" s="567"/>
      <c r="DY46" s="567"/>
      <c r="DZ46" s="567"/>
      <c r="EA46" s="567"/>
      <c r="EB46" s="567"/>
      <c r="EC46" s="568"/>
    </row>
    <row r="47" spans="2:133" ht="11.25" customHeight="1" x14ac:dyDescent="0.2">
      <c r="B47" s="46" t="s">
        <v>152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64"/>
      <c r="CE47" s="366"/>
      <c r="CF47" s="555" t="s">
        <v>388</v>
      </c>
      <c r="CG47" s="556"/>
      <c r="CH47" s="556"/>
      <c r="CI47" s="556"/>
      <c r="CJ47" s="556"/>
      <c r="CK47" s="556"/>
      <c r="CL47" s="556"/>
      <c r="CM47" s="556"/>
      <c r="CN47" s="556"/>
      <c r="CO47" s="556"/>
      <c r="CP47" s="556"/>
      <c r="CQ47" s="557"/>
      <c r="CR47" s="558">
        <v>462871</v>
      </c>
      <c r="CS47" s="585"/>
      <c r="CT47" s="585"/>
      <c r="CU47" s="585"/>
      <c r="CV47" s="585"/>
      <c r="CW47" s="585"/>
      <c r="CX47" s="585"/>
      <c r="CY47" s="586"/>
      <c r="CZ47" s="560">
        <v>0.2</v>
      </c>
      <c r="DA47" s="587"/>
      <c r="DB47" s="587"/>
      <c r="DC47" s="588"/>
      <c r="DD47" s="562">
        <v>21427</v>
      </c>
      <c r="DE47" s="585"/>
      <c r="DF47" s="585"/>
      <c r="DG47" s="585"/>
      <c r="DH47" s="585"/>
      <c r="DI47" s="585"/>
      <c r="DJ47" s="585"/>
      <c r="DK47" s="586"/>
      <c r="DL47" s="563"/>
      <c r="DM47" s="564"/>
      <c r="DN47" s="564"/>
      <c r="DO47" s="564"/>
      <c r="DP47" s="564"/>
      <c r="DQ47" s="564"/>
      <c r="DR47" s="564"/>
      <c r="DS47" s="564"/>
      <c r="DT47" s="564"/>
      <c r="DU47" s="564"/>
      <c r="DV47" s="565"/>
      <c r="DW47" s="566"/>
      <c r="DX47" s="567"/>
      <c r="DY47" s="567"/>
      <c r="DZ47" s="567"/>
      <c r="EA47" s="567"/>
      <c r="EB47" s="567"/>
      <c r="EC47" s="568"/>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67"/>
      <c r="CE48" s="369"/>
      <c r="CF48" s="555" t="s">
        <v>390</v>
      </c>
      <c r="CG48" s="556"/>
      <c r="CH48" s="556"/>
      <c r="CI48" s="556"/>
      <c r="CJ48" s="556"/>
      <c r="CK48" s="556"/>
      <c r="CL48" s="556"/>
      <c r="CM48" s="556"/>
      <c r="CN48" s="556"/>
      <c r="CO48" s="556"/>
      <c r="CP48" s="556"/>
      <c r="CQ48" s="557"/>
      <c r="CR48" s="558" t="s">
        <v>168</v>
      </c>
      <c r="CS48" s="460"/>
      <c r="CT48" s="460"/>
      <c r="CU48" s="460"/>
      <c r="CV48" s="460"/>
      <c r="CW48" s="460"/>
      <c r="CX48" s="460"/>
      <c r="CY48" s="559"/>
      <c r="CZ48" s="560" t="s">
        <v>168</v>
      </c>
      <c r="DA48" s="326"/>
      <c r="DB48" s="326"/>
      <c r="DC48" s="561"/>
      <c r="DD48" s="562" t="s">
        <v>168</v>
      </c>
      <c r="DE48" s="460"/>
      <c r="DF48" s="460"/>
      <c r="DG48" s="460"/>
      <c r="DH48" s="460"/>
      <c r="DI48" s="460"/>
      <c r="DJ48" s="460"/>
      <c r="DK48" s="559"/>
      <c r="DL48" s="563"/>
      <c r="DM48" s="564"/>
      <c r="DN48" s="564"/>
      <c r="DO48" s="564"/>
      <c r="DP48" s="564"/>
      <c r="DQ48" s="564"/>
      <c r="DR48" s="564"/>
      <c r="DS48" s="564"/>
      <c r="DT48" s="564"/>
      <c r="DU48" s="564"/>
      <c r="DV48" s="565"/>
      <c r="DW48" s="566"/>
      <c r="DX48" s="567"/>
      <c r="DY48" s="567"/>
      <c r="DZ48" s="567"/>
      <c r="EA48" s="567"/>
      <c r="EB48" s="567"/>
      <c r="EC48" s="568"/>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69" t="s">
        <v>37</v>
      </c>
      <c r="CE49" s="570"/>
      <c r="CF49" s="570"/>
      <c r="CG49" s="570"/>
      <c r="CH49" s="570"/>
      <c r="CI49" s="570"/>
      <c r="CJ49" s="570"/>
      <c r="CK49" s="570"/>
      <c r="CL49" s="570"/>
      <c r="CM49" s="570"/>
      <c r="CN49" s="570"/>
      <c r="CO49" s="570"/>
      <c r="CP49" s="570"/>
      <c r="CQ49" s="571"/>
      <c r="CR49" s="572">
        <v>220049373</v>
      </c>
      <c r="CS49" s="573"/>
      <c r="CT49" s="573"/>
      <c r="CU49" s="573"/>
      <c r="CV49" s="573"/>
      <c r="CW49" s="573"/>
      <c r="CX49" s="573"/>
      <c r="CY49" s="574"/>
      <c r="CZ49" s="575">
        <v>100</v>
      </c>
      <c r="DA49" s="576"/>
      <c r="DB49" s="576"/>
      <c r="DC49" s="577"/>
      <c r="DD49" s="578">
        <v>97055889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sheetData>
  <sheetProtection algorithmName="SHA-512" hashValue="/OTw5nU7wXb7wPpNNTvYBVmLqf9v7uv+MnOsKEfQrspIXXRzmidHEw77/zNfBw7/vsEuFfPJsH3UQ0InLBNwsg==" saltValue="J6fuY6cdg78EoqNkpSuL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77" bottom="0.39370078740157477" header="0.19685039370078738" footer="0.19685039370078738"/>
  <pageSetup paperSize="8" scale="9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view="pageBreakPreview" zoomScale="55" zoomScaleNormal="55" zoomScaleSheetLayoutView="55"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117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987" t="s">
        <v>11</v>
      </c>
      <c r="DK2" s="988"/>
      <c r="DL2" s="988"/>
      <c r="DM2" s="988"/>
      <c r="DN2" s="988"/>
      <c r="DO2" s="989"/>
      <c r="DP2" s="70"/>
      <c r="DQ2" s="987" t="s">
        <v>399</v>
      </c>
      <c r="DR2" s="988"/>
      <c r="DS2" s="988"/>
      <c r="DT2" s="988"/>
      <c r="DU2" s="988"/>
      <c r="DV2" s="988"/>
      <c r="DW2" s="988"/>
      <c r="DX2" s="988"/>
      <c r="DY2" s="988"/>
      <c r="DZ2" s="989"/>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978" t="s">
        <v>162</v>
      </c>
      <c r="B4" s="978"/>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64"/>
      <c r="BA4" s="64"/>
      <c r="BB4" s="64"/>
      <c r="BC4" s="64"/>
      <c r="BD4" s="64"/>
      <c r="BE4" s="82"/>
      <c r="BF4" s="82"/>
      <c r="BG4" s="82"/>
      <c r="BH4" s="82"/>
      <c r="BI4" s="82"/>
      <c r="BJ4" s="82"/>
      <c r="BK4" s="82"/>
      <c r="BL4" s="82"/>
      <c r="BM4" s="82"/>
      <c r="BN4" s="82"/>
      <c r="BO4" s="82"/>
      <c r="BP4" s="82"/>
      <c r="BQ4" s="64" t="s">
        <v>476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66" t="s">
        <v>403</v>
      </c>
      <c r="B5" s="667"/>
      <c r="C5" s="667"/>
      <c r="D5" s="667"/>
      <c r="E5" s="667"/>
      <c r="F5" s="667"/>
      <c r="G5" s="667"/>
      <c r="H5" s="667"/>
      <c r="I5" s="667"/>
      <c r="J5" s="667"/>
      <c r="K5" s="667"/>
      <c r="L5" s="667"/>
      <c r="M5" s="667"/>
      <c r="N5" s="667"/>
      <c r="O5" s="667"/>
      <c r="P5" s="668"/>
      <c r="Q5" s="658" t="s">
        <v>135</v>
      </c>
      <c r="R5" s="659"/>
      <c r="S5" s="659"/>
      <c r="T5" s="659"/>
      <c r="U5" s="660"/>
      <c r="V5" s="658" t="s">
        <v>449</v>
      </c>
      <c r="W5" s="659"/>
      <c r="X5" s="659"/>
      <c r="Y5" s="659"/>
      <c r="Z5" s="660"/>
      <c r="AA5" s="658" t="s">
        <v>453</v>
      </c>
      <c r="AB5" s="659"/>
      <c r="AC5" s="659"/>
      <c r="AD5" s="659"/>
      <c r="AE5" s="659"/>
      <c r="AF5" s="742" t="s">
        <v>195</v>
      </c>
      <c r="AG5" s="659"/>
      <c r="AH5" s="659"/>
      <c r="AI5" s="659"/>
      <c r="AJ5" s="664"/>
      <c r="AK5" s="659" t="s">
        <v>455</v>
      </c>
      <c r="AL5" s="659"/>
      <c r="AM5" s="659"/>
      <c r="AN5" s="659"/>
      <c r="AO5" s="660"/>
      <c r="AP5" s="658" t="s">
        <v>417</v>
      </c>
      <c r="AQ5" s="659"/>
      <c r="AR5" s="659"/>
      <c r="AS5" s="659"/>
      <c r="AT5" s="660"/>
      <c r="AU5" s="658" t="s">
        <v>457</v>
      </c>
      <c r="AV5" s="659"/>
      <c r="AW5" s="659"/>
      <c r="AX5" s="659"/>
      <c r="AY5" s="664"/>
      <c r="AZ5" s="73"/>
      <c r="BA5" s="73"/>
      <c r="BB5" s="73"/>
      <c r="BC5" s="73"/>
      <c r="BD5" s="73"/>
      <c r="BE5" s="85"/>
      <c r="BF5" s="85"/>
      <c r="BG5" s="85"/>
      <c r="BH5" s="85"/>
      <c r="BI5" s="85"/>
      <c r="BJ5" s="85"/>
      <c r="BK5" s="85"/>
      <c r="BL5" s="85"/>
      <c r="BM5" s="85"/>
      <c r="BN5" s="85"/>
      <c r="BO5" s="85"/>
      <c r="BP5" s="85"/>
      <c r="BQ5" s="666" t="s">
        <v>477</v>
      </c>
      <c r="BR5" s="667"/>
      <c r="BS5" s="667"/>
      <c r="BT5" s="667"/>
      <c r="BU5" s="667"/>
      <c r="BV5" s="667"/>
      <c r="BW5" s="667"/>
      <c r="BX5" s="667"/>
      <c r="BY5" s="667"/>
      <c r="BZ5" s="667"/>
      <c r="CA5" s="667"/>
      <c r="CB5" s="667"/>
      <c r="CC5" s="667"/>
      <c r="CD5" s="667"/>
      <c r="CE5" s="667"/>
      <c r="CF5" s="667"/>
      <c r="CG5" s="668"/>
      <c r="CH5" s="658" t="s">
        <v>324</v>
      </c>
      <c r="CI5" s="659"/>
      <c r="CJ5" s="659"/>
      <c r="CK5" s="659"/>
      <c r="CL5" s="660"/>
      <c r="CM5" s="658" t="s">
        <v>392</v>
      </c>
      <c r="CN5" s="659"/>
      <c r="CO5" s="659"/>
      <c r="CP5" s="659"/>
      <c r="CQ5" s="660"/>
      <c r="CR5" s="658" t="s">
        <v>127</v>
      </c>
      <c r="CS5" s="659"/>
      <c r="CT5" s="659"/>
      <c r="CU5" s="659"/>
      <c r="CV5" s="660"/>
      <c r="CW5" s="658" t="s">
        <v>284</v>
      </c>
      <c r="CX5" s="659"/>
      <c r="CY5" s="659"/>
      <c r="CZ5" s="659"/>
      <c r="DA5" s="660"/>
      <c r="DB5" s="658" t="s">
        <v>21</v>
      </c>
      <c r="DC5" s="659"/>
      <c r="DD5" s="659"/>
      <c r="DE5" s="659"/>
      <c r="DF5" s="660"/>
      <c r="DG5" s="999" t="s">
        <v>89</v>
      </c>
      <c r="DH5" s="1000"/>
      <c r="DI5" s="1000"/>
      <c r="DJ5" s="1000"/>
      <c r="DK5" s="1001"/>
      <c r="DL5" s="999" t="s">
        <v>489</v>
      </c>
      <c r="DM5" s="1000"/>
      <c r="DN5" s="1000"/>
      <c r="DO5" s="1000"/>
      <c r="DP5" s="1001"/>
      <c r="DQ5" s="658" t="s">
        <v>481</v>
      </c>
      <c r="DR5" s="659"/>
      <c r="DS5" s="659"/>
      <c r="DT5" s="659"/>
      <c r="DU5" s="660"/>
      <c r="DV5" s="658" t="s">
        <v>457</v>
      </c>
      <c r="DW5" s="659"/>
      <c r="DX5" s="659"/>
      <c r="DY5" s="659"/>
      <c r="DZ5" s="664"/>
      <c r="EA5" s="82"/>
    </row>
    <row r="6" spans="1:131" s="54" customFormat="1" ht="26.25" customHeight="1" x14ac:dyDescent="0.2">
      <c r="A6" s="669"/>
      <c r="B6" s="670"/>
      <c r="C6" s="670"/>
      <c r="D6" s="670"/>
      <c r="E6" s="670"/>
      <c r="F6" s="670"/>
      <c r="G6" s="670"/>
      <c r="H6" s="670"/>
      <c r="I6" s="670"/>
      <c r="J6" s="670"/>
      <c r="K6" s="670"/>
      <c r="L6" s="670"/>
      <c r="M6" s="670"/>
      <c r="N6" s="670"/>
      <c r="O6" s="670"/>
      <c r="P6" s="671"/>
      <c r="Q6" s="661"/>
      <c r="R6" s="662"/>
      <c r="S6" s="662"/>
      <c r="T6" s="662"/>
      <c r="U6" s="663"/>
      <c r="V6" s="661"/>
      <c r="W6" s="662"/>
      <c r="X6" s="662"/>
      <c r="Y6" s="662"/>
      <c r="Z6" s="663"/>
      <c r="AA6" s="661"/>
      <c r="AB6" s="662"/>
      <c r="AC6" s="662"/>
      <c r="AD6" s="662"/>
      <c r="AE6" s="662"/>
      <c r="AF6" s="743"/>
      <c r="AG6" s="662"/>
      <c r="AH6" s="662"/>
      <c r="AI6" s="662"/>
      <c r="AJ6" s="665"/>
      <c r="AK6" s="662"/>
      <c r="AL6" s="662"/>
      <c r="AM6" s="662"/>
      <c r="AN6" s="662"/>
      <c r="AO6" s="663"/>
      <c r="AP6" s="661"/>
      <c r="AQ6" s="662"/>
      <c r="AR6" s="662"/>
      <c r="AS6" s="662"/>
      <c r="AT6" s="663"/>
      <c r="AU6" s="661"/>
      <c r="AV6" s="662"/>
      <c r="AW6" s="662"/>
      <c r="AX6" s="662"/>
      <c r="AY6" s="665"/>
      <c r="AZ6" s="64"/>
      <c r="BA6" s="64"/>
      <c r="BB6" s="64"/>
      <c r="BC6" s="64"/>
      <c r="BD6" s="64"/>
      <c r="BE6" s="82"/>
      <c r="BF6" s="82"/>
      <c r="BG6" s="82"/>
      <c r="BH6" s="82"/>
      <c r="BI6" s="82"/>
      <c r="BJ6" s="82"/>
      <c r="BK6" s="82"/>
      <c r="BL6" s="82"/>
      <c r="BM6" s="82"/>
      <c r="BN6" s="82"/>
      <c r="BO6" s="82"/>
      <c r="BP6" s="82"/>
      <c r="BQ6" s="669"/>
      <c r="BR6" s="670"/>
      <c r="BS6" s="670"/>
      <c r="BT6" s="670"/>
      <c r="BU6" s="670"/>
      <c r="BV6" s="670"/>
      <c r="BW6" s="670"/>
      <c r="BX6" s="670"/>
      <c r="BY6" s="670"/>
      <c r="BZ6" s="670"/>
      <c r="CA6" s="670"/>
      <c r="CB6" s="670"/>
      <c r="CC6" s="670"/>
      <c r="CD6" s="670"/>
      <c r="CE6" s="670"/>
      <c r="CF6" s="670"/>
      <c r="CG6" s="671"/>
      <c r="CH6" s="661"/>
      <c r="CI6" s="662"/>
      <c r="CJ6" s="662"/>
      <c r="CK6" s="662"/>
      <c r="CL6" s="663"/>
      <c r="CM6" s="661"/>
      <c r="CN6" s="662"/>
      <c r="CO6" s="662"/>
      <c r="CP6" s="662"/>
      <c r="CQ6" s="663"/>
      <c r="CR6" s="661"/>
      <c r="CS6" s="662"/>
      <c r="CT6" s="662"/>
      <c r="CU6" s="662"/>
      <c r="CV6" s="663"/>
      <c r="CW6" s="661"/>
      <c r="CX6" s="662"/>
      <c r="CY6" s="662"/>
      <c r="CZ6" s="662"/>
      <c r="DA6" s="663"/>
      <c r="DB6" s="661"/>
      <c r="DC6" s="662"/>
      <c r="DD6" s="662"/>
      <c r="DE6" s="662"/>
      <c r="DF6" s="663"/>
      <c r="DG6" s="1002"/>
      <c r="DH6" s="1003"/>
      <c r="DI6" s="1003"/>
      <c r="DJ6" s="1003"/>
      <c r="DK6" s="1004"/>
      <c r="DL6" s="1002"/>
      <c r="DM6" s="1003"/>
      <c r="DN6" s="1003"/>
      <c r="DO6" s="1003"/>
      <c r="DP6" s="1004"/>
      <c r="DQ6" s="661"/>
      <c r="DR6" s="662"/>
      <c r="DS6" s="662"/>
      <c r="DT6" s="662"/>
      <c r="DU6" s="663"/>
      <c r="DV6" s="661"/>
      <c r="DW6" s="662"/>
      <c r="DX6" s="662"/>
      <c r="DY6" s="662"/>
      <c r="DZ6" s="665"/>
      <c r="EA6" s="82"/>
    </row>
    <row r="7" spans="1:131" s="54" customFormat="1" ht="26.25" customHeight="1" x14ac:dyDescent="0.2">
      <c r="A7" s="59">
        <v>1</v>
      </c>
      <c r="B7" s="941" t="s">
        <v>405</v>
      </c>
      <c r="C7" s="942"/>
      <c r="D7" s="942"/>
      <c r="E7" s="942"/>
      <c r="F7" s="942"/>
      <c r="G7" s="942"/>
      <c r="H7" s="942"/>
      <c r="I7" s="942"/>
      <c r="J7" s="942"/>
      <c r="K7" s="942"/>
      <c r="L7" s="942"/>
      <c r="M7" s="942"/>
      <c r="N7" s="942"/>
      <c r="O7" s="942"/>
      <c r="P7" s="943"/>
      <c r="Q7" s="944">
        <v>224719</v>
      </c>
      <c r="R7" s="945"/>
      <c r="S7" s="945"/>
      <c r="T7" s="945"/>
      <c r="U7" s="945"/>
      <c r="V7" s="945">
        <v>218733</v>
      </c>
      <c r="W7" s="945"/>
      <c r="X7" s="945"/>
      <c r="Y7" s="945"/>
      <c r="Z7" s="945"/>
      <c r="AA7" s="945">
        <v>5986</v>
      </c>
      <c r="AB7" s="945"/>
      <c r="AC7" s="945"/>
      <c r="AD7" s="945"/>
      <c r="AE7" s="990"/>
      <c r="AF7" s="991">
        <v>3081</v>
      </c>
      <c r="AG7" s="992"/>
      <c r="AH7" s="992"/>
      <c r="AI7" s="992"/>
      <c r="AJ7" s="993"/>
      <c r="AK7" s="994">
        <v>6662</v>
      </c>
      <c r="AL7" s="945"/>
      <c r="AM7" s="945"/>
      <c r="AN7" s="945"/>
      <c r="AO7" s="945"/>
      <c r="AP7" s="945">
        <v>173729</v>
      </c>
      <c r="AQ7" s="945"/>
      <c r="AR7" s="945"/>
      <c r="AS7" s="945"/>
      <c r="AT7" s="945"/>
      <c r="AU7" s="946"/>
      <c r="AV7" s="946"/>
      <c r="AW7" s="946"/>
      <c r="AX7" s="946"/>
      <c r="AY7" s="947"/>
      <c r="AZ7" s="64"/>
      <c r="BA7" s="64"/>
      <c r="BB7" s="64"/>
      <c r="BC7" s="64"/>
      <c r="BD7" s="64"/>
      <c r="BE7" s="82"/>
      <c r="BF7" s="82"/>
      <c r="BG7" s="82"/>
      <c r="BH7" s="82"/>
      <c r="BI7" s="82"/>
      <c r="BJ7" s="82"/>
      <c r="BK7" s="82"/>
      <c r="BL7" s="82"/>
      <c r="BM7" s="82"/>
      <c r="BN7" s="82"/>
      <c r="BO7" s="82"/>
      <c r="BP7" s="82"/>
      <c r="BQ7" s="59">
        <v>1</v>
      </c>
      <c r="BR7" s="87"/>
      <c r="BS7" s="941" t="s">
        <v>482</v>
      </c>
      <c r="BT7" s="942"/>
      <c r="BU7" s="942"/>
      <c r="BV7" s="942"/>
      <c r="BW7" s="942"/>
      <c r="BX7" s="942"/>
      <c r="BY7" s="942"/>
      <c r="BZ7" s="942"/>
      <c r="CA7" s="942"/>
      <c r="CB7" s="942"/>
      <c r="CC7" s="942"/>
      <c r="CD7" s="942"/>
      <c r="CE7" s="942"/>
      <c r="CF7" s="942"/>
      <c r="CG7" s="943"/>
      <c r="CH7" s="995">
        <v>3</v>
      </c>
      <c r="CI7" s="996"/>
      <c r="CJ7" s="996"/>
      <c r="CK7" s="996"/>
      <c r="CL7" s="997"/>
      <c r="CM7" s="995">
        <v>100</v>
      </c>
      <c r="CN7" s="996"/>
      <c r="CO7" s="996"/>
      <c r="CP7" s="996"/>
      <c r="CQ7" s="997"/>
      <c r="CR7" s="995">
        <v>10</v>
      </c>
      <c r="CS7" s="996"/>
      <c r="CT7" s="996"/>
      <c r="CU7" s="996"/>
      <c r="CV7" s="997"/>
      <c r="CW7" s="995">
        <v>63</v>
      </c>
      <c r="CX7" s="996"/>
      <c r="CY7" s="996"/>
      <c r="CZ7" s="996"/>
      <c r="DA7" s="997"/>
      <c r="DB7" s="995" t="s">
        <v>168</v>
      </c>
      <c r="DC7" s="996"/>
      <c r="DD7" s="996"/>
      <c r="DE7" s="996"/>
      <c r="DF7" s="997"/>
      <c r="DG7" s="995" t="s">
        <v>168</v>
      </c>
      <c r="DH7" s="996"/>
      <c r="DI7" s="996"/>
      <c r="DJ7" s="996"/>
      <c r="DK7" s="997"/>
      <c r="DL7" s="995" t="s">
        <v>168</v>
      </c>
      <c r="DM7" s="996"/>
      <c r="DN7" s="996"/>
      <c r="DO7" s="996"/>
      <c r="DP7" s="997"/>
      <c r="DQ7" s="995" t="s">
        <v>168</v>
      </c>
      <c r="DR7" s="996"/>
      <c r="DS7" s="996"/>
      <c r="DT7" s="996"/>
      <c r="DU7" s="997"/>
      <c r="DV7" s="941"/>
      <c r="DW7" s="942"/>
      <c r="DX7" s="942"/>
      <c r="DY7" s="942"/>
      <c r="DZ7" s="998"/>
      <c r="EA7" s="82"/>
    </row>
    <row r="8" spans="1:131" s="54" customFormat="1" ht="26.25" customHeight="1" x14ac:dyDescent="0.2">
      <c r="A8" s="60">
        <v>2</v>
      </c>
      <c r="B8" s="930" t="s">
        <v>230</v>
      </c>
      <c r="C8" s="931"/>
      <c r="D8" s="931"/>
      <c r="E8" s="931"/>
      <c r="F8" s="931"/>
      <c r="G8" s="931"/>
      <c r="H8" s="931"/>
      <c r="I8" s="931"/>
      <c r="J8" s="931"/>
      <c r="K8" s="931"/>
      <c r="L8" s="931"/>
      <c r="M8" s="931"/>
      <c r="N8" s="931"/>
      <c r="O8" s="931"/>
      <c r="P8" s="932"/>
      <c r="Q8" s="933">
        <v>1716</v>
      </c>
      <c r="R8" s="934"/>
      <c r="S8" s="934"/>
      <c r="T8" s="934"/>
      <c r="U8" s="934"/>
      <c r="V8" s="934">
        <v>1598</v>
      </c>
      <c r="W8" s="934"/>
      <c r="X8" s="934"/>
      <c r="Y8" s="934"/>
      <c r="Z8" s="934"/>
      <c r="AA8" s="934">
        <v>118</v>
      </c>
      <c r="AB8" s="934"/>
      <c r="AC8" s="934"/>
      <c r="AD8" s="934"/>
      <c r="AE8" s="940"/>
      <c r="AF8" s="960">
        <v>92</v>
      </c>
      <c r="AG8" s="938"/>
      <c r="AH8" s="938"/>
      <c r="AI8" s="938"/>
      <c r="AJ8" s="961"/>
      <c r="AK8" s="939">
        <v>211</v>
      </c>
      <c r="AL8" s="934"/>
      <c r="AM8" s="934"/>
      <c r="AN8" s="934"/>
      <c r="AO8" s="934"/>
      <c r="AP8" s="934">
        <v>4323</v>
      </c>
      <c r="AQ8" s="934"/>
      <c r="AR8" s="934"/>
      <c r="AS8" s="934"/>
      <c r="AT8" s="934"/>
      <c r="AU8" s="935"/>
      <c r="AV8" s="935"/>
      <c r="AW8" s="935"/>
      <c r="AX8" s="935"/>
      <c r="AY8" s="936"/>
      <c r="AZ8" s="64"/>
      <c r="BA8" s="64"/>
      <c r="BB8" s="64"/>
      <c r="BC8" s="64"/>
      <c r="BD8" s="64"/>
      <c r="BE8" s="82"/>
      <c r="BF8" s="82"/>
      <c r="BG8" s="82"/>
      <c r="BH8" s="82"/>
      <c r="BI8" s="82"/>
      <c r="BJ8" s="82"/>
      <c r="BK8" s="82"/>
      <c r="BL8" s="82"/>
      <c r="BM8" s="82"/>
      <c r="BN8" s="82"/>
      <c r="BO8" s="82"/>
      <c r="BP8" s="82"/>
      <c r="BQ8" s="60">
        <v>2</v>
      </c>
      <c r="BR8" s="88"/>
      <c r="BS8" s="930" t="s">
        <v>409</v>
      </c>
      <c r="BT8" s="931"/>
      <c r="BU8" s="931"/>
      <c r="BV8" s="931"/>
      <c r="BW8" s="931"/>
      <c r="BX8" s="931"/>
      <c r="BY8" s="931"/>
      <c r="BZ8" s="931"/>
      <c r="CA8" s="931"/>
      <c r="CB8" s="931"/>
      <c r="CC8" s="931"/>
      <c r="CD8" s="931"/>
      <c r="CE8" s="931"/>
      <c r="CF8" s="931"/>
      <c r="CG8" s="932"/>
      <c r="CH8" s="937">
        <v>20</v>
      </c>
      <c r="CI8" s="938"/>
      <c r="CJ8" s="938"/>
      <c r="CK8" s="938"/>
      <c r="CL8" s="948"/>
      <c r="CM8" s="937">
        <v>142</v>
      </c>
      <c r="CN8" s="938"/>
      <c r="CO8" s="938"/>
      <c r="CP8" s="938"/>
      <c r="CQ8" s="948"/>
      <c r="CR8" s="937">
        <v>29</v>
      </c>
      <c r="CS8" s="938"/>
      <c r="CT8" s="938"/>
      <c r="CU8" s="938"/>
      <c r="CV8" s="948"/>
      <c r="CW8" s="937">
        <v>21</v>
      </c>
      <c r="CX8" s="938"/>
      <c r="CY8" s="938"/>
      <c r="CZ8" s="938"/>
      <c r="DA8" s="948"/>
      <c r="DB8" s="937" t="s">
        <v>168</v>
      </c>
      <c r="DC8" s="938"/>
      <c r="DD8" s="938"/>
      <c r="DE8" s="938"/>
      <c r="DF8" s="948"/>
      <c r="DG8" s="937" t="s">
        <v>168</v>
      </c>
      <c r="DH8" s="938"/>
      <c r="DI8" s="938"/>
      <c r="DJ8" s="938"/>
      <c r="DK8" s="948"/>
      <c r="DL8" s="937" t="s">
        <v>168</v>
      </c>
      <c r="DM8" s="938"/>
      <c r="DN8" s="938"/>
      <c r="DO8" s="938"/>
      <c r="DP8" s="948"/>
      <c r="DQ8" s="937" t="s">
        <v>168</v>
      </c>
      <c r="DR8" s="938"/>
      <c r="DS8" s="938"/>
      <c r="DT8" s="938"/>
      <c r="DU8" s="948"/>
      <c r="DV8" s="930"/>
      <c r="DW8" s="931"/>
      <c r="DX8" s="931"/>
      <c r="DY8" s="931"/>
      <c r="DZ8" s="949"/>
      <c r="EA8" s="82"/>
    </row>
    <row r="9" spans="1:131" s="54" customFormat="1" ht="26.25" customHeight="1" x14ac:dyDescent="0.2">
      <c r="A9" s="60">
        <v>3</v>
      </c>
      <c r="B9" s="930" t="s">
        <v>415</v>
      </c>
      <c r="C9" s="931"/>
      <c r="D9" s="931"/>
      <c r="E9" s="931"/>
      <c r="F9" s="931"/>
      <c r="G9" s="931"/>
      <c r="H9" s="931"/>
      <c r="I9" s="931"/>
      <c r="J9" s="931"/>
      <c r="K9" s="931"/>
      <c r="L9" s="931"/>
      <c r="M9" s="931"/>
      <c r="N9" s="931"/>
      <c r="O9" s="931"/>
      <c r="P9" s="932"/>
      <c r="Q9" s="933">
        <v>281</v>
      </c>
      <c r="R9" s="934"/>
      <c r="S9" s="934"/>
      <c r="T9" s="934"/>
      <c r="U9" s="934"/>
      <c r="V9" s="934">
        <v>281</v>
      </c>
      <c r="W9" s="934"/>
      <c r="X9" s="934"/>
      <c r="Y9" s="934"/>
      <c r="Z9" s="934"/>
      <c r="AA9" s="934">
        <v>0</v>
      </c>
      <c r="AB9" s="934"/>
      <c r="AC9" s="934"/>
      <c r="AD9" s="934"/>
      <c r="AE9" s="940"/>
      <c r="AF9" s="960">
        <v>0</v>
      </c>
      <c r="AG9" s="938"/>
      <c r="AH9" s="938"/>
      <c r="AI9" s="938"/>
      <c r="AJ9" s="961"/>
      <c r="AK9" s="939">
        <v>121</v>
      </c>
      <c r="AL9" s="934"/>
      <c r="AM9" s="934"/>
      <c r="AN9" s="934"/>
      <c r="AO9" s="934"/>
      <c r="AP9" s="934">
        <v>1388</v>
      </c>
      <c r="AQ9" s="934"/>
      <c r="AR9" s="934"/>
      <c r="AS9" s="934"/>
      <c r="AT9" s="934"/>
      <c r="AU9" s="935"/>
      <c r="AV9" s="935"/>
      <c r="AW9" s="935"/>
      <c r="AX9" s="935"/>
      <c r="AY9" s="936"/>
      <c r="AZ9" s="64"/>
      <c r="BA9" s="64"/>
      <c r="BB9" s="64"/>
      <c r="BC9" s="64"/>
      <c r="BD9" s="64"/>
      <c r="BE9" s="82"/>
      <c r="BF9" s="82"/>
      <c r="BG9" s="82"/>
      <c r="BH9" s="82"/>
      <c r="BI9" s="82"/>
      <c r="BJ9" s="82"/>
      <c r="BK9" s="82"/>
      <c r="BL9" s="82"/>
      <c r="BM9" s="82"/>
      <c r="BN9" s="82"/>
      <c r="BO9" s="82"/>
      <c r="BP9" s="82"/>
      <c r="BQ9" s="60">
        <v>3</v>
      </c>
      <c r="BR9" s="88"/>
      <c r="BS9" s="930" t="s">
        <v>483</v>
      </c>
      <c r="BT9" s="931"/>
      <c r="BU9" s="931"/>
      <c r="BV9" s="931"/>
      <c r="BW9" s="931"/>
      <c r="BX9" s="931"/>
      <c r="BY9" s="931"/>
      <c r="BZ9" s="931"/>
      <c r="CA9" s="931"/>
      <c r="CB9" s="931"/>
      <c r="CC9" s="931"/>
      <c r="CD9" s="931"/>
      <c r="CE9" s="931"/>
      <c r="CF9" s="931"/>
      <c r="CG9" s="932"/>
      <c r="CH9" s="937">
        <v>3</v>
      </c>
      <c r="CI9" s="938"/>
      <c r="CJ9" s="938"/>
      <c r="CK9" s="938"/>
      <c r="CL9" s="948"/>
      <c r="CM9" s="937">
        <v>92</v>
      </c>
      <c r="CN9" s="938"/>
      <c r="CO9" s="938"/>
      <c r="CP9" s="938"/>
      <c r="CQ9" s="948"/>
      <c r="CR9" s="937">
        <v>6</v>
      </c>
      <c r="CS9" s="938"/>
      <c r="CT9" s="938"/>
      <c r="CU9" s="938"/>
      <c r="CV9" s="948"/>
      <c r="CW9" s="937" t="s">
        <v>168</v>
      </c>
      <c r="CX9" s="938"/>
      <c r="CY9" s="938"/>
      <c r="CZ9" s="938"/>
      <c r="DA9" s="948"/>
      <c r="DB9" s="937" t="s">
        <v>168</v>
      </c>
      <c r="DC9" s="938"/>
      <c r="DD9" s="938"/>
      <c r="DE9" s="938"/>
      <c r="DF9" s="948"/>
      <c r="DG9" s="937" t="s">
        <v>168</v>
      </c>
      <c r="DH9" s="938"/>
      <c r="DI9" s="938"/>
      <c r="DJ9" s="938"/>
      <c r="DK9" s="948"/>
      <c r="DL9" s="937" t="s">
        <v>168</v>
      </c>
      <c r="DM9" s="938"/>
      <c r="DN9" s="938"/>
      <c r="DO9" s="938"/>
      <c r="DP9" s="948"/>
      <c r="DQ9" s="937" t="s">
        <v>168</v>
      </c>
      <c r="DR9" s="938"/>
      <c r="DS9" s="938"/>
      <c r="DT9" s="938"/>
      <c r="DU9" s="948"/>
      <c r="DV9" s="930"/>
      <c r="DW9" s="931"/>
      <c r="DX9" s="931"/>
      <c r="DY9" s="931"/>
      <c r="DZ9" s="949"/>
      <c r="EA9" s="82"/>
    </row>
    <row r="10" spans="1:131" s="54" customFormat="1" ht="26.25" customHeight="1" x14ac:dyDescent="0.2">
      <c r="A10" s="60">
        <v>4</v>
      </c>
      <c r="B10" s="930" t="s">
        <v>335</v>
      </c>
      <c r="C10" s="931"/>
      <c r="D10" s="931"/>
      <c r="E10" s="931"/>
      <c r="F10" s="931"/>
      <c r="G10" s="931"/>
      <c r="H10" s="931"/>
      <c r="I10" s="931"/>
      <c r="J10" s="931"/>
      <c r="K10" s="931"/>
      <c r="L10" s="931"/>
      <c r="M10" s="931"/>
      <c r="N10" s="931"/>
      <c r="O10" s="931"/>
      <c r="P10" s="932"/>
      <c r="Q10" s="933">
        <v>51</v>
      </c>
      <c r="R10" s="934"/>
      <c r="S10" s="934"/>
      <c r="T10" s="934"/>
      <c r="U10" s="934"/>
      <c r="V10" s="934">
        <v>24</v>
      </c>
      <c r="W10" s="934"/>
      <c r="X10" s="934"/>
      <c r="Y10" s="934"/>
      <c r="Z10" s="934"/>
      <c r="AA10" s="934">
        <v>27</v>
      </c>
      <c r="AB10" s="934"/>
      <c r="AC10" s="934"/>
      <c r="AD10" s="934"/>
      <c r="AE10" s="940"/>
      <c r="AF10" s="960" t="s">
        <v>168</v>
      </c>
      <c r="AG10" s="938"/>
      <c r="AH10" s="938"/>
      <c r="AI10" s="938"/>
      <c r="AJ10" s="961"/>
      <c r="AK10" s="939" t="s">
        <v>168</v>
      </c>
      <c r="AL10" s="934"/>
      <c r="AM10" s="934"/>
      <c r="AN10" s="934"/>
      <c r="AO10" s="934"/>
      <c r="AP10" s="934">
        <v>86</v>
      </c>
      <c r="AQ10" s="934"/>
      <c r="AR10" s="934"/>
      <c r="AS10" s="934"/>
      <c r="AT10" s="934"/>
      <c r="AU10" s="935"/>
      <c r="AV10" s="935"/>
      <c r="AW10" s="935"/>
      <c r="AX10" s="935"/>
      <c r="AY10" s="936"/>
      <c r="AZ10" s="64"/>
      <c r="BA10" s="64"/>
      <c r="BB10" s="64"/>
      <c r="BC10" s="64"/>
      <c r="BD10" s="64"/>
      <c r="BE10" s="82"/>
      <c r="BF10" s="82"/>
      <c r="BG10" s="82"/>
      <c r="BH10" s="82"/>
      <c r="BI10" s="82"/>
      <c r="BJ10" s="82"/>
      <c r="BK10" s="82"/>
      <c r="BL10" s="82"/>
      <c r="BM10" s="82"/>
      <c r="BN10" s="82"/>
      <c r="BO10" s="82"/>
      <c r="BP10" s="82"/>
      <c r="BQ10" s="60">
        <v>4</v>
      </c>
      <c r="BR10" s="88"/>
      <c r="BS10" s="930" t="s">
        <v>42</v>
      </c>
      <c r="BT10" s="931"/>
      <c r="BU10" s="931"/>
      <c r="BV10" s="931"/>
      <c r="BW10" s="931"/>
      <c r="BX10" s="931"/>
      <c r="BY10" s="931"/>
      <c r="BZ10" s="931"/>
      <c r="CA10" s="931"/>
      <c r="CB10" s="931"/>
      <c r="CC10" s="931"/>
      <c r="CD10" s="931"/>
      <c r="CE10" s="931"/>
      <c r="CF10" s="931"/>
      <c r="CG10" s="932"/>
      <c r="CH10" s="937">
        <v>4</v>
      </c>
      <c r="CI10" s="938"/>
      <c r="CJ10" s="938"/>
      <c r="CK10" s="938"/>
      <c r="CL10" s="948"/>
      <c r="CM10" s="937">
        <v>141</v>
      </c>
      <c r="CN10" s="938"/>
      <c r="CO10" s="938"/>
      <c r="CP10" s="938"/>
      <c r="CQ10" s="948"/>
      <c r="CR10" s="937">
        <v>9</v>
      </c>
      <c r="CS10" s="938"/>
      <c r="CT10" s="938"/>
      <c r="CU10" s="938"/>
      <c r="CV10" s="948"/>
      <c r="CW10" s="937" t="s">
        <v>168</v>
      </c>
      <c r="CX10" s="938"/>
      <c r="CY10" s="938"/>
      <c r="CZ10" s="938"/>
      <c r="DA10" s="948"/>
      <c r="DB10" s="937" t="s">
        <v>168</v>
      </c>
      <c r="DC10" s="938"/>
      <c r="DD10" s="938"/>
      <c r="DE10" s="938"/>
      <c r="DF10" s="948"/>
      <c r="DG10" s="937" t="s">
        <v>168</v>
      </c>
      <c r="DH10" s="938"/>
      <c r="DI10" s="938"/>
      <c r="DJ10" s="938"/>
      <c r="DK10" s="948"/>
      <c r="DL10" s="937" t="s">
        <v>168</v>
      </c>
      <c r="DM10" s="938"/>
      <c r="DN10" s="938"/>
      <c r="DO10" s="938"/>
      <c r="DP10" s="948"/>
      <c r="DQ10" s="937" t="s">
        <v>168</v>
      </c>
      <c r="DR10" s="938"/>
      <c r="DS10" s="938"/>
      <c r="DT10" s="938"/>
      <c r="DU10" s="948"/>
      <c r="DV10" s="930"/>
      <c r="DW10" s="931"/>
      <c r="DX10" s="931"/>
      <c r="DY10" s="931"/>
      <c r="DZ10" s="949"/>
      <c r="EA10" s="82"/>
    </row>
    <row r="11" spans="1:131" s="54" customFormat="1" ht="26.25" customHeight="1" x14ac:dyDescent="0.2">
      <c r="A11" s="60">
        <v>5</v>
      </c>
      <c r="B11" s="930" t="s">
        <v>416</v>
      </c>
      <c r="C11" s="931"/>
      <c r="D11" s="931"/>
      <c r="E11" s="931"/>
      <c r="F11" s="931"/>
      <c r="G11" s="931"/>
      <c r="H11" s="931"/>
      <c r="I11" s="931"/>
      <c r="J11" s="931"/>
      <c r="K11" s="931"/>
      <c r="L11" s="931"/>
      <c r="M11" s="931"/>
      <c r="N11" s="931"/>
      <c r="O11" s="931"/>
      <c r="P11" s="932"/>
      <c r="Q11" s="933">
        <v>19370</v>
      </c>
      <c r="R11" s="934"/>
      <c r="S11" s="934"/>
      <c r="T11" s="934"/>
      <c r="U11" s="934"/>
      <c r="V11" s="934">
        <v>19370</v>
      </c>
      <c r="W11" s="934"/>
      <c r="X11" s="934"/>
      <c r="Y11" s="934"/>
      <c r="Z11" s="934"/>
      <c r="AA11" s="934" t="s">
        <v>168</v>
      </c>
      <c r="AB11" s="934"/>
      <c r="AC11" s="934"/>
      <c r="AD11" s="934"/>
      <c r="AE11" s="940"/>
      <c r="AF11" s="960" t="s">
        <v>168</v>
      </c>
      <c r="AG11" s="938"/>
      <c r="AH11" s="938"/>
      <c r="AI11" s="938"/>
      <c r="AJ11" s="961"/>
      <c r="AK11" s="939">
        <v>18045</v>
      </c>
      <c r="AL11" s="934"/>
      <c r="AM11" s="934"/>
      <c r="AN11" s="934"/>
      <c r="AO11" s="934"/>
      <c r="AP11" s="934" t="s">
        <v>168</v>
      </c>
      <c r="AQ11" s="934"/>
      <c r="AR11" s="934"/>
      <c r="AS11" s="934"/>
      <c r="AT11" s="934"/>
      <c r="AU11" s="935"/>
      <c r="AV11" s="935"/>
      <c r="AW11" s="935"/>
      <c r="AX11" s="935"/>
      <c r="AY11" s="936"/>
      <c r="AZ11" s="64"/>
      <c r="BA11" s="64"/>
      <c r="BB11" s="64"/>
      <c r="BC11" s="64"/>
      <c r="BD11" s="64"/>
      <c r="BE11" s="82"/>
      <c r="BF11" s="82"/>
      <c r="BG11" s="82"/>
      <c r="BH11" s="82"/>
      <c r="BI11" s="82"/>
      <c r="BJ11" s="82"/>
      <c r="BK11" s="82"/>
      <c r="BL11" s="82"/>
      <c r="BM11" s="82"/>
      <c r="BN11" s="82"/>
      <c r="BO11" s="82"/>
      <c r="BP11" s="82"/>
      <c r="BQ11" s="60">
        <v>5</v>
      </c>
      <c r="BR11" s="88"/>
      <c r="BS11" s="930" t="s">
        <v>484</v>
      </c>
      <c r="BT11" s="931"/>
      <c r="BU11" s="931"/>
      <c r="BV11" s="931"/>
      <c r="BW11" s="931"/>
      <c r="BX11" s="931"/>
      <c r="BY11" s="931"/>
      <c r="BZ11" s="931"/>
      <c r="CA11" s="931"/>
      <c r="CB11" s="931"/>
      <c r="CC11" s="931"/>
      <c r="CD11" s="931"/>
      <c r="CE11" s="931"/>
      <c r="CF11" s="931"/>
      <c r="CG11" s="932"/>
      <c r="CH11" s="937">
        <v>6</v>
      </c>
      <c r="CI11" s="938"/>
      <c r="CJ11" s="938"/>
      <c r="CK11" s="938"/>
      <c r="CL11" s="948"/>
      <c r="CM11" s="937">
        <v>101</v>
      </c>
      <c r="CN11" s="938"/>
      <c r="CO11" s="938"/>
      <c r="CP11" s="938"/>
      <c r="CQ11" s="948"/>
      <c r="CR11" s="937">
        <v>48</v>
      </c>
      <c r="CS11" s="938"/>
      <c r="CT11" s="938"/>
      <c r="CU11" s="938"/>
      <c r="CV11" s="948"/>
      <c r="CW11" s="937" t="s">
        <v>168</v>
      </c>
      <c r="CX11" s="938"/>
      <c r="CY11" s="938"/>
      <c r="CZ11" s="938"/>
      <c r="DA11" s="948"/>
      <c r="DB11" s="937" t="s">
        <v>168</v>
      </c>
      <c r="DC11" s="938"/>
      <c r="DD11" s="938"/>
      <c r="DE11" s="938"/>
      <c r="DF11" s="948"/>
      <c r="DG11" s="937" t="s">
        <v>168</v>
      </c>
      <c r="DH11" s="938"/>
      <c r="DI11" s="938"/>
      <c r="DJ11" s="938"/>
      <c r="DK11" s="948"/>
      <c r="DL11" s="937" t="s">
        <v>168</v>
      </c>
      <c r="DM11" s="938"/>
      <c r="DN11" s="938"/>
      <c r="DO11" s="938"/>
      <c r="DP11" s="948"/>
      <c r="DQ11" s="937" t="s">
        <v>168</v>
      </c>
      <c r="DR11" s="938"/>
      <c r="DS11" s="938"/>
      <c r="DT11" s="938"/>
      <c r="DU11" s="948"/>
      <c r="DV11" s="930"/>
      <c r="DW11" s="931"/>
      <c r="DX11" s="931"/>
      <c r="DY11" s="931"/>
      <c r="DZ11" s="949"/>
      <c r="EA11" s="82"/>
    </row>
    <row r="12" spans="1:131" s="54" customFormat="1" ht="26.25" customHeight="1" x14ac:dyDescent="0.2">
      <c r="A12" s="60">
        <v>6</v>
      </c>
      <c r="B12" s="930"/>
      <c r="C12" s="931"/>
      <c r="D12" s="931"/>
      <c r="E12" s="931"/>
      <c r="F12" s="931"/>
      <c r="G12" s="931"/>
      <c r="H12" s="931"/>
      <c r="I12" s="931"/>
      <c r="J12" s="931"/>
      <c r="K12" s="931"/>
      <c r="L12" s="931"/>
      <c r="M12" s="931"/>
      <c r="N12" s="931"/>
      <c r="O12" s="931"/>
      <c r="P12" s="932"/>
      <c r="Q12" s="933"/>
      <c r="R12" s="934"/>
      <c r="S12" s="934"/>
      <c r="T12" s="934"/>
      <c r="U12" s="934"/>
      <c r="V12" s="934"/>
      <c r="W12" s="934"/>
      <c r="X12" s="934"/>
      <c r="Y12" s="934"/>
      <c r="Z12" s="934"/>
      <c r="AA12" s="934"/>
      <c r="AB12" s="934"/>
      <c r="AC12" s="934"/>
      <c r="AD12" s="934"/>
      <c r="AE12" s="940"/>
      <c r="AF12" s="960"/>
      <c r="AG12" s="938"/>
      <c r="AH12" s="938"/>
      <c r="AI12" s="938"/>
      <c r="AJ12" s="961"/>
      <c r="AK12" s="939"/>
      <c r="AL12" s="934"/>
      <c r="AM12" s="934"/>
      <c r="AN12" s="934"/>
      <c r="AO12" s="934"/>
      <c r="AP12" s="934"/>
      <c r="AQ12" s="934"/>
      <c r="AR12" s="934"/>
      <c r="AS12" s="934"/>
      <c r="AT12" s="934"/>
      <c r="AU12" s="935"/>
      <c r="AV12" s="935"/>
      <c r="AW12" s="935"/>
      <c r="AX12" s="935"/>
      <c r="AY12" s="936"/>
      <c r="AZ12" s="64"/>
      <c r="BA12" s="64"/>
      <c r="BB12" s="64"/>
      <c r="BC12" s="64"/>
      <c r="BD12" s="64"/>
      <c r="BE12" s="82"/>
      <c r="BF12" s="82"/>
      <c r="BG12" s="82"/>
      <c r="BH12" s="82"/>
      <c r="BI12" s="82"/>
      <c r="BJ12" s="82"/>
      <c r="BK12" s="82"/>
      <c r="BL12" s="82"/>
      <c r="BM12" s="82"/>
      <c r="BN12" s="82"/>
      <c r="BO12" s="82"/>
      <c r="BP12" s="82"/>
      <c r="BQ12" s="60">
        <v>6</v>
      </c>
      <c r="BR12" s="88"/>
      <c r="BS12" s="930" t="s">
        <v>306</v>
      </c>
      <c r="BT12" s="931"/>
      <c r="BU12" s="931"/>
      <c r="BV12" s="931"/>
      <c r="BW12" s="931"/>
      <c r="BX12" s="931"/>
      <c r="BY12" s="931"/>
      <c r="BZ12" s="931"/>
      <c r="CA12" s="931"/>
      <c r="CB12" s="931"/>
      <c r="CC12" s="931"/>
      <c r="CD12" s="931"/>
      <c r="CE12" s="931"/>
      <c r="CF12" s="931"/>
      <c r="CG12" s="932"/>
      <c r="CH12" s="937">
        <v>12</v>
      </c>
      <c r="CI12" s="938"/>
      <c r="CJ12" s="938"/>
      <c r="CK12" s="938"/>
      <c r="CL12" s="948"/>
      <c r="CM12" s="937">
        <v>233</v>
      </c>
      <c r="CN12" s="938"/>
      <c r="CO12" s="938"/>
      <c r="CP12" s="938"/>
      <c r="CQ12" s="948"/>
      <c r="CR12" s="937">
        <v>5</v>
      </c>
      <c r="CS12" s="938"/>
      <c r="CT12" s="938"/>
      <c r="CU12" s="938"/>
      <c r="CV12" s="948"/>
      <c r="CW12" s="937" t="s">
        <v>168</v>
      </c>
      <c r="CX12" s="938"/>
      <c r="CY12" s="938"/>
      <c r="CZ12" s="938"/>
      <c r="DA12" s="948"/>
      <c r="DB12" s="937" t="s">
        <v>168</v>
      </c>
      <c r="DC12" s="938"/>
      <c r="DD12" s="938"/>
      <c r="DE12" s="938"/>
      <c r="DF12" s="948"/>
      <c r="DG12" s="937" t="s">
        <v>168</v>
      </c>
      <c r="DH12" s="938"/>
      <c r="DI12" s="938"/>
      <c r="DJ12" s="938"/>
      <c r="DK12" s="948"/>
      <c r="DL12" s="937" t="s">
        <v>168</v>
      </c>
      <c r="DM12" s="938"/>
      <c r="DN12" s="938"/>
      <c r="DO12" s="938"/>
      <c r="DP12" s="948"/>
      <c r="DQ12" s="937" t="s">
        <v>168</v>
      </c>
      <c r="DR12" s="938"/>
      <c r="DS12" s="938"/>
      <c r="DT12" s="938"/>
      <c r="DU12" s="948"/>
      <c r="DV12" s="930"/>
      <c r="DW12" s="931"/>
      <c r="DX12" s="931"/>
      <c r="DY12" s="931"/>
      <c r="DZ12" s="949"/>
      <c r="EA12" s="82"/>
    </row>
    <row r="13" spans="1:131" s="54" customFormat="1" ht="26.25" customHeight="1" x14ac:dyDescent="0.2">
      <c r="A13" s="60">
        <v>7</v>
      </c>
      <c r="B13" s="930"/>
      <c r="C13" s="931"/>
      <c r="D13" s="931"/>
      <c r="E13" s="931"/>
      <c r="F13" s="931"/>
      <c r="G13" s="931"/>
      <c r="H13" s="931"/>
      <c r="I13" s="931"/>
      <c r="J13" s="931"/>
      <c r="K13" s="931"/>
      <c r="L13" s="931"/>
      <c r="M13" s="931"/>
      <c r="N13" s="931"/>
      <c r="O13" s="931"/>
      <c r="P13" s="932"/>
      <c r="Q13" s="933"/>
      <c r="R13" s="934"/>
      <c r="S13" s="934"/>
      <c r="T13" s="934"/>
      <c r="U13" s="934"/>
      <c r="V13" s="934"/>
      <c r="W13" s="934"/>
      <c r="X13" s="934"/>
      <c r="Y13" s="934"/>
      <c r="Z13" s="934"/>
      <c r="AA13" s="934"/>
      <c r="AB13" s="934"/>
      <c r="AC13" s="934"/>
      <c r="AD13" s="934"/>
      <c r="AE13" s="940"/>
      <c r="AF13" s="960"/>
      <c r="AG13" s="938"/>
      <c r="AH13" s="938"/>
      <c r="AI13" s="938"/>
      <c r="AJ13" s="961"/>
      <c r="AK13" s="939"/>
      <c r="AL13" s="934"/>
      <c r="AM13" s="934"/>
      <c r="AN13" s="934"/>
      <c r="AO13" s="934"/>
      <c r="AP13" s="934"/>
      <c r="AQ13" s="934"/>
      <c r="AR13" s="934"/>
      <c r="AS13" s="934"/>
      <c r="AT13" s="934"/>
      <c r="AU13" s="935"/>
      <c r="AV13" s="935"/>
      <c r="AW13" s="935"/>
      <c r="AX13" s="935"/>
      <c r="AY13" s="936"/>
      <c r="AZ13" s="64"/>
      <c r="BA13" s="64"/>
      <c r="BB13" s="64"/>
      <c r="BC13" s="64"/>
      <c r="BD13" s="64"/>
      <c r="BE13" s="82"/>
      <c r="BF13" s="82"/>
      <c r="BG13" s="82"/>
      <c r="BH13" s="82"/>
      <c r="BI13" s="82"/>
      <c r="BJ13" s="82"/>
      <c r="BK13" s="82"/>
      <c r="BL13" s="82"/>
      <c r="BM13" s="82"/>
      <c r="BN13" s="82"/>
      <c r="BO13" s="82"/>
      <c r="BP13" s="82"/>
      <c r="BQ13" s="60">
        <v>7</v>
      </c>
      <c r="BR13" s="88" t="s">
        <v>191</v>
      </c>
      <c r="BS13" s="930" t="s">
        <v>40</v>
      </c>
      <c r="BT13" s="931"/>
      <c r="BU13" s="931"/>
      <c r="BV13" s="931"/>
      <c r="BW13" s="931"/>
      <c r="BX13" s="931"/>
      <c r="BY13" s="931"/>
      <c r="BZ13" s="931"/>
      <c r="CA13" s="931"/>
      <c r="CB13" s="931"/>
      <c r="CC13" s="931"/>
      <c r="CD13" s="931"/>
      <c r="CE13" s="931"/>
      <c r="CF13" s="931"/>
      <c r="CG13" s="932"/>
      <c r="CH13" s="937">
        <v>66</v>
      </c>
      <c r="CI13" s="938"/>
      <c r="CJ13" s="938"/>
      <c r="CK13" s="938"/>
      <c r="CL13" s="948"/>
      <c r="CM13" s="937">
        <v>636</v>
      </c>
      <c r="CN13" s="938"/>
      <c r="CO13" s="938"/>
      <c r="CP13" s="938"/>
      <c r="CQ13" s="948"/>
      <c r="CR13" s="937">
        <v>25</v>
      </c>
      <c r="CS13" s="938"/>
      <c r="CT13" s="938"/>
      <c r="CU13" s="938"/>
      <c r="CV13" s="948"/>
      <c r="CW13" s="937" t="s">
        <v>168</v>
      </c>
      <c r="CX13" s="938"/>
      <c r="CY13" s="938"/>
      <c r="CZ13" s="938"/>
      <c r="DA13" s="948"/>
      <c r="DB13" s="937" t="s">
        <v>168</v>
      </c>
      <c r="DC13" s="938"/>
      <c r="DD13" s="938"/>
      <c r="DE13" s="938"/>
      <c r="DF13" s="948"/>
      <c r="DG13" s="937">
        <v>93</v>
      </c>
      <c r="DH13" s="938"/>
      <c r="DI13" s="938"/>
      <c r="DJ13" s="938"/>
      <c r="DK13" s="948"/>
      <c r="DL13" s="937" t="s">
        <v>168</v>
      </c>
      <c r="DM13" s="938"/>
      <c r="DN13" s="938"/>
      <c r="DO13" s="938"/>
      <c r="DP13" s="948"/>
      <c r="DQ13" s="937" t="s">
        <v>168</v>
      </c>
      <c r="DR13" s="938"/>
      <c r="DS13" s="938"/>
      <c r="DT13" s="938"/>
      <c r="DU13" s="948"/>
      <c r="DV13" s="930"/>
      <c r="DW13" s="931"/>
      <c r="DX13" s="931"/>
      <c r="DY13" s="931"/>
      <c r="DZ13" s="949"/>
      <c r="EA13" s="82"/>
    </row>
    <row r="14" spans="1:131" s="54" customFormat="1" ht="26.25" customHeight="1" x14ac:dyDescent="0.2">
      <c r="A14" s="60">
        <v>8</v>
      </c>
      <c r="B14" s="930"/>
      <c r="C14" s="931"/>
      <c r="D14" s="931"/>
      <c r="E14" s="931"/>
      <c r="F14" s="931"/>
      <c r="G14" s="931"/>
      <c r="H14" s="931"/>
      <c r="I14" s="931"/>
      <c r="J14" s="931"/>
      <c r="K14" s="931"/>
      <c r="L14" s="931"/>
      <c r="M14" s="931"/>
      <c r="N14" s="931"/>
      <c r="O14" s="931"/>
      <c r="P14" s="932"/>
      <c r="Q14" s="933"/>
      <c r="R14" s="934"/>
      <c r="S14" s="934"/>
      <c r="T14" s="934"/>
      <c r="U14" s="934"/>
      <c r="V14" s="934"/>
      <c r="W14" s="934"/>
      <c r="X14" s="934"/>
      <c r="Y14" s="934"/>
      <c r="Z14" s="934"/>
      <c r="AA14" s="934"/>
      <c r="AB14" s="934"/>
      <c r="AC14" s="934"/>
      <c r="AD14" s="934"/>
      <c r="AE14" s="940"/>
      <c r="AF14" s="960"/>
      <c r="AG14" s="938"/>
      <c r="AH14" s="938"/>
      <c r="AI14" s="938"/>
      <c r="AJ14" s="961"/>
      <c r="AK14" s="939"/>
      <c r="AL14" s="934"/>
      <c r="AM14" s="934"/>
      <c r="AN14" s="934"/>
      <c r="AO14" s="934"/>
      <c r="AP14" s="934"/>
      <c r="AQ14" s="934"/>
      <c r="AR14" s="934"/>
      <c r="AS14" s="934"/>
      <c r="AT14" s="934"/>
      <c r="AU14" s="935"/>
      <c r="AV14" s="935"/>
      <c r="AW14" s="935"/>
      <c r="AX14" s="935"/>
      <c r="AY14" s="936"/>
      <c r="AZ14" s="64"/>
      <c r="BA14" s="64"/>
      <c r="BB14" s="64"/>
      <c r="BC14" s="64"/>
      <c r="BD14" s="64"/>
      <c r="BE14" s="82"/>
      <c r="BF14" s="82"/>
      <c r="BG14" s="82"/>
      <c r="BH14" s="82"/>
      <c r="BI14" s="82"/>
      <c r="BJ14" s="82"/>
      <c r="BK14" s="82"/>
      <c r="BL14" s="82"/>
      <c r="BM14" s="82"/>
      <c r="BN14" s="82"/>
      <c r="BO14" s="82"/>
      <c r="BP14" s="82"/>
      <c r="BQ14" s="60">
        <v>8</v>
      </c>
      <c r="BR14" s="88"/>
      <c r="BS14" s="930" t="s">
        <v>360</v>
      </c>
      <c r="BT14" s="931"/>
      <c r="BU14" s="931"/>
      <c r="BV14" s="931"/>
      <c r="BW14" s="931"/>
      <c r="BX14" s="931"/>
      <c r="BY14" s="931"/>
      <c r="BZ14" s="931"/>
      <c r="CA14" s="931"/>
      <c r="CB14" s="931"/>
      <c r="CC14" s="931"/>
      <c r="CD14" s="931"/>
      <c r="CE14" s="931"/>
      <c r="CF14" s="931"/>
      <c r="CG14" s="932"/>
      <c r="CH14" s="937">
        <v>60</v>
      </c>
      <c r="CI14" s="938"/>
      <c r="CJ14" s="938"/>
      <c r="CK14" s="938"/>
      <c r="CL14" s="948"/>
      <c r="CM14" s="937">
        <v>7676</v>
      </c>
      <c r="CN14" s="938"/>
      <c r="CO14" s="938"/>
      <c r="CP14" s="938"/>
      <c r="CQ14" s="948"/>
      <c r="CR14" s="937">
        <v>9127</v>
      </c>
      <c r="CS14" s="938"/>
      <c r="CT14" s="938"/>
      <c r="CU14" s="938"/>
      <c r="CV14" s="948"/>
      <c r="CW14" s="937">
        <v>549</v>
      </c>
      <c r="CX14" s="938"/>
      <c r="CY14" s="938"/>
      <c r="CZ14" s="938"/>
      <c r="DA14" s="948"/>
      <c r="DB14" s="937" t="s">
        <v>168</v>
      </c>
      <c r="DC14" s="938"/>
      <c r="DD14" s="938"/>
      <c r="DE14" s="938"/>
      <c r="DF14" s="948"/>
      <c r="DG14" s="937" t="s">
        <v>168</v>
      </c>
      <c r="DH14" s="938"/>
      <c r="DI14" s="938"/>
      <c r="DJ14" s="938"/>
      <c r="DK14" s="948"/>
      <c r="DL14" s="937" t="s">
        <v>168</v>
      </c>
      <c r="DM14" s="938"/>
      <c r="DN14" s="938"/>
      <c r="DO14" s="938"/>
      <c r="DP14" s="948"/>
      <c r="DQ14" s="937" t="s">
        <v>168</v>
      </c>
      <c r="DR14" s="938"/>
      <c r="DS14" s="938"/>
      <c r="DT14" s="938"/>
      <c r="DU14" s="948"/>
      <c r="DV14" s="930"/>
      <c r="DW14" s="931"/>
      <c r="DX14" s="931"/>
      <c r="DY14" s="931"/>
      <c r="DZ14" s="949"/>
      <c r="EA14" s="82"/>
    </row>
    <row r="15" spans="1:131" s="54" customFormat="1" ht="26.25" customHeight="1" x14ac:dyDescent="0.2">
      <c r="A15" s="60">
        <v>9</v>
      </c>
      <c r="B15" s="930"/>
      <c r="C15" s="931"/>
      <c r="D15" s="931"/>
      <c r="E15" s="931"/>
      <c r="F15" s="931"/>
      <c r="G15" s="931"/>
      <c r="H15" s="931"/>
      <c r="I15" s="931"/>
      <c r="J15" s="931"/>
      <c r="K15" s="931"/>
      <c r="L15" s="931"/>
      <c r="M15" s="931"/>
      <c r="N15" s="931"/>
      <c r="O15" s="931"/>
      <c r="P15" s="932"/>
      <c r="Q15" s="933"/>
      <c r="R15" s="934"/>
      <c r="S15" s="934"/>
      <c r="T15" s="934"/>
      <c r="U15" s="934"/>
      <c r="V15" s="934"/>
      <c r="W15" s="934"/>
      <c r="X15" s="934"/>
      <c r="Y15" s="934"/>
      <c r="Z15" s="934"/>
      <c r="AA15" s="934"/>
      <c r="AB15" s="934"/>
      <c r="AC15" s="934"/>
      <c r="AD15" s="934"/>
      <c r="AE15" s="940"/>
      <c r="AF15" s="960"/>
      <c r="AG15" s="938"/>
      <c r="AH15" s="938"/>
      <c r="AI15" s="938"/>
      <c r="AJ15" s="961"/>
      <c r="AK15" s="939"/>
      <c r="AL15" s="934"/>
      <c r="AM15" s="934"/>
      <c r="AN15" s="934"/>
      <c r="AO15" s="934"/>
      <c r="AP15" s="934"/>
      <c r="AQ15" s="934"/>
      <c r="AR15" s="934"/>
      <c r="AS15" s="934"/>
      <c r="AT15" s="934"/>
      <c r="AU15" s="935"/>
      <c r="AV15" s="935"/>
      <c r="AW15" s="935"/>
      <c r="AX15" s="935"/>
      <c r="AY15" s="936"/>
      <c r="AZ15" s="64"/>
      <c r="BA15" s="64"/>
      <c r="BB15" s="64"/>
      <c r="BC15" s="64"/>
      <c r="BD15" s="64"/>
      <c r="BE15" s="82"/>
      <c r="BF15" s="82"/>
      <c r="BG15" s="82"/>
      <c r="BH15" s="82"/>
      <c r="BI15" s="82"/>
      <c r="BJ15" s="82"/>
      <c r="BK15" s="82"/>
      <c r="BL15" s="82"/>
      <c r="BM15" s="82"/>
      <c r="BN15" s="82"/>
      <c r="BO15" s="82"/>
      <c r="BP15" s="82"/>
      <c r="BQ15" s="60">
        <v>9</v>
      </c>
      <c r="BR15" s="88"/>
      <c r="BS15" s="930"/>
      <c r="BT15" s="931"/>
      <c r="BU15" s="931"/>
      <c r="BV15" s="931"/>
      <c r="BW15" s="931"/>
      <c r="BX15" s="931"/>
      <c r="BY15" s="931"/>
      <c r="BZ15" s="931"/>
      <c r="CA15" s="931"/>
      <c r="CB15" s="931"/>
      <c r="CC15" s="931"/>
      <c r="CD15" s="931"/>
      <c r="CE15" s="931"/>
      <c r="CF15" s="931"/>
      <c r="CG15" s="932"/>
      <c r="CH15" s="937"/>
      <c r="CI15" s="938"/>
      <c r="CJ15" s="938"/>
      <c r="CK15" s="938"/>
      <c r="CL15" s="948"/>
      <c r="CM15" s="937"/>
      <c r="CN15" s="938"/>
      <c r="CO15" s="938"/>
      <c r="CP15" s="938"/>
      <c r="CQ15" s="948"/>
      <c r="CR15" s="937"/>
      <c r="CS15" s="938"/>
      <c r="CT15" s="938"/>
      <c r="CU15" s="938"/>
      <c r="CV15" s="948"/>
      <c r="CW15" s="937"/>
      <c r="CX15" s="938"/>
      <c r="CY15" s="938"/>
      <c r="CZ15" s="938"/>
      <c r="DA15" s="948"/>
      <c r="DB15" s="937"/>
      <c r="DC15" s="938"/>
      <c r="DD15" s="938"/>
      <c r="DE15" s="938"/>
      <c r="DF15" s="948"/>
      <c r="DG15" s="937"/>
      <c r="DH15" s="938"/>
      <c r="DI15" s="938"/>
      <c r="DJ15" s="938"/>
      <c r="DK15" s="948"/>
      <c r="DL15" s="937"/>
      <c r="DM15" s="938"/>
      <c r="DN15" s="938"/>
      <c r="DO15" s="938"/>
      <c r="DP15" s="948"/>
      <c r="DQ15" s="937"/>
      <c r="DR15" s="938"/>
      <c r="DS15" s="938"/>
      <c r="DT15" s="938"/>
      <c r="DU15" s="948"/>
      <c r="DV15" s="930"/>
      <c r="DW15" s="931"/>
      <c r="DX15" s="931"/>
      <c r="DY15" s="931"/>
      <c r="DZ15" s="949"/>
      <c r="EA15" s="82"/>
    </row>
    <row r="16" spans="1:131" s="54" customFormat="1" ht="26.25" customHeight="1" x14ac:dyDescent="0.2">
      <c r="A16" s="60">
        <v>10</v>
      </c>
      <c r="B16" s="930"/>
      <c r="C16" s="931"/>
      <c r="D16" s="931"/>
      <c r="E16" s="931"/>
      <c r="F16" s="931"/>
      <c r="G16" s="931"/>
      <c r="H16" s="931"/>
      <c r="I16" s="931"/>
      <c r="J16" s="931"/>
      <c r="K16" s="931"/>
      <c r="L16" s="931"/>
      <c r="M16" s="931"/>
      <c r="N16" s="931"/>
      <c r="O16" s="931"/>
      <c r="P16" s="932"/>
      <c r="Q16" s="933"/>
      <c r="R16" s="934"/>
      <c r="S16" s="934"/>
      <c r="T16" s="934"/>
      <c r="U16" s="934"/>
      <c r="V16" s="934"/>
      <c r="W16" s="934"/>
      <c r="X16" s="934"/>
      <c r="Y16" s="934"/>
      <c r="Z16" s="934"/>
      <c r="AA16" s="934"/>
      <c r="AB16" s="934"/>
      <c r="AC16" s="934"/>
      <c r="AD16" s="934"/>
      <c r="AE16" s="940"/>
      <c r="AF16" s="960"/>
      <c r="AG16" s="938"/>
      <c r="AH16" s="938"/>
      <c r="AI16" s="938"/>
      <c r="AJ16" s="961"/>
      <c r="AK16" s="939"/>
      <c r="AL16" s="934"/>
      <c r="AM16" s="934"/>
      <c r="AN16" s="934"/>
      <c r="AO16" s="934"/>
      <c r="AP16" s="934"/>
      <c r="AQ16" s="934"/>
      <c r="AR16" s="934"/>
      <c r="AS16" s="934"/>
      <c r="AT16" s="934"/>
      <c r="AU16" s="935"/>
      <c r="AV16" s="935"/>
      <c r="AW16" s="935"/>
      <c r="AX16" s="935"/>
      <c r="AY16" s="936"/>
      <c r="AZ16" s="64"/>
      <c r="BA16" s="64"/>
      <c r="BB16" s="64"/>
      <c r="BC16" s="64"/>
      <c r="BD16" s="64"/>
      <c r="BE16" s="82"/>
      <c r="BF16" s="82"/>
      <c r="BG16" s="82"/>
      <c r="BH16" s="82"/>
      <c r="BI16" s="82"/>
      <c r="BJ16" s="82"/>
      <c r="BK16" s="82"/>
      <c r="BL16" s="82"/>
      <c r="BM16" s="82"/>
      <c r="BN16" s="82"/>
      <c r="BO16" s="82"/>
      <c r="BP16" s="82"/>
      <c r="BQ16" s="60">
        <v>10</v>
      </c>
      <c r="BR16" s="88"/>
      <c r="BS16" s="930"/>
      <c r="BT16" s="931"/>
      <c r="BU16" s="931"/>
      <c r="BV16" s="931"/>
      <c r="BW16" s="931"/>
      <c r="BX16" s="931"/>
      <c r="BY16" s="931"/>
      <c r="BZ16" s="931"/>
      <c r="CA16" s="931"/>
      <c r="CB16" s="931"/>
      <c r="CC16" s="931"/>
      <c r="CD16" s="931"/>
      <c r="CE16" s="931"/>
      <c r="CF16" s="931"/>
      <c r="CG16" s="932"/>
      <c r="CH16" s="937"/>
      <c r="CI16" s="938"/>
      <c r="CJ16" s="938"/>
      <c r="CK16" s="938"/>
      <c r="CL16" s="948"/>
      <c r="CM16" s="937"/>
      <c r="CN16" s="938"/>
      <c r="CO16" s="938"/>
      <c r="CP16" s="938"/>
      <c r="CQ16" s="948"/>
      <c r="CR16" s="937"/>
      <c r="CS16" s="938"/>
      <c r="CT16" s="938"/>
      <c r="CU16" s="938"/>
      <c r="CV16" s="948"/>
      <c r="CW16" s="937"/>
      <c r="CX16" s="938"/>
      <c r="CY16" s="938"/>
      <c r="CZ16" s="938"/>
      <c r="DA16" s="948"/>
      <c r="DB16" s="937"/>
      <c r="DC16" s="938"/>
      <c r="DD16" s="938"/>
      <c r="DE16" s="938"/>
      <c r="DF16" s="948"/>
      <c r="DG16" s="937"/>
      <c r="DH16" s="938"/>
      <c r="DI16" s="938"/>
      <c r="DJ16" s="938"/>
      <c r="DK16" s="948"/>
      <c r="DL16" s="937"/>
      <c r="DM16" s="938"/>
      <c r="DN16" s="938"/>
      <c r="DO16" s="938"/>
      <c r="DP16" s="948"/>
      <c r="DQ16" s="937"/>
      <c r="DR16" s="938"/>
      <c r="DS16" s="938"/>
      <c r="DT16" s="938"/>
      <c r="DU16" s="948"/>
      <c r="DV16" s="930"/>
      <c r="DW16" s="931"/>
      <c r="DX16" s="931"/>
      <c r="DY16" s="931"/>
      <c r="DZ16" s="949"/>
      <c r="EA16" s="82"/>
    </row>
    <row r="17" spans="1:131" s="54" customFormat="1" ht="26.25" customHeight="1" x14ac:dyDescent="0.2">
      <c r="A17" s="60">
        <v>11</v>
      </c>
      <c r="B17" s="930"/>
      <c r="C17" s="931"/>
      <c r="D17" s="931"/>
      <c r="E17" s="931"/>
      <c r="F17" s="931"/>
      <c r="G17" s="931"/>
      <c r="H17" s="931"/>
      <c r="I17" s="931"/>
      <c r="J17" s="931"/>
      <c r="K17" s="931"/>
      <c r="L17" s="931"/>
      <c r="M17" s="931"/>
      <c r="N17" s="931"/>
      <c r="O17" s="931"/>
      <c r="P17" s="932"/>
      <c r="Q17" s="933"/>
      <c r="R17" s="934"/>
      <c r="S17" s="934"/>
      <c r="T17" s="934"/>
      <c r="U17" s="934"/>
      <c r="V17" s="934"/>
      <c r="W17" s="934"/>
      <c r="X17" s="934"/>
      <c r="Y17" s="934"/>
      <c r="Z17" s="934"/>
      <c r="AA17" s="934"/>
      <c r="AB17" s="934"/>
      <c r="AC17" s="934"/>
      <c r="AD17" s="934"/>
      <c r="AE17" s="940"/>
      <c r="AF17" s="960"/>
      <c r="AG17" s="938"/>
      <c r="AH17" s="938"/>
      <c r="AI17" s="938"/>
      <c r="AJ17" s="961"/>
      <c r="AK17" s="939"/>
      <c r="AL17" s="934"/>
      <c r="AM17" s="934"/>
      <c r="AN17" s="934"/>
      <c r="AO17" s="934"/>
      <c r="AP17" s="934"/>
      <c r="AQ17" s="934"/>
      <c r="AR17" s="934"/>
      <c r="AS17" s="934"/>
      <c r="AT17" s="934"/>
      <c r="AU17" s="935"/>
      <c r="AV17" s="935"/>
      <c r="AW17" s="935"/>
      <c r="AX17" s="935"/>
      <c r="AY17" s="936"/>
      <c r="AZ17" s="64"/>
      <c r="BA17" s="64"/>
      <c r="BB17" s="64"/>
      <c r="BC17" s="64"/>
      <c r="BD17" s="64"/>
      <c r="BE17" s="82"/>
      <c r="BF17" s="82"/>
      <c r="BG17" s="82"/>
      <c r="BH17" s="82"/>
      <c r="BI17" s="82"/>
      <c r="BJ17" s="82"/>
      <c r="BK17" s="82"/>
      <c r="BL17" s="82"/>
      <c r="BM17" s="82"/>
      <c r="BN17" s="82"/>
      <c r="BO17" s="82"/>
      <c r="BP17" s="82"/>
      <c r="BQ17" s="60">
        <v>11</v>
      </c>
      <c r="BR17" s="88"/>
      <c r="BS17" s="930"/>
      <c r="BT17" s="931"/>
      <c r="BU17" s="931"/>
      <c r="BV17" s="931"/>
      <c r="BW17" s="931"/>
      <c r="BX17" s="931"/>
      <c r="BY17" s="931"/>
      <c r="BZ17" s="931"/>
      <c r="CA17" s="931"/>
      <c r="CB17" s="931"/>
      <c r="CC17" s="931"/>
      <c r="CD17" s="931"/>
      <c r="CE17" s="931"/>
      <c r="CF17" s="931"/>
      <c r="CG17" s="932"/>
      <c r="CH17" s="937"/>
      <c r="CI17" s="938"/>
      <c r="CJ17" s="938"/>
      <c r="CK17" s="938"/>
      <c r="CL17" s="948"/>
      <c r="CM17" s="937"/>
      <c r="CN17" s="938"/>
      <c r="CO17" s="938"/>
      <c r="CP17" s="938"/>
      <c r="CQ17" s="948"/>
      <c r="CR17" s="937"/>
      <c r="CS17" s="938"/>
      <c r="CT17" s="938"/>
      <c r="CU17" s="938"/>
      <c r="CV17" s="948"/>
      <c r="CW17" s="937"/>
      <c r="CX17" s="938"/>
      <c r="CY17" s="938"/>
      <c r="CZ17" s="938"/>
      <c r="DA17" s="948"/>
      <c r="DB17" s="937"/>
      <c r="DC17" s="938"/>
      <c r="DD17" s="938"/>
      <c r="DE17" s="938"/>
      <c r="DF17" s="948"/>
      <c r="DG17" s="937"/>
      <c r="DH17" s="938"/>
      <c r="DI17" s="938"/>
      <c r="DJ17" s="938"/>
      <c r="DK17" s="948"/>
      <c r="DL17" s="937"/>
      <c r="DM17" s="938"/>
      <c r="DN17" s="938"/>
      <c r="DO17" s="938"/>
      <c r="DP17" s="948"/>
      <c r="DQ17" s="937"/>
      <c r="DR17" s="938"/>
      <c r="DS17" s="938"/>
      <c r="DT17" s="938"/>
      <c r="DU17" s="948"/>
      <c r="DV17" s="930"/>
      <c r="DW17" s="931"/>
      <c r="DX17" s="931"/>
      <c r="DY17" s="931"/>
      <c r="DZ17" s="949"/>
      <c r="EA17" s="82"/>
    </row>
    <row r="18" spans="1:131" s="54" customFormat="1" ht="26.25" customHeight="1" x14ac:dyDescent="0.2">
      <c r="A18" s="60">
        <v>12</v>
      </c>
      <c r="B18" s="930"/>
      <c r="C18" s="931"/>
      <c r="D18" s="931"/>
      <c r="E18" s="931"/>
      <c r="F18" s="931"/>
      <c r="G18" s="931"/>
      <c r="H18" s="931"/>
      <c r="I18" s="931"/>
      <c r="J18" s="931"/>
      <c r="K18" s="931"/>
      <c r="L18" s="931"/>
      <c r="M18" s="931"/>
      <c r="N18" s="931"/>
      <c r="O18" s="931"/>
      <c r="P18" s="932"/>
      <c r="Q18" s="933"/>
      <c r="R18" s="934"/>
      <c r="S18" s="934"/>
      <c r="T18" s="934"/>
      <c r="U18" s="934"/>
      <c r="V18" s="934"/>
      <c r="W18" s="934"/>
      <c r="X18" s="934"/>
      <c r="Y18" s="934"/>
      <c r="Z18" s="934"/>
      <c r="AA18" s="934"/>
      <c r="AB18" s="934"/>
      <c r="AC18" s="934"/>
      <c r="AD18" s="934"/>
      <c r="AE18" s="940"/>
      <c r="AF18" s="960"/>
      <c r="AG18" s="938"/>
      <c r="AH18" s="938"/>
      <c r="AI18" s="938"/>
      <c r="AJ18" s="961"/>
      <c r="AK18" s="939"/>
      <c r="AL18" s="934"/>
      <c r="AM18" s="934"/>
      <c r="AN18" s="934"/>
      <c r="AO18" s="934"/>
      <c r="AP18" s="934"/>
      <c r="AQ18" s="934"/>
      <c r="AR18" s="934"/>
      <c r="AS18" s="934"/>
      <c r="AT18" s="934"/>
      <c r="AU18" s="935"/>
      <c r="AV18" s="935"/>
      <c r="AW18" s="935"/>
      <c r="AX18" s="935"/>
      <c r="AY18" s="936"/>
      <c r="AZ18" s="64"/>
      <c r="BA18" s="64"/>
      <c r="BB18" s="64"/>
      <c r="BC18" s="64"/>
      <c r="BD18" s="64"/>
      <c r="BE18" s="82"/>
      <c r="BF18" s="82"/>
      <c r="BG18" s="82"/>
      <c r="BH18" s="82"/>
      <c r="BI18" s="82"/>
      <c r="BJ18" s="82"/>
      <c r="BK18" s="82"/>
      <c r="BL18" s="82"/>
      <c r="BM18" s="82"/>
      <c r="BN18" s="82"/>
      <c r="BO18" s="82"/>
      <c r="BP18" s="82"/>
      <c r="BQ18" s="60">
        <v>12</v>
      </c>
      <c r="BR18" s="88"/>
      <c r="BS18" s="930"/>
      <c r="BT18" s="931"/>
      <c r="BU18" s="931"/>
      <c r="BV18" s="931"/>
      <c r="BW18" s="931"/>
      <c r="BX18" s="931"/>
      <c r="BY18" s="931"/>
      <c r="BZ18" s="931"/>
      <c r="CA18" s="931"/>
      <c r="CB18" s="931"/>
      <c r="CC18" s="931"/>
      <c r="CD18" s="931"/>
      <c r="CE18" s="931"/>
      <c r="CF18" s="931"/>
      <c r="CG18" s="932"/>
      <c r="CH18" s="937"/>
      <c r="CI18" s="938"/>
      <c r="CJ18" s="938"/>
      <c r="CK18" s="938"/>
      <c r="CL18" s="948"/>
      <c r="CM18" s="937"/>
      <c r="CN18" s="938"/>
      <c r="CO18" s="938"/>
      <c r="CP18" s="938"/>
      <c r="CQ18" s="948"/>
      <c r="CR18" s="937"/>
      <c r="CS18" s="938"/>
      <c r="CT18" s="938"/>
      <c r="CU18" s="938"/>
      <c r="CV18" s="948"/>
      <c r="CW18" s="937"/>
      <c r="CX18" s="938"/>
      <c r="CY18" s="938"/>
      <c r="CZ18" s="938"/>
      <c r="DA18" s="948"/>
      <c r="DB18" s="937"/>
      <c r="DC18" s="938"/>
      <c r="DD18" s="938"/>
      <c r="DE18" s="938"/>
      <c r="DF18" s="948"/>
      <c r="DG18" s="937"/>
      <c r="DH18" s="938"/>
      <c r="DI18" s="938"/>
      <c r="DJ18" s="938"/>
      <c r="DK18" s="948"/>
      <c r="DL18" s="937"/>
      <c r="DM18" s="938"/>
      <c r="DN18" s="938"/>
      <c r="DO18" s="938"/>
      <c r="DP18" s="948"/>
      <c r="DQ18" s="937"/>
      <c r="DR18" s="938"/>
      <c r="DS18" s="938"/>
      <c r="DT18" s="938"/>
      <c r="DU18" s="948"/>
      <c r="DV18" s="930"/>
      <c r="DW18" s="931"/>
      <c r="DX18" s="931"/>
      <c r="DY18" s="931"/>
      <c r="DZ18" s="949"/>
      <c r="EA18" s="82"/>
    </row>
    <row r="19" spans="1:131" s="54" customFormat="1" ht="26.25" customHeight="1" x14ac:dyDescent="0.2">
      <c r="A19" s="60">
        <v>13</v>
      </c>
      <c r="B19" s="930"/>
      <c r="C19" s="931"/>
      <c r="D19" s="931"/>
      <c r="E19" s="931"/>
      <c r="F19" s="931"/>
      <c r="G19" s="931"/>
      <c r="H19" s="931"/>
      <c r="I19" s="931"/>
      <c r="J19" s="931"/>
      <c r="K19" s="931"/>
      <c r="L19" s="931"/>
      <c r="M19" s="931"/>
      <c r="N19" s="931"/>
      <c r="O19" s="931"/>
      <c r="P19" s="932"/>
      <c r="Q19" s="933"/>
      <c r="R19" s="934"/>
      <c r="S19" s="934"/>
      <c r="T19" s="934"/>
      <c r="U19" s="934"/>
      <c r="V19" s="934"/>
      <c r="W19" s="934"/>
      <c r="X19" s="934"/>
      <c r="Y19" s="934"/>
      <c r="Z19" s="934"/>
      <c r="AA19" s="934"/>
      <c r="AB19" s="934"/>
      <c r="AC19" s="934"/>
      <c r="AD19" s="934"/>
      <c r="AE19" s="940"/>
      <c r="AF19" s="960"/>
      <c r="AG19" s="938"/>
      <c r="AH19" s="938"/>
      <c r="AI19" s="938"/>
      <c r="AJ19" s="961"/>
      <c r="AK19" s="939"/>
      <c r="AL19" s="934"/>
      <c r="AM19" s="934"/>
      <c r="AN19" s="934"/>
      <c r="AO19" s="934"/>
      <c r="AP19" s="934"/>
      <c r="AQ19" s="934"/>
      <c r="AR19" s="934"/>
      <c r="AS19" s="934"/>
      <c r="AT19" s="934"/>
      <c r="AU19" s="935"/>
      <c r="AV19" s="935"/>
      <c r="AW19" s="935"/>
      <c r="AX19" s="935"/>
      <c r="AY19" s="936"/>
      <c r="AZ19" s="64"/>
      <c r="BA19" s="64"/>
      <c r="BB19" s="64"/>
      <c r="BC19" s="64"/>
      <c r="BD19" s="64"/>
      <c r="BE19" s="82"/>
      <c r="BF19" s="82"/>
      <c r="BG19" s="82"/>
      <c r="BH19" s="82"/>
      <c r="BI19" s="82"/>
      <c r="BJ19" s="82"/>
      <c r="BK19" s="82"/>
      <c r="BL19" s="82"/>
      <c r="BM19" s="82"/>
      <c r="BN19" s="82"/>
      <c r="BO19" s="82"/>
      <c r="BP19" s="82"/>
      <c r="BQ19" s="60">
        <v>13</v>
      </c>
      <c r="BR19" s="88"/>
      <c r="BS19" s="930"/>
      <c r="BT19" s="931"/>
      <c r="BU19" s="931"/>
      <c r="BV19" s="931"/>
      <c r="BW19" s="931"/>
      <c r="BX19" s="931"/>
      <c r="BY19" s="931"/>
      <c r="BZ19" s="931"/>
      <c r="CA19" s="931"/>
      <c r="CB19" s="931"/>
      <c r="CC19" s="931"/>
      <c r="CD19" s="931"/>
      <c r="CE19" s="931"/>
      <c r="CF19" s="931"/>
      <c r="CG19" s="932"/>
      <c r="CH19" s="937"/>
      <c r="CI19" s="938"/>
      <c r="CJ19" s="938"/>
      <c r="CK19" s="938"/>
      <c r="CL19" s="948"/>
      <c r="CM19" s="937"/>
      <c r="CN19" s="938"/>
      <c r="CO19" s="938"/>
      <c r="CP19" s="938"/>
      <c r="CQ19" s="948"/>
      <c r="CR19" s="937"/>
      <c r="CS19" s="938"/>
      <c r="CT19" s="938"/>
      <c r="CU19" s="938"/>
      <c r="CV19" s="948"/>
      <c r="CW19" s="937"/>
      <c r="CX19" s="938"/>
      <c r="CY19" s="938"/>
      <c r="CZ19" s="938"/>
      <c r="DA19" s="948"/>
      <c r="DB19" s="937"/>
      <c r="DC19" s="938"/>
      <c r="DD19" s="938"/>
      <c r="DE19" s="938"/>
      <c r="DF19" s="948"/>
      <c r="DG19" s="937"/>
      <c r="DH19" s="938"/>
      <c r="DI19" s="938"/>
      <c r="DJ19" s="938"/>
      <c r="DK19" s="948"/>
      <c r="DL19" s="937"/>
      <c r="DM19" s="938"/>
      <c r="DN19" s="938"/>
      <c r="DO19" s="938"/>
      <c r="DP19" s="948"/>
      <c r="DQ19" s="937"/>
      <c r="DR19" s="938"/>
      <c r="DS19" s="938"/>
      <c r="DT19" s="938"/>
      <c r="DU19" s="948"/>
      <c r="DV19" s="930"/>
      <c r="DW19" s="931"/>
      <c r="DX19" s="931"/>
      <c r="DY19" s="931"/>
      <c r="DZ19" s="949"/>
      <c r="EA19" s="82"/>
    </row>
    <row r="20" spans="1:131" s="54" customFormat="1" ht="26.25" customHeight="1" x14ac:dyDescent="0.2">
      <c r="A20" s="60">
        <v>14</v>
      </c>
      <c r="B20" s="930"/>
      <c r="C20" s="931"/>
      <c r="D20" s="931"/>
      <c r="E20" s="931"/>
      <c r="F20" s="931"/>
      <c r="G20" s="931"/>
      <c r="H20" s="931"/>
      <c r="I20" s="931"/>
      <c r="J20" s="931"/>
      <c r="K20" s="931"/>
      <c r="L20" s="931"/>
      <c r="M20" s="931"/>
      <c r="N20" s="931"/>
      <c r="O20" s="931"/>
      <c r="P20" s="932"/>
      <c r="Q20" s="933"/>
      <c r="R20" s="934"/>
      <c r="S20" s="934"/>
      <c r="T20" s="934"/>
      <c r="U20" s="934"/>
      <c r="V20" s="934"/>
      <c r="W20" s="934"/>
      <c r="X20" s="934"/>
      <c r="Y20" s="934"/>
      <c r="Z20" s="934"/>
      <c r="AA20" s="934"/>
      <c r="AB20" s="934"/>
      <c r="AC20" s="934"/>
      <c r="AD20" s="934"/>
      <c r="AE20" s="940"/>
      <c r="AF20" s="960"/>
      <c r="AG20" s="938"/>
      <c r="AH20" s="938"/>
      <c r="AI20" s="938"/>
      <c r="AJ20" s="961"/>
      <c r="AK20" s="939"/>
      <c r="AL20" s="934"/>
      <c r="AM20" s="934"/>
      <c r="AN20" s="934"/>
      <c r="AO20" s="934"/>
      <c r="AP20" s="934"/>
      <c r="AQ20" s="934"/>
      <c r="AR20" s="934"/>
      <c r="AS20" s="934"/>
      <c r="AT20" s="934"/>
      <c r="AU20" s="935"/>
      <c r="AV20" s="935"/>
      <c r="AW20" s="935"/>
      <c r="AX20" s="935"/>
      <c r="AY20" s="936"/>
      <c r="AZ20" s="64"/>
      <c r="BA20" s="64"/>
      <c r="BB20" s="64"/>
      <c r="BC20" s="64"/>
      <c r="BD20" s="64"/>
      <c r="BE20" s="82"/>
      <c r="BF20" s="82"/>
      <c r="BG20" s="82"/>
      <c r="BH20" s="82"/>
      <c r="BI20" s="82"/>
      <c r="BJ20" s="82"/>
      <c r="BK20" s="82"/>
      <c r="BL20" s="82"/>
      <c r="BM20" s="82"/>
      <c r="BN20" s="82"/>
      <c r="BO20" s="82"/>
      <c r="BP20" s="82"/>
      <c r="BQ20" s="60">
        <v>14</v>
      </c>
      <c r="BR20" s="88"/>
      <c r="BS20" s="930"/>
      <c r="BT20" s="931"/>
      <c r="BU20" s="931"/>
      <c r="BV20" s="931"/>
      <c r="BW20" s="931"/>
      <c r="BX20" s="931"/>
      <c r="BY20" s="931"/>
      <c r="BZ20" s="931"/>
      <c r="CA20" s="931"/>
      <c r="CB20" s="931"/>
      <c r="CC20" s="931"/>
      <c r="CD20" s="931"/>
      <c r="CE20" s="931"/>
      <c r="CF20" s="931"/>
      <c r="CG20" s="932"/>
      <c r="CH20" s="937"/>
      <c r="CI20" s="938"/>
      <c r="CJ20" s="938"/>
      <c r="CK20" s="938"/>
      <c r="CL20" s="948"/>
      <c r="CM20" s="937"/>
      <c r="CN20" s="938"/>
      <c r="CO20" s="938"/>
      <c r="CP20" s="938"/>
      <c r="CQ20" s="948"/>
      <c r="CR20" s="937"/>
      <c r="CS20" s="938"/>
      <c r="CT20" s="938"/>
      <c r="CU20" s="938"/>
      <c r="CV20" s="948"/>
      <c r="CW20" s="937"/>
      <c r="CX20" s="938"/>
      <c r="CY20" s="938"/>
      <c r="CZ20" s="938"/>
      <c r="DA20" s="948"/>
      <c r="DB20" s="937"/>
      <c r="DC20" s="938"/>
      <c r="DD20" s="938"/>
      <c r="DE20" s="938"/>
      <c r="DF20" s="948"/>
      <c r="DG20" s="937"/>
      <c r="DH20" s="938"/>
      <c r="DI20" s="938"/>
      <c r="DJ20" s="938"/>
      <c r="DK20" s="948"/>
      <c r="DL20" s="937"/>
      <c r="DM20" s="938"/>
      <c r="DN20" s="938"/>
      <c r="DO20" s="938"/>
      <c r="DP20" s="948"/>
      <c r="DQ20" s="937"/>
      <c r="DR20" s="938"/>
      <c r="DS20" s="938"/>
      <c r="DT20" s="938"/>
      <c r="DU20" s="948"/>
      <c r="DV20" s="930"/>
      <c r="DW20" s="931"/>
      <c r="DX20" s="931"/>
      <c r="DY20" s="931"/>
      <c r="DZ20" s="949"/>
      <c r="EA20" s="82"/>
    </row>
    <row r="21" spans="1:131" s="54" customFormat="1" ht="26.25" customHeight="1" x14ac:dyDescent="0.2">
      <c r="A21" s="60">
        <v>15</v>
      </c>
      <c r="B21" s="930"/>
      <c r="C21" s="931"/>
      <c r="D21" s="931"/>
      <c r="E21" s="931"/>
      <c r="F21" s="931"/>
      <c r="G21" s="931"/>
      <c r="H21" s="931"/>
      <c r="I21" s="931"/>
      <c r="J21" s="931"/>
      <c r="K21" s="931"/>
      <c r="L21" s="931"/>
      <c r="M21" s="931"/>
      <c r="N21" s="931"/>
      <c r="O21" s="931"/>
      <c r="P21" s="932"/>
      <c r="Q21" s="933"/>
      <c r="R21" s="934"/>
      <c r="S21" s="934"/>
      <c r="T21" s="934"/>
      <c r="U21" s="934"/>
      <c r="V21" s="934"/>
      <c r="W21" s="934"/>
      <c r="X21" s="934"/>
      <c r="Y21" s="934"/>
      <c r="Z21" s="934"/>
      <c r="AA21" s="934"/>
      <c r="AB21" s="934"/>
      <c r="AC21" s="934"/>
      <c r="AD21" s="934"/>
      <c r="AE21" s="940"/>
      <c r="AF21" s="960"/>
      <c r="AG21" s="938"/>
      <c r="AH21" s="938"/>
      <c r="AI21" s="938"/>
      <c r="AJ21" s="961"/>
      <c r="AK21" s="939"/>
      <c r="AL21" s="934"/>
      <c r="AM21" s="934"/>
      <c r="AN21" s="934"/>
      <c r="AO21" s="934"/>
      <c r="AP21" s="934"/>
      <c r="AQ21" s="934"/>
      <c r="AR21" s="934"/>
      <c r="AS21" s="934"/>
      <c r="AT21" s="934"/>
      <c r="AU21" s="935"/>
      <c r="AV21" s="935"/>
      <c r="AW21" s="935"/>
      <c r="AX21" s="935"/>
      <c r="AY21" s="936"/>
      <c r="AZ21" s="64"/>
      <c r="BA21" s="64"/>
      <c r="BB21" s="64"/>
      <c r="BC21" s="64"/>
      <c r="BD21" s="64"/>
      <c r="BE21" s="82"/>
      <c r="BF21" s="82"/>
      <c r="BG21" s="82"/>
      <c r="BH21" s="82"/>
      <c r="BI21" s="82"/>
      <c r="BJ21" s="82"/>
      <c r="BK21" s="82"/>
      <c r="BL21" s="82"/>
      <c r="BM21" s="82"/>
      <c r="BN21" s="82"/>
      <c r="BO21" s="82"/>
      <c r="BP21" s="82"/>
      <c r="BQ21" s="60">
        <v>15</v>
      </c>
      <c r="BR21" s="88"/>
      <c r="BS21" s="930"/>
      <c r="BT21" s="931"/>
      <c r="BU21" s="931"/>
      <c r="BV21" s="931"/>
      <c r="BW21" s="931"/>
      <c r="BX21" s="931"/>
      <c r="BY21" s="931"/>
      <c r="BZ21" s="931"/>
      <c r="CA21" s="931"/>
      <c r="CB21" s="931"/>
      <c r="CC21" s="931"/>
      <c r="CD21" s="931"/>
      <c r="CE21" s="931"/>
      <c r="CF21" s="931"/>
      <c r="CG21" s="932"/>
      <c r="CH21" s="937"/>
      <c r="CI21" s="938"/>
      <c r="CJ21" s="938"/>
      <c r="CK21" s="938"/>
      <c r="CL21" s="948"/>
      <c r="CM21" s="937"/>
      <c r="CN21" s="938"/>
      <c r="CO21" s="938"/>
      <c r="CP21" s="938"/>
      <c r="CQ21" s="948"/>
      <c r="CR21" s="937"/>
      <c r="CS21" s="938"/>
      <c r="CT21" s="938"/>
      <c r="CU21" s="938"/>
      <c r="CV21" s="948"/>
      <c r="CW21" s="937"/>
      <c r="CX21" s="938"/>
      <c r="CY21" s="938"/>
      <c r="CZ21" s="938"/>
      <c r="DA21" s="948"/>
      <c r="DB21" s="937"/>
      <c r="DC21" s="938"/>
      <c r="DD21" s="938"/>
      <c r="DE21" s="938"/>
      <c r="DF21" s="948"/>
      <c r="DG21" s="937"/>
      <c r="DH21" s="938"/>
      <c r="DI21" s="938"/>
      <c r="DJ21" s="938"/>
      <c r="DK21" s="948"/>
      <c r="DL21" s="937"/>
      <c r="DM21" s="938"/>
      <c r="DN21" s="938"/>
      <c r="DO21" s="938"/>
      <c r="DP21" s="948"/>
      <c r="DQ21" s="937"/>
      <c r="DR21" s="938"/>
      <c r="DS21" s="938"/>
      <c r="DT21" s="938"/>
      <c r="DU21" s="948"/>
      <c r="DV21" s="930"/>
      <c r="DW21" s="931"/>
      <c r="DX21" s="931"/>
      <c r="DY21" s="931"/>
      <c r="DZ21" s="949"/>
      <c r="EA21" s="82"/>
    </row>
    <row r="22" spans="1:131" s="54" customFormat="1" ht="26.25" customHeight="1" x14ac:dyDescent="0.2">
      <c r="A22" s="60">
        <v>16</v>
      </c>
      <c r="B22" s="930"/>
      <c r="C22" s="931"/>
      <c r="D22" s="931"/>
      <c r="E22" s="931"/>
      <c r="F22" s="931"/>
      <c r="G22" s="931"/>
      <c r="H22" s="931"/>
      <c r="I22" s="931"/>
      <c r="J22" s="931"/>
      <c r="K22" s="931"/>
      <c r="L22" s="931"/>
      <c r="M22" s="931"/>
      <c r="N22" s="931"/>
      <c r="O22" s="931"/>
      <c r="P22" s="932"/>
      <c r="Q22" s="981"/>
      <c r="R22" s="982"/>
      <c r="S22" s="982"/>
      <c r="T22" s="982"/>
      <c r="U22" s="982"/>
      <c r="V22" s="982"/>
      <c r="W22" s="982"/>
      <c r="X22" s="982"/>
      <c r="Y22" s="982"/>
      <c r="Z22" s="982"/>
      <c r="AA22" s="982"/>
      <c r="AB22" s="982"/>
      <c r="AC22" s="982"/>
      <c r="AD22" s="982"/>
      <c r="AE22" s="983"/>
      <c r="AF22" s="960"/>
      <c r="AG22" s="938"/>
      <c r="AH22" s="938"/>
      <c r="AI22" s="938"/>
      <c r="AJ22" s="961"/>
      <c r="AK22" s="984"/>
      <c r="AL22" s="982"/>
      <c r="AM22" s="982"/>
      <c r="AN22" s="982"/>
      <c r="AO22" s="982"/>
      <c r="AP22" s="982"/>
      <c r="AQ22" s="982"/>
      <c r="AR22" s="982"/>
      <c r="AS22" s="982"/>
      <c r="AT22" s="982"/>
      <c r="AU22" s="985"/>
      <c r="AV22" s="985"/>
      <c r="AW22" s="985"/>
      <c r="AX22" s="985"/>
      <c r="AY22" s="986"/>
      <c r="AZ22" s="965" t="s">
        <v>412</v>
      </c>
      <c r="BA22" s="965"/>
      <c r="BB22" s="965"/>
      <c r="BC22" s="965"/>
      <c r="BD22" s="966"/>
      <c r="BE22" s="82"/>
      <c r="BF22" s="82"/>
      <c r="BG22" s="82"/>
      <c r="BH22" s="82"/>
      <c r="BI22" s="82"/>
      <c r="BJ22" s="82"/>
      <c r="BK22" s="82"/>
      <c r="BL22" s="82"/>
      <c r="BM22" s="82"/>
      <c r="BN22" s="82"/>
      <c r="BO22" s="82"/>
      <c r="BP22" s="82"/>
      <c r="BQ22" s="60">
        <v>16</v>
      </c>
      <c r="BR22" s="88"/>
      <c r="BS22" s="930"/>
      <c r="BT22" s="931"/>
      <c r="BU22" s="931"/>
      <c r="BV22" s="931"/>
      <c r="BW22" s="931"/>
      <c r="BX22" s="931"/>
      <c r="BY22" s="931"/>
      <c r="BZ22" s="931"/>
      <c r="CA22" s="931"/>
      <c r="CB22" s="931"/>
      <c r="CC22" s="931"/>
      <c r="CD22" s="931"/>
      <c r="CE22" s="931"/>
      <c r="CF22" s="931"/>
      <c r="CG22" s="932"/>
      <c r="CH22" s="937"/>
      <c r="CI22" s="938"/>
      <c r="CJ22" s="938"/>
      <c r="CK22" s="938"/>
      <c r="CL22" s="948"/>
      <c r="CM22" s="937"/>
      <c r="CN22" s="938"/>
      <c r="CO22" s="938"/>
      <c r="CP22" s="938"/>
      <c r="CQ22" s="948"/>
      <c r="CR22" s="937"/>
      <c r="CS22" s="938"/>
      <c r="CT22" s="938"/>
      <c r="CU22" s="938"/>
      <c r="CV22" s="948"/>
      <c r="CW22" s="937"/>
      <c r="CX22" s="938"/>
      <c r="CY22" s="938"/>
      <c r="CZ22" s="938"/>
      <c r="DA22" s="948"/>
      <c r="DB22" s="937"/>
      <c r="DC22" s="938"/>
      <c r="DD22" s="938"/>
      <c r="DE22" s="938"/>
      <c r="DF22" s="948"/>
      <c r="DG22" s="937"/>
      <c r="DH22" s="938"/>
      <c r="DI22" s="938"/>
      <c r="DJ22" s="938"/>
      <c r="DK22" s="948"/>
      <c r="DL22" s="937"/>
      <c r="DM22" s="938"/>
      <c r="DN22" s="938"/>
      <c r="DO22" s="938"/>
      <c r="DP22" s="948"/>
      <c r="DQ22" s="937"/>
      <c r="DR22" s="938"/>
      <c r="DS22" s="938"/>
      <c r="DT22" s="938"/>
      <c r="DU22" s="948"/>
      <c r="DV22" s="930"/>
      <c r="DW22" s="931"/>
      <c r="DX22" s="931"/>
      <c r="DY22" s="931"/>
      <c r="DZ22" s="949"/>
      <c r="EA22" s="82"/>
    </row>
    <row r="23" spans="1:131" s="54" customFormat="1" ht="26.25" customHeight="1" x14ac:dyDescent="0.2">
      <c r="A23" s="61" t="s">
        <v>87</v>
      </c>
      <c r="B23" s="908" t="s">
        <v>248</v>
      </c>
      <c r="C23" s="909"/>
      <c r="D23" s="909"/>
      <c r="E23" s="909"/>
      <c r="F23" s="909"/>
      <c r="G23" s="909"/>
      <c r="H23" s="909"/>
      <c r="I23" s="909"/>
      <c r="J23" s="909"/>
      <c r="K23" s="909"/>
      <c r="L23" s="909"/>
      <c r="M23" s="909"/>
      <c r="N23" s="909"/>
      <c r="O23" s="909"/>
      <c r="P23" s="910"/>
      <c r="Q23" s="979">
        <v>226180</v>
      </c>
      <c r="R23" s="920"/>
      <c r="S23" s="920"/>
      <c r="T23" s="920"/>
      <c r="U23" s="920"/>
      <c r="V23" s="920">
        <v>220049</v>
      </c>
      <c r="W23" s="920"/>
      <c r="X23" s="920"/>
      <c r="Y23" s="920"/>
      <c r="Z23" s="920"/>
      <c r="AA23" s="920">
        <v>6131</v>
      </c>
      <c r="AB23" s="920"/>
      <c r="AC23" s="920"/>
      <c r="AD23" s="920"/>
      <c r="AE23" s="980"/>
      <c r="AF23" s="951">
        <v>3173</v>
      </c>
      <c r="AG23" s="920"/>
      <c r="AH23" s="920"/>
      <c r="AI23" s="920"/>
      <c r="AJ23" s="952"/>
      <c r="AK23" s="953"/>
      <c r="AL23" s="919"/>
      <c r="AM23" s="919"/>
      <c r="AN23" s="919"/>
      <c r="AO23" s="919"/>
      <c r="AP23" s="920">
        <v>179526</v>
      </c>
      <c r="AQ23" s="920"/>
      <c r="AR23" s="920"/>
      <c r="AS23" s="920"/>
      <c r="AT23" s="920"/>
      <c r="AU23" s="921"/>
      <c r="AV23" s="921"/>
      <c r="AW23" s="921"/>
      <c r="AX23" s="921"/>
      <c r="AY23" s="922"/>
      <c r="AZ23" s="955" t="s">
        <v>168</v>
      </c>
      <c r="BA23" s="915"/>
      <c r="BB23" s="915"/>
      <c r="BC23" s="915"/>
      <c r="BD23" s="956"/>
      <c r="BE23" s="82"/>
      <c r="BF23" s="82"/>
      <c r="BG23" s="82"/>
      <c r="BH23" s="82"/>
      <c r="BI23" s="82"/>
      <c r="BJ23" s="82"/>
      <c r="BK23" s="82"/>
      <c r="BL23" s="82"/>
      <c r="BM23" s="82"/>
      <c r="BN23" s="82"/>
      <c r="BO23" s="82"/>
      <c r="BP23" s="82"/>
      <c r="BQ23" s="60">
        <v>17</v>
      </c>
      <c r="BR23" s="88"/>
      <c r="BS23" s="930"/>
      <c r="BT23" s="931"/>
      <c r="BU23" s="931"/>
      <c r="BV23" s="931"/>
      <c r="BW23" s="931"/>
      <c r="BX23" s="931"/>
      <c r="BY23" s="931"/>
      <c r="BZ23" s="931"/>
      <c r="CA23" s="931"/>
      <c r="CB23" s="931"/>
      <c r="CC23" s="931"/>
      <c r="CD23" s="931"/>
      <c r="CE23" s="931"/>
      <c r="CF23" s="931"/>
      <c r="CG23" s="932"/>
      <c r="CH23" s="937"/>
      <c r="CI23" s="938"/>
      <c r="CJ23" s="938"/>
      <c r="CK23" s="938"/>
      <c r="CL23" s="948"/>
      <c r="CM23" s="937"/>
      <c r="CN23" s="938"/>
      <c r="CO23" s="938"/>
      <c r="CP23" s="938"/>
      <c r="CQ23" s="948"/>
      <c r="CR23" s="937"/>
      <c r="CS23" s="938"/>
      <c r="CT23" s="938"/>
      <c r="CU23" s="938"/>
      <c r="CV23" s="948"/>
      <c r="CW23" s="937"/>
      <c r="CX23" s="938"/>
      <c r="CY23" s="938"/>
      <c r="CZ23" s="938"/>
      <c r="DA23" s="948"/>
      <c r="DB23" s="937"/>
      <c r="DC23" s="938"/>
      <c r="DD23" s="938"/>
      <c r="DE23" s="938"/>
      <c r="DF23" s="948"/>
      <c r="DG23" s="937"/>
      <c r="DH23" s="938"/>
      <c r="DI23" s="938"/>
      <c r="DJ23" s="938"/>
      <c r="DK23" s="948"/>
      <c r="DL23" s="937"/>
      <c r="DM23" s="938"/>
      <c r="DN23" s="938"/>
      <c r="DO23" s="938"/>
      <c r="DP23" s="948"/>
      <c r="DQ23" s="937"/>
      <c r="DR23" s="938"/>
      <c r="DS23" s="938"/>
      <c r="DT23" s="938"/>
      <c r="DU23" s="948"/>
      <c r="DV23" s="930"/>
      <c r="DW23" s="931"/>
      <c r="DX23" s="931"/>
      <c r="DY23" s="931"/>
      <c r="DZ23" s="949"/>
      <c r="EA23" s="82"/>
    </row>
    <row r="24" spans="1:131" s="54" customFormat="1" ht="26.25" customHeight="1" x14ac:dyDescent="0.2">
      <c r="A24" s="977" t="s">
        <v>279</v>
      </c>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64"/>
      <c r="BA24" s="64"/>
      <c r="BB24" s="64"/>
      <c r="BC24" s="64"/>
      <c r="BD24" s="64"/>
      <c r="BE24" s="82"/>
      <c r="BF24" s="82"/>
      <c r="BG24" s="82"/>
      <c r="BH24" s="82"/>
      <c r="BI24" s="82"/>
      <c r="BJ24" s="82"/>
      <c r="BK24" s="82"/>
      <c r="BL24" s="82"/>
      <c r="BM24" s="82"/>
      <c r="BN24" s="82"/>
      <c r="BO24" s="82"/>
      <c r="BP24" s="82"/>
      <c r="BQ24" s="60">
        <v>18</v>
      </c>
      <c r="BR24" s="88"/>
      <c r="BS24" s="930"/>
      <c r="BT24" s="931"/>
      <c r="BU24" s="931"/>
      <c r="BV24" s="931"/>
      <c r="BW24" s="931"/>
      <c r="BX24" s="931"/>
      <c r="BY24" s="931"/>
      <c r="BZ24" s="931"/>
      <c r="CA24" s="931"/>
      <c r="CB24" s="931"/>
      <c r="CC24" s="931"/>
      <c r="CD24" s="931"/>
      <c r="CE24" s="931"/>
      <c r="CF24" s="931"/>
      <c r="CG24" s="932"/>
      <c r="CH24" s="937"/>
      <c r="CI24" s="938"/>
      <c r="CJ24" s="938"/>
      <c r="CK24" s="938"/>
      <c r="CL24" s="948"/>
      <c r="CM24" s="937"/>
      <c r="CN24" s="938"/>
      <c r="CO24" s="938"/>
      <c r="CP24" s="938"/>
      <c r="CQ24" s="948"/>
      <c r="CR24" s="937"/>
      <c r="CS24" s="938"/>
      <c r="CT24" s="938"/>
      <c r="CU24" s="938"/>
      <c r="CV24" s="948"/>
      <c r="CW24" s="937"/>
      <c r="CX24" s="938"/>
      <c r="CY24" s="938"/>
      <c r="CZ24" s="938"/>
      <c r="DA24" s="948"/>
      <c r="DB24" s="937"/>
      <c r="DC24" s="938"/>
      <c r="DD24" s="938"/>
      <c r="DE24" s="938"/>
      <c r="DF24" s="948"/>
      <c r="DG24" s="937"/>
      <c r="DH24" s="938"/>
      <c r="DI24" s="938"/>
      <c r="DJ24" s="938"/>
      <c r="DK24" s="948"/>
      <c r="DL24" s="937"/>
      <c r="DM24" s="938"/>
      <c r="DN24" s="938"/>
      <c r="DO24" s="938"/>
      <c r="DP24" s="948"/>
      <c r="DQ24" s="937"/>
      <c r="DR24" s="938"/>
      <c r="DS24" s="938"/>
      <c r="DT24" s="938"/>
      <c r="DU24" s="948"/>
      <c r="DV24" s="930"/>
      <c r="DW24" s="931"/>
      <c r="DX24" s="931"/>
      <c r="DY24" s="931"/>
      <c r="DZ24" s="949"/>
      <c r="EA24" s="82"/>
    </row>
    <row r="25" spans="1:131" s="52" customFormat="1" ht="26.25" customHeight="1" x14ac:dyDescent="0.2">
      <c r="A25" s="978" t="s">
        <v>376</v>
      </c>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8"/>
      <c r="AQ25" s="978"/>
      <c r="AR25" s="978"/>
      <c r="AS25" s="978"/>
      <c r="AT25" s="978"/>
      <c r="AU25" s="978"/>
      <c r="AV25" s="978"/>
      <c r="AW25" s="978"/>
      <c r="AX25" s="978"/>
      <c r="AY25" s="978"/>
      <c r="AZ25" s="978"/>
      <c r="BA25" s="978"/>
      <c r="BB25" s="978"/>
      <c r="BC25" s="978"/>
      <c r="BD25" s="978"/>
      <c r="BE25" s="978"/>
      <c r="BF25" s="978"/>
      <c r="BG25" s="978"/>
      <c r="BH25" s="978"/>
      <c r="BI25" s="978"/>
      <c r="BJ25" s="64"/>
      <c r="BK25" s="64"/>
      <c r="BL25" s="64"/>
      <c r="BM25" s="64"/>
      <c r="BN25" s="64"/>
      <c r="BO25" s="63"/>
      <c r="BP25" s="63"/>
      <c r="BQ25" s="60">
        <v>19</v>
      </c>
      <c r="BR25" s="88"/>
      <c r="BS25" s="930"/>
      <c r="BT25" s="931"/>
      <c r="BU25" s="931"/>
      <c r="BV25" s="931"/>
      <c r="BW25" s="931"/>
      <c r="BX25" s="931"/>
      <c r="BY25" s="931"/>
      <c r="BZ25" s="931"/>
      <c r="CA25" s="931"/>
      <c r="CB25" s="931"/>
      <c r="CC25" s="931"/>
      <c r="CD25" s="931"/>
      <c r="CE25" s="931"/>
      <c r="CF25" s="931"/>
      <c r="CG25" s="932"/>
      <c r="CH25" s="937"/>
      <c r="CI25" s="938"/>
      <c r="CJ25" s="938"/>
      <c r="CK25" s="938"/>
      <c r="CL25" s="948"/>
      <c r="CM25" s="937"/>
      <c r="CN25" s="938"/>
      <c r="CO25" s="938"/>
      <c r="CP25" s="938"/>
      <c r="CQ25" s="948"/>
      <c r="CR25" s="937"/>
      <c r="CS25" s="938"/>
      <c r="CT25" s="938"/>
      <c r="CU25" s="938"/>
      <c r="CV25" s="948"/>
      <c r="CW25" s="937"/>
      <c r="CX25" s="938"/>
      <c r="CY25" s="938"/>
      <c r="CZ25" s="938"/>
      <c r="DA25" s="948"/>
      <c r="DB25" s="937"/>
      <c r="DC25" s="938"/>
      <c r="DD25" s="938"/>
      <c r="DE25" s="938"/>
      <c r="DF25" s="948"/>
      <c r="DG25" s="937"/>
      <c r="DH25" s="938"/>
      <c r="DI25" s="938"/>
      <c r="DJ25" s="938"/>
      <c r="DK25" s="948"/>
      <c r="DL25" s="937"/>
      <c r="DM25" s="938"/>
      <c r="DN25" s="938"/>
      <c r="DO25" s="938"/>
      <c r="DP25" s="948"/>
      <c r="DQ25" s="937"/>
      <c r="DR25" s="938"/>
      <c r="DS25" s="938"/>
      <c r="DT25" s="938"/>
      <c r="DU25" s="948"/>
      <c r="DV25" s="930"/>
      <c r="DW25" s="931"/>
      <c r="DX25" s="931"/>
      <c r="DY25" s="931"/>
      <c r="DZ25" s="949"/>
      <c r="EA25" s="55"/>
    </row>
    <row r="26" spans="1:131" s="52" customFormat="1" ht="26.25" customHeight="1" x14ac:dyDescent="0.2">
      <c r="A26" s="666" t="s">
        <v>403</v>
      </c>
      <c r="B26" s="667"/>
      <c r="C26" s="667"/>
      <c r="D26" s="667"/>
      <c r="E26" s="667"/>
      <c r="F26" s="667"/>
      <c r="G26" s="667"/>
      <c r="H26" s="667"/>
      <c r="I26" s="667"/>
      <c r="J26" s="667"/>
      <c r="K26" s="667"/>
      <c r="L26" s="667"/>
      <c r="M26" s="667"/>
      <c r="N26" s="667"/>
      <c r="O26" s="667"/>
      <c r="P26" s="668"/>
      <c r="Q26" s="658" t="s">
        <v>448</v>
      </c>
      <c r="R26" s="659"/>
      <c r="S26" s="659"/>
      <c r="T26" s="659"/>
      <c r="U26" s="660"/>
      <c r="V26" s="658" t="s">
        <v>450</v>
      </c>
      <c r="W26" s="659"/>
      <c r="X26" s="659"/>
      <c r="Y26" s="659"/>
      <c r="Z26" s="660"/>
      <c r="AA26" s="658" t="s">
        <v>400</v>
      </c>
      <c r="AB26" s="659"/>
      <c r="AC26" s="659"/>
      <c r="AD26" s="659"/>
      <c r="AE26" s="659"/>
      <c r="AF26" s="744" t="s">
        <v>213</v>
      </c>
      <c r="AG26" s="673"/>
      <c r="AH26" s="673"/>
      <c r="AI26" s="673"/>
      <c r="AJ26" s="745"/>
      <c r="AK26" s="659" t="s">
        <v>332</v>
      </c>
      <c r="AL26" s="659"/>
      <c r="AM26" s="659"/>
      <c r="AN26" s="659"/>
      <c r="AO26" s="660"/>
      <c r="AP26" s="658" t="s">
        <v>34</v>
      </c>
      <c r="AQ26" s="659"/>
      <c r="AR26" s="659"/>
      <c r="AS26" s="659"/>
      <c r="AT26" s="660"/>
      <c r="AU26" s="658" t="s">
        <v>458</v>
      </c>
      <c r="AV26" s="659"/>
      <c r="AW26" s="659"/>
      <c r="AX26" s="659"/>
      <c r="AY26" s="660"/>
      <c r="AZ26" s="658" t="s">
        <v>463</v>
      </c>
      <c r="BA26" s="659"/>
      <c r="BB26" s="659"/>
      <c r="BC26" s="659"/>
      <c r="BD26" s="660"/>
      <c r="BE26" s="658" t="s">
        <v>457</v>
      </c>
      <c r="BF26" s="659"/>
      <c r="BG26" s="659"/>
      <c r="BH26" s="659"/>
      <c r="BI26" s="664"/>
      <c r="BJ26" s="64"/>
      <c r="BK26" s="64"/>
      <c r="BL26" s="64"/>
      <c r="BM26" s="64"/>
      <c r="BN26" s="64"/>
      <c r="BO26" s="63"/>
      <c r="BP26" s="63"/>
      <c r="BQ26" s="60">
        <v>20</v>
      </c>
      <c r="BR26" s="88"/>
      <c r="BS26" s="930"/>
      <c r="BT26" s="931"/>
      <c r="BU26" s="931"/>
      <c r="BV26" s="931"/>
      <c r="BW26" s="931"/>
      <c r="BX26" s="931"/>
      <c r="BY26" s="931"/>
      <c r="BZ26" s="931"/>
      <c r="CA26" s="931"/>
      <c r="CB26" s="931"/>
      <c r="CC26" s="931"/>
      <c r="CD26" s="931"/>
      <c r="CE26" s="931"/>
      <c r="CF26" s="931"/>
      <c r="CG26" s="932"/>
      <c r="CH26" s="937"/>
      <c r="CI26" s="938"/>
      <c r="CJ26" s="938"/>
      <c r="CK26" s="938"/>
      <c r="CL26" s="948"/>
      <c r="CM26" s="937"/>
      <c r="CN26" s="938"/>
      <c r="CO26" s="938"/>
      <c r="CP26" s="938"/>
      <c r="CQ26" s="948"/>
      <c r="CR26" s="937"/>
      <c r="CS26" s="938"/>
      <c r="CT26" s="938"/>
      <c r="CU26" s="938"/>
      <c r="CV26" s="948"/>
      <c r="CW26" s="937"/>
      <c r="CX26" s="938"/>
      <c r="CY26" s="938"/>
      <c r="CZ26" s="938"/>
      <c r="DA26" s="948"/>
      <c r="DB26" s="937"/>
      <c r="DC26" s="938"/>
      <c r="DD26" s="938"/>
      <c r="DE26" s="938"/>
      <c r="DF26" s="948"/>
      <c r="DG26" s="937"/>
      <c r="DH26" s="938"/>
      <c r="DI26" s="938"/>
      <c r="DJ26" s="938"/>
      <c r="DK26" s="948"/>
      <c r="DL26" s="937"/>
      <c r="DM26" s="938"/>
      <c r="DN26" s="938"/>
      <c r="DO26" s="938"/>
      <c r="DP26" s="948"/>
      <c r="DQ26" s="937"/>
      <c r="DR26" s="938"/>
      <c r="DS26" s="938"/>
      <c r="DT26" s="938"/>
      <c r="DU26" s="948"/>
      <c r="DV26" s="930"/>
      <c r="DW26" s="931"/>
      <c r="DX26" s="931"/>
      <c r="DY26" s="931"/>
      <c r="DZ26" s="949"/>
      <c r="EA26" s="55"/>
    </row>
    <row r="27" spans="1:131" s="52" customFormat="1" ht="26.25" customHeight="1" x14ac:dyDescent="0.2">
      <c r="A27" s="669"/>
      <c r="B27" s="670"/>
      <c r="C27" s="670"/>
      <c r="D27" s="670"/>
      <c r="E27" s="670"/>
      <c r="F27" s="670"/>
      <c r="G27" s="670"/>
      <c r="H27" s="670"/>
      <c r="I27" s="670"/>
      <c r="J27" s="670"/>
      <c r="K27" s="670"/>
      <c r="L27" s="670"/>
      <c r="M27" s="670"/>
      <c r="N27" s="670"/>
      <c r="O27" s="670"/>
      <c r="P27" s="671"/>
      <c r="Q27" s="661"/>
      <c r="R27" s="662"/>
      <c r="S27" s="662"/>
      <c r="T27" s="662"/>
      <c r="U27" s="663"/>
      <c r="V27" s="661"/>
      <c r="W27" s="662"/>
      <c r="X27" s="662"/>
      <c r="Y27" s="662"/>
      <c r="Z27" s="663"/>
      <c r="AA27" s="661"/>
      <c r="AB27" s="662"/>
      <c r="AC27" s="662"/>
      <c r="AD27" s="662"/>
      <c r="AE27" s="662"/>
      <c r="AF27" s="746"/>
      <c r="AG27" s="676"/>
      <c r="AH27" s="676"/>
      <c r="AI27" s="676"/>
      <c r="AJ27" s="747"/>
      <c r="AK27" s="662"/>
      <c r="AL27" s="662"/>
      <c r="AM27" s="662"/>
      <c r="AN27" s="662"/>
      <c r="AO27" s="663"/>
      <c r="AP27" s="661"/>
      <c r="AQ27" s="662"/>
      <c r="AR27" s="662"/>
      <c r="AS27" s="662"/>
      <c r="AT27" s="663"/>
      <c r="AU27" s="661"/>
      <c r="AV27" s="662"/>
      <c r="AW27" s="662"/>
      <c r="AX27" s="662"/>
      <c r="AY27" s="663"/>
      <c r="AZ27" s="661"/>
      <c r="BA27" s="662"/>
      <c r="BB27" s="662"/>
      <c r="BC27" s="662"/>
      <c r="BD27" s="663"/>
      <c r="BE27" s="661"/>
      <c r="BF27" s="662"/>
      <c r="BG27" s="662"/>
      <c r="BH27" s="662"/>
      <c r="BI27" s="665"/>
      <c r="BJ27" s="64"/>
      <c r="BK27" s="64"/>
      <c r="BL27" s="64"/>
      <c r="BM27" s="64"/>
      <c r="BN27" s="64"/>
      <c r="BO27" s="63"/>
      <c r="BP27" s="63"/>
      <c r="BQ27" s="60">
        <v>21</v>
      </c>
      <c r="BR27" s="88"/>
      <c r="BS27" s="930"/>
      <c r="BT27" s="931"/>
      <c r="BU27" s="931"/>
      <c r="BV27" s="931"/>
      <c r="BW27" s="931"/>
      <c r="BX27" s="931"/>
      <c r="BY27" s="931"/>
      <c r="BZ27" s="931"/>
      <c r="CA27" s="931"/>
      <c r="CB27" s="931"/>
      <c r="CC27" s="931"/>
      <c r="CD27" s="931"/>
      <c r="CE27" s="931"/>
      <c r="CF27" s="931"/>
      <c r="CG27" s="932"/>
      <c r="CH27" s="937"/>
      <c r="CI27" s="938"/>
      <c r="CJ27" s="938"/>
      <c r="CK27" s="938"/>
      <c r="CL27" s="948"/>
      <c r="CM27" s="937"/>
      <c r="CN27" s="938"/>
      <c r="CO27" s="938"/>
      <c r="CP27" s="938"/>
      <c r="CQ27" s="948"/>
      <c r="CR27" s="937"/>
      <c r="CS27" s="938"/>
      <c r="CT27" s="938"/>
      <c r="CU27" s="938"/>
      <c r="CV27" s="948"/>
      <c r="CW27" s="937"/>
      <c r="CX27" s="938"/>
      <c r="CY27" s="938"/>
      <c r="CZ27" s="938"/>
      <c r="DA27" s="948"/>
      <c r="DB27" s="937"/>
      <c r="DC27" s="938"/>
      <c r="DD27" s="938"/>
      <c r="DE27" s="938"/>
      <c r="DF27" s="948"/>
      <c r="DG27" s="937"/>
      <c r="DH27" s="938"/>
      <c r="DI27" s="938"/>
      <c r="DJ27" s="938"/>
      <c r="DK27" s="948"/>
      <c r="DL27" s="937"/>
      <c r="DM27" s="938"/>
      <c r="DN27" s="938"/>
      <c r="DO27" s="938"/>
      <c r="DP27" s="948"/>
      <c r="DQ27" s="937"/>
      <c r="DR27" s="938"/>
      <c r="DS27" s="938"/>
      <c r="DT27" s="938"/>
      <c r="DU27" s="948"/>
      <c r="DV27" s="930"/>
      <c r="DW27" s="931"/>
      <c r="DX27" s="931"/>
      <c r="DY27" s="931"/>
      <c r="DZ27" s="949"/>
      <c r="EA27" s="55"/>
    </row>
    <row r="28" spans="1:131" s="52" customFormat="1" ht="26.25" customHeight="1" x14ac:dyDescent="0.2">
      <c r="A28" s="62">
        <v>1</v>
      </c>
      <c r="B28" s="941" t="s">
        <v>85</v>
      </c>
      <c r="C28" s="942"/>
      <c r="D28" s="942"/>
      <c r="E28" s="942"/>
      <c r="F28" s="942"/>
      <c r="G28" s="942"/>
      <c r="H28" s="942"/>
      <c r="I28" s="942"/>
      <c r="J28" s="942"/>
      <c r="K28" s="942"/>
      <c r="L28" s="942"/>
      <c r="M28" s="942"/>
      <c r="N28" s="942"/>
      <c r="O28" s="942"/>
      <c r="P28" s="943"/>
      <c r="Q28" s="968">
        <v>41456</v>
      </c>
      <c r="R28" s="969"/>
      <c r="S28" s="969"/>
      <c r="T28" s="969"/>
      <c r="U28" s="969"/>
      <c r="V28" s="969">
        <v>41327</v>
      </c>
      <c r="W28" s="969"/>
      <c r="X28" s="969"/>
      <c r="Y28" s="969"/>
      <c r="Z28" s="969"/>
      <c r="AA28" s="969">
        <v>129</v>
      </c>
      <c r="AB28" s="969"/>
      <c r="AC28" s="969"/>
      <c r="AD28" s="969"/>
      <c r="AE28" s="970"/>
      <c r="AF28" s="971">
        <v>113</v>
      </c>
      <c r="AG28" s="969"/>
      <c r="AH28" s="969"/>
      <c r="AI28" s="969"/>
      <c r="AJ28" s="972"/>
      <c r="AK28" s="973">
        <v>4330</v>
      </c>
      <c r="AL28" s="969"/>
      <c r="AM28" s="969"/>
      <c r="AN28" s="969"/>
      <c r="AO28" s="969"/>
      <c r="AP28" s="969" t="s">
        <v>168</v>
      </c>
      <c r="AQ28" s="969"/>
      <c r="AR28" s="969"/>
      <c r="AS28" s="969"/>
      <c r="AT28" s="969"/>
      <c r="AU28" s="969" t="s">
        <v>168</v>
      </c>
      <c r="AV28" s="969"/>
      <c r="AW28" s="969"/>
      <c r="AX28" s="969"/>
      <c r="AY28" s="969"/>
      <c r="AZ28" s="974" t="s">
        <v>168</v>
      </c>
      <c r="BA28" s="974"/>
      <c r="BB28" s="974"/>
      <c r="BC28" s="974"/>
      <c r="BD28" s="974"/>
      <c r="BE28" s="975"/>
      <c r="BF28" s="975"/>
      <c r="BG28" s="975"/>
      <c r="BH28" s="975"/>
      <c r="BI28" s="976"/>
      <c r="BJ28" s="64"/>
      <c r="BK28" s="64"/>
      <c r="BL28" s="64"/>
      <c r="BM28" s="64"/>
      <c r="BN28" s="64"/>
      <c r="BO28" s="63"/>
      <c r="BP28" s="63"/>
      <c r="BQ28" s="60">
        <v>22</v>
      </c>
      <c r="BR28" s="88"/>
      <c r="BS28" s="930"/>
      <c r="BT28" s="931"/>
      <c r="BU28" s="931"/>
      <c r="BV28" s="931"/>
      <c r="BW28" s="931"/>
      <c r="BX28" s="931"/>
      <c r="BY28" s="931"/>
      <c r="BZ28" s="931"/>
      <c r="CA28" s="931"/>
      <c r="CB28" s="931"/>
      <c r="CC28" s="931"/>
      <c r="CD28" s="931"/>
      <c r="CE28" s="931"/>
      <c r="CF28" s="931"/>
      <c r="CG28" s="932"/>
      <c r="CH28" s="937"/>
      <c r="CI28" s="938"/>
      <c r="CJ28" s="938"/>
      <c r="CK28" s="938"/>
      <c r="CL28" s="948"/>
      <c r="CM28" s="937"/>
      <c r="CN28" s="938"/>
      <c r="CO28" s="938"/>
      <c r="CP28" s="938"/>
      <c r="CQ28" s="948"/>
      <c r="CR28" s="937"/>
      <c r="CS28" s="938"/>
      <c r="CT28" s="938"/>
      <c r="CU28" s="938"/>
      <c r="CV28" s="948"/>
      <c r="CW28" s="937"/>
      <c r="CX28" s="938"/>
      <c r="CY28" s="938"/>
      <c r="CZ28" s="938"/>
      <c r="DA28" s="948"/>
      <c r="DB28" s="937"/>
      <c r="DC28" s="938"/>
      <c r="DD28" s="938"/>
      <c r="DE28" s="938"/>
      <c r="DF28" s="948"/>
      <c r="DG28" s="937"/>
      <c r="DH28" s="938"/>
      <c r="DI28" s="938"/>
      <c r="DJ28" s="938"/>
      <c r="DK28" s="948"/>
      <c r="DL28" s="937"/>
      <c r="DM28" s="938"/>
      <c r="DN28" s="938"/>
      <c r="DO28" s="938"/>
      <c r="DP28" s="948"/>
      <c r="DQ28" s="937"/>
      <c r="DR28" s="938"/>
      <c r="DS28" s="938"/>
      <c r="DT28" s="938"/>
      <c r="DU28" s="948"/>
      <c r="DV28" s="930"/>
      <c r="DW28" s="931"/>
      <c r="DX28" s="931"/>
      <c r="DY28" s="931"/>
      <c r="DZ28" s="949"/>
      <c r="EA28" s="55"/>
    </row>
    <row r="29" spans="1:131" s="52" customFormat="1" ht="26.25" customHeight="1" x14ac:dyDescent="0.2">
      <c r="A29" s="62">
        <v>2</v>
      </c>
      <c r="B29" s="930" t="s">
        <v>201</v>
      </c>
      <c r="C29" s="931"/>
      <c r="D29" s="931"/>
      <c r="E29" s="931"/>
      <c r="F29" s="931"/>
      <c r="G29" s="931"/>
      <c r="H29" s="931"/>
      <c r="I29" s="931"/>
      <c r="J29" s="931"/>
      <c r="K29" s="931"/>
      <c r="L29" s="931"/>
      <c r="M29" s="931"/>
      <c r="N29" s="931"/>
      <c r="O29" s="931"/>
      <c r="P29" s="932"/>
      <c r="Q29" s="933">
        <v>5111</v>
      </c>
      <c r="R29" s="934"/>
      <c r="S29" s="934"/>
      <c r="T29" s="934"/>
      <c r="U29" s="934"/>
      <c r="V29" s="934">
        <v>5094</v>
      </c>
      <c r="W29" s="934"/>
      <c r="X29" s="934"/>
      <c r="Y29" s="934"/>
      <c r="Z29" s="934"/>
      <c r="AA29" s="934">
        <v>17</v>
      </c>
      <c r="AB29" s="934"/>
      <c r="AC29" s="934"/>
      <c r="AD29" s="934"/>
      <c r="AE29" s="940"/>
      <c r="AF29" s="960">
        <v>15</v>
      </c>
      <c r="AG29" s="938"/>
      <c r="AH29" s="938"/>
      <c r="AI29" s="938"/>
      <c r="AJ29" s="961"/>
      <c r="AK29" s="939">
        <v>1225</v>
      </c>
      <c r="AL29" s="934"/>
      <c r="AM29" s="934"/>
      <c r="AN29" s="934"/>
      <c r="AO29" s="934"/>
      <c r="AP29" s="934" t="s">
        <v>168</v>
      </c>
      <c r="AQ29" s="934"/>
      <c r="AR29" s="934"/>
      <c r="AS29" s="934"/>
      <c r="AT29" s="934"/>
      <c r="AU29" s="934" t="s">
        <v>168</v>
      </c>
      <c r="AV29" s="934"/>
      <c r="AW29" s="934"/>
      <c r="AX29" s="934"/>
      <c r="AY29" s="934"/>
      <c r="AZ29" s="967" t="s">
        <v>168</v>
      </c>
      <c r="BA29" s="967"/>
      <c r="BB29" s="967"/>
      <c r="BC29" s="967"/>
      <c r="BD29" s="967"/>
      <c r="BE29" s="935"/>
      <c r="BF29" s="935"/>
      <c r="BG29" s="935"/>
      <c r="BH29" s="935"/>
      <c r="BI29" s="936"/>
      <c r="BJ29" s="64"/>
      <c r="BK29" s="64"/>
      <c r="BL29" s="64"/>
      <c r="BM29" s="64"/>
      <c r="BN29" s="64"/>
      <c r="BO29" s="63"/>
      <c r="BP29" s="63"/>
      <c r="BQ29" s="60">
        <v>23</v>
      </c>
      <c r="BR29" s="88"/>
      <c r="BS29" s="930"/>
      <c r="BT29" s="931"/>
      <c r="BU29" s="931"/>
      <c r="BV29" s="931"/>
      <c r="BW29" s="931"/>
      <c r="BX29" s="931"/>
      <c r="BY29" s="931"/>
      <c r="BZ29" s="931"/>
      <c r="CA29" s="931"/>
      <c r="CB29" s="931"/>
      <c r="CC29" s="931"/>
      <c r="CD29" s="931"/>
      <c r="CE29" s="931"/>
      <c r="CF29" s="931"/>
      <c r="CG29" s="932"/>
      <c r="CH29" s="937"/>
      <c r="CI29" s="938"/>
      <c r="CJ29" s="938"/>
      <c r="CK29" s="938"/>
      <c r="CL29" s="948"/>
      <c r="CM29" s="937"/>
      <c r="CN29" s="938"/>
      <c r="CO29" s="938"/>
      <c r="CP29" s="938"/>
      <c r="CQ29" s="948"/>
      <c r="CR29" s="937"/>
      <c r="CS29" s="938"/>
      <c r="CT29" s="938"/>
      <c r="CU29" s="938"/>
      <c r="CV29" s="948"/>
      <c r="CW29" s="937"/>
      <c r="CX29" s="938"/>
      <c r="CY29" s="938"/>
      <c r="CZ29" s="938"/>
      <c r="DA29" s="948"/>
      <c r="DB29" s="937"/>
      <c r="DC29" s="938"/>
      <c r="DD29" s="938"/>
      <c r="DE29" s="938"/>
      <c r="DF29" s="948"/>
      <c r="DG29" s="937"/>
      <c r="DH29" s="938"/>
      <c r="DI29" s="938"/>
      <c r="DJ29" s="938"/>
      <c r="DK29" s="948"/>
      <c r="DL29" s="937"/>
      <c r="DM29" s="938"/>
      <c r="DN29" s="938"/>
      <c r="DO29" s="938"/>
      <c r="DP29" s="948"/>
      <c r="DQ29" s="937"/>
      <c r="DR29" s="938"/>
      <c r="DS29" s="938"/>
      <c r="DT29" s="938"/>
      <c r="DU29" s="948"/>
      <c r="DV29" s="930"/>
      <c r="DW29" s="931"/>
      <c r="DX29" s="931"/>
      <c r="DY29" s="931"/>
      <c r="DZ29" s="949"/>
      <c r="EA29" s="55"/>
    </row>
    <row r="30" spans="1:131" s="52" customFormat="1" ht="26.25" customHeight="1" x14ac:dyDescent="0.2">
      <c r="A30" s="62">
        <v>3</v>
      </c>
      <c r="B30" s="930" t="s">
        <v>419</v>
      </c>
      <c r="C30" s="931"/>
      <c r="D30" s="931"/>
      <c r="E30" s="931"/>
      <c r="F30" s="931"/>
      <c r="G30" s="931"/>
      <c r="H30" s="931"/>
      <c r="I30" s="931"/>
      <c r="J30" s="931"/>
      <c r="K30" s="931"/>
      <c r="L30" s="931"/>
      <c r="M30" s="931"/>
      <c r="N30" s="931"/>
      <c r="O30" s="931"/>
      <c r="P30" s="932"/>
      <c r="Q30" s="933">
        <v>35601</v>
      </c>
      <c r="R30" s="934"/>
      <c r="S30" s="934"/>
      <c r="T30" s="934"/>
      <c r="U30" s="934"/>
      <c r="V30" s="934">
        <v>34958</v>
      </c>
      <c r="W30" s="934"/>
      <c r="X30" s="934"/>
      <c r="Y30" s="934"/>
      <c r="Z30" s="934"/>
      <c r="AA30" s="934">
        <v>643</v>
      </c>
      <c r="AB30" s="934"/>
      <c r="AC30" s="934"/>
      <c r="AD30" s="934"/>
      <c r="AE30" s="940"/>
      <c r="AF30" s="960">
        <v>643</v>
      </c>
      <c r="AG30" s="938"/>
      <c r="AH30" s="938"/>
      <c r="AI30" s="938"/>
      <c r="AJ30" s="961"/>
      <c r="AK30" s="939">
        <v>6105</v>
      </c>
      <c r="AL30" s="934"/>
      <c r="AM30" s="934"/>
      <c r="AN30" s="934"/>
      <c r="AO30" s="934"/>
      <c r="AP30" s="934" t="s">
        <v>168</v>
      </c>
      <c r="AQ30" s="934"/>
      <c r="AR30" s="934"/>
      <c r="AS30" s="934"/>
      <c r="AT30" s="934"/>
      <c r="AU30" s="934" t="s">
        <v>168</v>
      </c>
      <c r="AV30" s="934"/>
      <c r="AW30" s="934"/>
      <c r="AX30" s="934"/>
      <c r="AY30" s="934"/>
      <c r="AZ30" s="967" t="s">
        <v>168</v>
      </c>
      <c r="BA30" s="967"/>
      <c r="BB30" s="967"/>
      <c r="BC30" s="967"/>
      <c r="BD30" s="967"/>
      <c r="BE30" s="935"/>
      <c r="BF30" s="935"/>
      <c r="BG30" s="935"/>
      <c r="BH30" s="935"/>
      <c r="BI30" s="936"/>
      <c r="BJ30" s="64"/>
      <c r="BK30" s="64"/>
      <c r="BL30" s="64"/>
      <c r="BM30" s="64"/>
      <c r="BN30" s="64"/>
      <c r="BO30" s="63"/>
      <c r="BP30" s="63"/>
      <c r="BQ30" s="60">
        <v>24</v>
      </c>
      <c r="BR30" s="88"/>
      <c r="BS30" s="930"/>
      <c r="BT30" s="931"/>
      <c r="BU30" s="931"/>
      <c r="BV30" s="931"/>
      <c r="BW30" s="931"/>
      <c r="BX30" s="931"/>
      <c r="BY30" s="931"/>
      <c r="BZ30" s="931"/>
      <c r="CA30" s="931"/>
      <c r="CB30" s="931"/>
      <c r="CC30" s="931"/>
      <c r="CD30" s="931"/>
      <c r="CE30" s="931"/>
      <c r="CF30" s="931"/>
      <c r="CG30" s="932"/>
      <c r="CH30" s="937"/>
      <c r="CI30" s="938"/>
      <c r="CJ30" s="938"/>
      <c r="CK30" s="938"/>
      <c r="CL30" s="948"/>
      <c r="CM30" s="937"/>
      <c r="CN30" s="938"/>
      <c r="CO30" s="938"/>
      <c r="CP30" s="938"/>
      <c r="CQ30" s="948"/>
      <c r="CR30" s="937"/>
      <c r="CS30" s="938"/>
      <c r="CT30" s="938"/>
      <c r="CU30" s="938"/>
      <c r="CV30" s="948"/>
      <c r="CW30" s="937"/>
      <c r="CX30" s="938"/>
      <c r="CY30" s="938"/>
      <c r="CZ30" s="938"/>
      <c r="DA30" s="948"/>
      <c r="DB30" s="937"/>
      <c r="DC30" s="938"/>
      <c r="DD30" s="938"/>
      <c r="DE30" s="938"/>
      <c r="DF30" s="948"/>
      <c r="DG30" s="937"/>
      <c r="DH30" s="938"/>
      <c r="DI30" s="938"/>
      <c r="DJ30" s="938"/>
      <c r="DK30" s="948"/>
      <c r="DL30" s="937"/>
      <c r="DM30" s="938"/>
      <c r="DN30" s="938"/>
      <c r="DO30" s="938"/>
      <c r="DP30" s="948"/>
      <c r="DQ30" s="937"/>
      <c r="DR30" s="938"/>
      <c r="DS30" s="938"/>
      <c r="DT30" s="938"/>
      <c r="DU30" s="948"/>
      <c r="DV30" s="930"/>
      <c r="DW30" s="931"/>
      <c r="DX30" s="931"/>
      <c r="DY30" s="931"/>
      <c r="DZ30" s="949"/>
      <c r="EA30" s="55"/>
    </row>
    <row r="31" spans="1:131" s="52" customFormat="1" ht="26.25" customHeight="1" x14ac:dyDescent="0.2">
      <c r="A31" s="62">
        <v>4</v>
      </c>
      <c r="B31" s="930" t="s">
        <v>421</v>
      </c>
      <c r="C31" s="931"/>
      <c r="D31" s="931"/>
      <c r="E31" s="931"/>
      <c r="F31" s="931"/>
      <c r="G31" s="931"/>
      <c r="H31" s="931"/>
      <c r="I31" s="931"/>
      <c r="J31" s="931"/>
      <c r="K31" s="931"/>
      <c r="L31" s="931"/>
      <c r="M31" s="931"/>
      <c r="N31" s="931"/>
      <c r="O31" s="931"/>
      <c r="P31" s="932"/>
      <c r="Q31" s="933">
        <v>7293</v>
      </c>
      <c r="R31" s="934"/>
      <c r="S31" s="934"/>
      <c r="T31" s="934"/>
      <c r="U31" s="934"/>
      <c r="V31" s="934">
        <v>7414</v>
      </c>
      <c r="W31" s="934"/>
      <c r="X31" s="934"/>
      <c r="Y31" s="934"/>
      <c r="Z31" s="934"/>
      <c r="AA31" s="934">
        <v>-122</v>
      </c>
      <c r="AB31" s="934"/>
      <c r="AC31" s="934"/>
      <c r="AD31" s="934"/>
      <c r="AE31" s="940"/>
      <c r="AF31" s="960">
        <v>6309</v>
      </c>
      <c r="AG31" s="938"/>
      <c r="AH31" s="938"/>
      <c r="AI31" s="938"/>
      <c r="AJ31" s="961"/>
      <c r="AK31" s="939">
        <v>214</v>
      </c>
      <c r="AL31" s="934"/>
      <c r="AM31" s="934"/>
      <c r="AN31" s="934"/>
      <c r="AO31" s="934"/>
      <c r="AP31" s="934">
        <v>36272</v>
      </c>
      <c r="AQ31" s="934"/>
      <c r="AR31" s="934"/>
      <c r="AS31" s="934"/>
      <c r="AT31" s="934"/>
      <c r="AU31" s="934">
        <v>725</v>
      </c>
      <c r="AV31" s="934"/>
      <c r="AW31" s="934"/>
      <c r="AX31" s="934"/>
      <c r="AY31" s="934"/>
      <c r="AZ31" s="967" t="s">
        <v>168</v>
      </c>
      <c r="BA31" s="967"/>
      <c r="BB31" s="967"/>
      <c r="BC31" s="967"/>
      <c r="BD31" s="967"/>
      <c r="BE31" s="935" t="s">
        <v>474</v>
      </c>
      <c r="BF31" s="935"/>
      <c r="BG31" s="935"/>
      <c r="BH31" s="935"/>
      <c r="BI31" s="936"/>
      <c r="BJ31" s="64"/>
      <c r="BK31" s="64"/>
      <c r="BL31" s="64"/>
      <c r="BM31" s="64"/>
      <c r="BN31" s="64"/>
      <c r="BO31" s="63"/>
      <c r="BP31" s="63"/>
      <c r="BQ31" s="60">
        <v>25</v>
      </c>
      <c r="BR31" s="88"/>
      <c r="BS31" s="930"/>
      <c r="BT31" s="931"/>
      <c r="BU31" s="931"/>
      <c r="BV31" s="931"/>
      <c r="BW31" s="931"/>
      <c r="BX31" s="931"/>
      <c r="BY31" s="931"/>
      <c r="BZ31" s="931"/>
      <c r="CA31" s="931"/>
      <c r="CB31" s="931"/>
      <c r="CC31" s="931"/>
      <c r="CD31" s="931"/>
      <c r="CE31" s="931"/>
      <c r="CF31" s="931"/>
      <c r="CG31" s="932"/>
      <c r="CH31" s="937"/>
      <c r="CI31" s="938"/>
      <c r="CJ31" s="938"/>
      <c r="CK31" s="938"/>
      <c r="CL31" s="948"/>
      <c r="CM31" s="937"/>
      <c r="CN31" s="938"/>
      <c r="CO31" s="938"/>
      <c r="CP31" s="938"/>
      <c r="CQ31" s="948"/>
      <c r="CR31" s="937"/>
      <c r="CS31" s="938"/>
      <c r="CT31" s="938"/>
      <c r="CU31" s="938"/>
      <c r="CV31" s="948"/>
      <c r="CW31" s="937"/>
      <c r="CX31" s="938"/>
      <c r="CY31" s="938"/>
      <c r="CZ31" s="938"/>
      <c r="DA31" s="948"/>
      <c r="DB31" s="937"/>
      <c r="DC31" s="938"/>
      <c r="DD31" s="938"/>
      <c r="DE31" s="938"/>
      <c r="DF31" s="948"/>
      <c r="DG31" s="937"/>
      <c r="DH31" s="938"/>
      <c r="DI31" s="938"/>
      <c r="DJ31" s="938"/>
      <c r="DK31" s="948"/>
      <c r="DL31" s="937"/>
      <c r="DM31" s="938"/>
      <c r="DN31" s="938"/>
      <c r="DO31" s="938"/>
      <c r="DP31" s="948"/>
      <c r="DQ31" s="937"/>
      <c r="DR31" s="938"/>
      <c r="DS31" s="938"/>
      <c r="DT31" s="938"/>
      <c r="DU31" s="948"/>
      <c r="DV31" s="930"/>
      <c r="DW31" s="931"/>
      <c r="DX31" s="931"/>
      <c r="DY31" s="931"/>
      <c r="DZ31" s="949"/>
      <c r="EA31" s="55"/>
    </row>
    <row r="32" spans="1:131" s="52" customFormat="1" ht="26.25" customHeight="1" x14ac:dyDescent="0.2">
      <c r="A32" s="62">
        <v>5</v>
      </c>
      <c r="B32" s="930" t="s">
        <v>218</v>
      </c>
      <c r="C32" s="931"/>
      <c r="D32" s="931"/>
      <c r="E32" s="931"/>
      <c r="F32" s="931"/>
      <c r="G32" s="931"/>
      <c r="H32" s="931"/>
      <c r="I32" s="931"/>
      <c r="J32" s="931"/>
      <c r="K32" s="931"/>
      <c r="L32" s="931"/>
      <c r="M32" s="931"/>
      <c r="N32" s="931"/>
      <c r="O32" s="931"/>
      <c r="P32" s="932"/>
      <c r="Q32" s="933">
        <v>15</v>
      </c>
      <c r="R32" s="934"/>
      <c r="S32" s="934"/>
      <c r="T32" s="934"/>
      <c r="U32" s="934"/>
      <c r="V32" s="934">
        <v>13</v>
      </c>
      <c r="W32" s="934"/>
      <c r="X32" s="934"/>
      <c r="Y32" s="934"/>
      <c r="Z32" s="934"/>
      <c r="AA32" s="934">
        <v>2</v>
      </c>
      <c r="AB32" s="934"/>
      <c r="AC32" s="934"/>
      <c r="AD32" s="934"/>
      <c r="AE32" s="940"/>
      <c r="AF32" s="960">
        <v>53</v>
      </c>
      <c r="AG32" s="938"/>
      <c r="AH32" s="938"/>
      <c r="AI32" s="938"/>
      <c r="AJ32" s="961"/>
      <c r="AK32" s="939" t="s">
        <v>168</v>
      </c>
      <c r="AL32" s="934"/>
      <c r="AM32" s="934"/>
      <c r="AN32" s="934"/>
      <c r="AO32" s="934"/>
      <c r="AP32" s="934" t="s">
        <v>168</v>
      </c>
      <c r="AQ32" s="934"/>
      <c r="AR32" s="934"/>
      <c r="AS32" s="934"/>
      <c r="AT32" s="934"/>
      <c r="AU32" s="934" t="s">
        <v>168</v>
      </c>
      <c r="AV32" s="934"/>
      <c r="AW32" s="934"/>
      <c r="AX32" s="934"/>
      <c r="AY32" s="934"/>
      <c r="AZ32" s="967" t="s">
        <v>168</v>
      </c>
      <c r="BA32" s="967"/>
      <c r="BB32" s="967"/>
      <c r="BC32" s="967"/>
      <c r="BD32" s="967"/>
      <c r="BE32" s="935" t="s">
        <v>474</v>
      </c>
      <c r="BF32" s="935"/>
      <c r="BG32" s="935"/>
      <c r="BH32" s="935"/>
      <c r="BI32" s="936"/>
      <c r="BJ32" s="64"/>
      <c r="BK32" s="64"/>
      <c r="BL32" s="64"/>
      <c r="BM32" s="64"/>
      <c r="BN32" s="64"/>
      <c r="BO32" s="63"/>
      <c r="BP32" s="63"/>
      <c r="BQ32" s="60">
        <v>26</v>
      </c>
      <c r="BR32" s="88"/>
      <c r="BS32" s="930"/>
      <c r="BT32" s="931"/>
      <c r="BU32" s="931"/>
      <c r="BV32" s="931"/>
      <c r="BW32" s="931"/>
      <c r="BX32" s="931"/>
      <c r="BY32" s="931"/>
      <c r="BZ32" s="931"/>
      <c r="CA32" s="931"/>
      <c r="CB32" s="931"/>
      <c r="CC32" s="931"/>
      <c r="CD32" s="931"/>
      <c r="CE32" s="931"/>
      <c r="CF32" s="931"/>
      <c r="CG32" s="932"/>
      <c r="CH32" s="937"/>
      <c r="CI32" s="938"/>
      <c r="CJ32" s="938"/>
      <c r="CK32" s="938"/>
      <c r="CL32" s="948"/>
      <c r="CM32" s="937"/>
      <c r="CN32" s="938"/>
      <c r="CO32" s="938"/>
      <c r="CP32" s="938"/>
      <c r="CQ32" s="948"/>
      <c r="CR32" s="937"/>
      <c r="CS32" s="938"/>
      <c r="CT32" s="938"/>
      <c r="CU32" s="938"/>
      <c r="CV32" s="948"/>
      <c r="CW32" s="937"/>
      <c r="CX32" s="938"/>
      <c r="CY32" s="938"/>
      <c r="CZ32" s="938"/>
      <c r="DA32" s="948"/>
      <c r="DB32" s="937"/>
      <c r="DC32" s="938"/>
      <c r="DD32" s="938"/>
      <c r="DE32" s="938"/>
      <c r="DF32" s="948"/>
      <c r="DG32" s="937"/>
      <c r="DH32" s="938"/>
      <c r="DI32" s="938"/>
      <c r="DJ32" s="938"/>
      <c r="DK32" s="948"/>
      <c r="DL32" s="937"/>
      <c r="DM32" s="938"/>
      <c r="DN32" s="938"/>
      <c r="DO32" s="938"/>
      <c r="DP32" s="948"/>
      <c r="DQ32" s="937"/>
      <c r="DR32" s="938"/>
      <c r="DS32" s="938"/>
      <c r="DT32" s="938"/>
      <c r="DU32" s="948"/>
      <c r="DV32" s="930"/>
      <c r="DW32" s="931"/>
      <c r="DX32" s="931"/>
      <c r="DY32" s="931"/>
      <c r="DZ32" s="949"/>
      <c r="EA32" s="55"/>
    </row>
    <row r="33" spans="1:131" s="52" customFormat="1" ht="26.25" customHeight="1" x14ac:dyDescent="0.2">
      <c r="A33" s="62">
        <v>6</v>
      </c>
      <c r="B33" s="930" t="s">
        <v>422</v>
      </c>
      <c r="C33" s="931"/>
      <c r="D33" s="931"/>
      <c r="E33" s="931"/>
      <c r="F33" s="931"/>
      <c r="G33" s="931"/>
      <c r="H33" s="931"/>
      <c r="I33" s="931"/>
      <c r="J33" s="931"/>
      <c r="K33" s="931"/>
      <c r="L33" s="931"/>
      <c r="M33" s="931"/>
      <c r="N33" s="931"/>
      <c r="O33" s="931"/>
      <c r="P33" s="932"/>
      <c r="Q33" s="933">
        <v>10237</v>
      </c>
      <c r="R33" s="934"/>
      <c r="S33" s="934"/>
      <c r="T33" s="934"/>
      <c r="U33" s="934"/>
      <c r="V33" s="934">
        <v>10123</v>
      </c>
      <c r="W33" s="934"/>
      <c r="X33" s="934"/>
      <c r="Y33" s="934"/>
      <c r="Z33" s="934"/>
      <c r="AA33" s="934">
        <v>114</v>
      </c>
      <c r="AB33" s="934"/>
      <c r="AC33" s="934"/>
      <c r="AD33" s="934"/>
      <c r="AE33" s="940"/>
      <c r="AF33" s="960">
        <v>3034</v>
      </c>
      <c r="AG33" s="938"/>
      <c r="AH33" s="938"/>
      <c r="AI33" s="938"/>
      <c r="AJ33" s="961"/>
      <c r="AK33" s="939">
        <v>3682</v>
      </c>
      <c r="AL33" s="934"/>
      <c r="AM33" s="934"/>
      <c r="AN33" s="934"/>
      <c r="AO33" s="934"/>
      <c r="AP33" s="934">
        <v>75900</v>
      </c>
      <c r="AQ33" s="934"/>
      <c r="AR33" s="934"/>
      <c r="AS33" s="934"/>
      <c r="AT33" s="934"/>
      <c r="AU33" s="934">
        <v>31271</v>
      </c>
      <c r="AV33" s="934"/>
      <c r="AW33" s="934"/>
      <c r="AX33" s="934"/>
      <c r="AY33" s="934"/>
      <c r="AZ33" s="967" t="s">
        <v>168</v>
      </c>
      <c r="BA33" s="967"/>
      <c r="BB33" s="967"/>
      <c r="BC33" s="967"/>
      <c r="BD33" s="967"/>
      <c r="BE33" s="935" t="s">
        <v>474</v>
      </c>
      <c r="BF33" s="935"/>
      <c r="BG33" s="935"/>
      <c r="BH33" s="935"/>
      <c r="BI33" s="936"/>
      <c r="BJ33" s="64"/>
      <c r="BK33" s="64"/>
      <c r="BL33" s="64"/>
      <c r="BM33" s="64"/>
      <c r="BN33" s="64"/>
      <c r="BO33" s="63"/>
      <c r="BP33" s="63"/>
      <c r="BQ33" s="60">
        <v>27</v>
      </c>
      <c r="BR33" s="88"/>
      <c r="BS33" s="930"/>
      <c r="BT33" s="931"/>
      <c r="BU33" s="931"/>
      <c r="BV33" s="931"/>
      <c r="BW33" s="931"/>
      <c r="BX33" s="931"/>
      <c r="BY33" s="931"/>
      <c r="BZ33" s="931"/>
      <c r="CA33" s="931"/>
      <c r="CB33" s="931"/>
      <c r="CC33" s="931"/>
      <c r="CD33" s="931"/>
      <c r="CE33" s="931"/>
      <c r="CF33" s="931"/>
      <c r="CG33" s="932"/>
      <c r="CH33" s="937"/>
      <c r="CI33" s="938"/>
      <c r="CJ33" s="938"/>
      <c r="CK33" s="938"/>
      <c r="CL33" s="948"/>
      <c r="CM33" s="937"/>
      <c r="CN33" s="938"/>
      <c r="CO33" s="938"/>
      <c r="CP33" s="938"/>
      <c r="CQ33" s="948"/>
      <c r="CR33" s="937"/>
      <c r="CS33" s="938"/>
      <c r="CT33" s="938"/>
      <c r="CU33" s="938"/>
      <c r="CV33" s="948"/>
      <c r="CW33" s="937"/>
      <c r="CX33" s="938"/>
      <c r="CY33" s="938"/>
      <c r="CZ33" s="938"/>
      <c r="DA33" s="948"/>
      <c r="DB33" s="937"/>
      <c r="DC33" s="938"/>
      <c r="DD33" s="938"/>
      <c r="DE33" s="938"/>
      <c r="DF33" s="948"/>
      <c r="DG33" s="937"/>
      <c r="DH33" s="938"/>
      <c r="DI33" s="938"/>
      <c r="DJ33" s="938"/>
      <c r="DK33" s="948"/>
      <c r="DL33" s="937"/>
      <c r="DM33" s="938"/>
      <c r="DN33" s="938"/>
      <c r="DO33" s="938"/>
      <c r="DP33" s="948"/>
      <c r="DQ33" s="937"/>
      <c r="DR33" s="938"/>
      <c r="DS33" s="938"/>
      <c r="DT33" s="938"/>
      <c r="DU33" s="948"/>
      <c r="DV33" s="930"/>
      <c r="DW33" s="931"/>
      <c r="DX33" s="931"/>
      <c r="DY33" s="931"/>
      <c r="DZ33" s="949"/>
      <c r="EA33" s="55"/>
    </row>
    <row r="34" spans="1:131" s="52" customFormat="1" ht="26.25" customHeight="1" x14ac:dyDescent="0.2">
      <c r="A34" s="62">
        <v>7</v>
      </c>
      <c r="B34" s="930" t="s">
        <v>424</v>
      </c>
      <c r="C34" s="931"/>
      <c r="D34" s="931"/>
      <c r="E34" s="931"/>
      <c r="F34" s="931"/>
      <c r="G34" s="931"/>
      <c r="H34" s="931"/>
      <c r="I34" s="931"/>
      <c r="J34" s="931"/>
      <c r="K34" s="931"/>
      <c r="L34" s="931"/>
      <c r="M34" s="931"/>
      <c r="N34" s="931"/>
      <c r="O34" s="931"/>
      <c r="P34" s="932"/>
      <c r="Q34" s="933">
        <v>645</v>
      </c>
      <c r="R34" s="934"/>
      <c r="S34" s="934"/>
      <c r="T34" s="934"/>
      <c r="U34" s="934"/>
      <c r="V34" s="934">
        <v>623</v>
      </c>
      <c r="W34" s="934"/>
      <c r="X34" s="934"/>
      <c r="Y34" s="934"/>
      <c r="Z34" s="934"/>
      <c r="AA34" s="934">
        <v>23</v>
      </c>
      <c r="AB34" s="934"/>
      <c r="AC34" s="934"/>
      <c r="AD34" s="934"/>
      <c r="AE34" s="940"/>
      <c r="AF34" s="960">
        <v>249</v>
      </c>
      <c r="AG34" s="938"/>
      <c r="AH34" s="938"/>
      <c r="AI34" s="938"/>
      <c r="AJ34" s="961"/>
      <c r="AK34" s="939">
        <v>592</v>
      </c>
      <c r="AL34" s="934"/>
      <c r="AM34" s="934"/>
      <c r="AN34" s="934"/>
      <c r="AO34" s="934"/>
      <c r="AP34" s="934">
        <v>3729</v>
      </c>
      <c r="AQ34" s="934"/>
      <c r="AR34" s="934"/>
      <c r="AS34" s="934"/>
      <c r="AT34" s="934"/>
      <c r="AU34" s="934">
        <v>2834</v>
      </c>
      <c r="AV34" s="934"/>
      <c r="AW34" s="934"/>
      <c r="AX34" s="934"/>
      <c r="AY34" s="934"/>
      <c r="AZ34" s="967" t="s">
        <v>168</v>
      </c>
      <c r="BA34" s="967"/>
      <c r="BB34" s="967"/>
      <c r="BC34" s="967"/>
      <c r="BD34" s="967"/>
      <c r="BE34" s="935" t="s">
        <v>474</v>
      </c>
      <c r="BF34" s="935"/>
      <c r="BG34" s="935"/>
      <c r="BH34" s="935"/>
      <c r="BI34" s="936"/>
      <c r="BJ34" s="64"/>
      <c r="BK34" s="64"/>
      <c r="BL34" s="64"/>
      <c r="BM34" s="64"/>
      <c r="BN34" s="64"/>
      <c r="BO34" s="63"/>
      <c r="BP34" s="63"/>
      <c r="BQ34" s="60">
        <v>28</v>
      </c>
      <c r="BR34" s="88"/>
      <c r="BS34" s="930"/>
      <c r="BT34" s="931"/>
      <c r="BU34" s="931"/>
      <c r="BV34" s="931"/>
      <c r="BW34" s="931"/>
      <c r="BX34" s="931"/>
      <c r="BY34" s="931"/>
      <c r="BZ34" s="931"/>
      <c r="CA34" s="931"/>
      <c r="CB34" s="931"/>
      <c r="CC34" s="931"/>
      <c r="CD34" s="931"/>
      <c r="CE34" s="931"/>
      <c r="CF34" s="931"/>
      <c r="CG34" s="932"/>
      <c r="CH34" s="937"/>
      <c r="CI34" s="938"/>
      <c r="CJ34" s="938"/>
      <c r="CK34" s="938"/>
      <c r="CL34" s="948"/>
      <c r="CM34" s="937"/>
      <c r="CN34" s="938"/>
      <c r="CO34" s="938"/>
      <c r="CP34" s="938"/>
      <c r="CQ34" s="948"/>
      <c r="CR34" s="937"/>
      <c r="CS34" s="938"/>
      <c r="CT34" s="938"/>
      <c r="CU34" s="938"/>
      <c r="CV34" s="948"/>
      <c r="CW34" s="937"/>
      <c r="CX34" s="938"/>
      <c r="CY34" s="938"/>
      <c r="CZ34" s="938"/>
      <c r="DA34" s="948"/>
      <c r="DB34" s="937"/>
      <c r="DC34" s="938"/>
      <c r="DD34" s="938"/>
      <c r="DE34" s="938"/>
      <c r="DF34" s="948"/>
      <c r="DG34" s="937"/>
      <c r="DH34" s="938"/>
      <c r="DI34" s="938"/>
      <c r="DJ34" s="938"/>
      <c r="DK34" s="948"/>
      <c r="DL34" s="937"/>
      <c r="DM34" s="938"/>
      <c r="DN34" s="938"/>
      <c r="DO34" s="938"/>
      <c r="DP34" s="948"/>
      <c r="DQ34" s="937"/>
      <c r="DR34" s="938"/>
      <c r="DS34" s="938"/>
      <c r="DT34" s="938"/>
      <c r="DU34" s="948"/>
      <c r="DV34" s="930"/>
      <c r="DW34" s="931"/>
      <c r="DX34" s="931"/>
      <c r="DY34" s="931"/>
      <c r="DZ34" s="949"/>
      <c r="EA34" s="55"/>
    </row>
    <row r="35" spans="1:131" s="52" customFormat="1" ht="26.25" customHeight="1" x14ac:dyDescent="0.2">
      <c r="A35" s="62">
        <v>8</v>
      </c>
      <c r="B35" s="930" t="s">
        <v>428</v>
      </c>
      <c r="C35" s="931"/>
      <c r="D35" s="931"/>
      <c r="E35" s="931"/>
      <c r="F35" s="931"/>
      <c r="G35" s="931"/>
      <c r="H35" s="931"/>
      <c r="I35" s="931"/>
      <c r="J35" s="931"/>
      <c r="K35" s="931"/>
      <c r="L35" s="931"/>
      <c r="M35" s="931"/>
      <c r="N35" s="931"/>
      <c r="O35" s="931"/>
      <c r="P35" s="932"/>
      <c r="Q35" s="933">
        <v>1076</v>
      </c>
      <c r="R35" s="934"/>
      <c r="S35" s="934"/>
      <c r="T35" s="934"/>
      <c r="U35" s="934"/>
      <c r="V35" s="934">
        <v>1072</v>
      </c>
      <c r="W35" s="934"/>
      <c r="X35" s="934"/>
      <c r="Y35" s="934"/>
      <c r="Z35" s="934"/>
      <c r="AA35" s="934">
        <v>4</v>
      </c>
      <c r="AB35" s="934"/>
      <c r="AC35" s="934"/>
      <c r="AD35" s="934"/>
      <c r="AE35" s="940"/>
      <c r="AF35" s="960">
        <v>278</v>
      </c>
      <c r="AG35" s="938"/>
      <c r="AH35" s="938"/>
      <c r="AI35" s="938"/>
      <c r="AJ35" s="961"/>
      <c r="AK35" s="939">
        <v>259</v>
      </c>
      <c r="AL35" s="934"/>
      <c r="AM35" s="934"/>
      <c r="AN35" s="934"/>
      <c r="AO35" s="934"/>
      <c r="AP35" s="934">
        <v>712</v>
      </c>
      <c r="AQ35" s="934"/>
      <c r="AR35" s="934"/>
      <c r="AS35" s="934"/>
      <c r="AT35" s="934"/>
      <c r="AU35" s="934">
        <v>379</v>
      </c>
      <c r="AV35" s="934"/>
      <c r="AW35" s="934"/>
      <c r="AX35" s="934"/>
      <c r="AY35" s="934"/>
      <c r="AZ35" s="967" t="s">
        <v>168</v>
      </c>
      <c r="BA35" s="967"/>
      <c r="BB35" s="967"/>
      <c r="BC35" s="967"/>
      <c r="BD35" s="967"/>
      <c r="BE35" s="935" t="s">
        <v>474</v>
      </c>
      <c r="BF35" s="935"/>
      <c r="BG35" s="935"/>
      <c r="BH35" s="935"/>
      <c r="BI35" s="936"/>
      <c r="BJ35" s="64"/>
      <c r="BK35" s="64"/>
      <c r="BL35" s="64"/>
      <c r="BM35" s="64"/>
      <c r="BN35" s="64"/>
      <c r="BO35" s="63"/>
      <c r="BP35" s="63"/>
      <c r="BQ35" s="60">
        <v>29</v>
      </c>
      <c r="BR35" s="88"/>
      <c r="BS35" s="930"/>
      <c r="BT35" s="931"/>
      <c r="BU35" s="931"/>
      <c r="BV35" s="931"/>
      <c r="BW35" s="931"/>
      <c r="BX35" s="931"/>
      <c r="BY35" s="931"/>
      <c r="BZ35" s="931"/>
      <c r="CA35" s="931"/>
      <c r="CB35" s="931"/>
      <c r="CC35" s="931"/>
      <c r="CD35" s="931"/>
      <c r="CE35" s="931"/>
      <c r="CF35" s="931"/>
      <c r="CG35" s="932"/>
      <c r="CH35" s="937"/>
      <c r="CI35" s="938"/>
      <c r="CJ35" s="938"/>
      <c r="CK35" s="938"/>
      <c r="CL35" s="948"/>
      <c r="CM35" s="937"/>
      <c r="CN35" s="938"/>
      <c r="CO35" s="938"/>
      <c r="CP35" s="938"/>
      <c r="CQ35" s="948"/>
      <c r="CR35" s="937"/>
      <c r="CS35" s="938"/>
      <c r="CT35" s="938"/>
      <c r="CU35" s="938"/>
      <c r="CV35" s="948"/>
      <c r="CW35" s="937"/>
      <c r="CX35" s="938"/>
      <c r="CY35" s="938"/>
      <c r="CZ35" s="938"/>
      <c r="DA35" s="948"/>
      <c r="DB35" s="937"/>
      <c r="DC35" s="938"/>
      <c r="DD35" s="938"/>
      <c r="DE35" s="938"/>
      <c r="DF35" s="948"/>
      <c r="DG35" s="937"/>
      <c r="DH35" s="938"/>
      <c r="DI35" s="938"/>
      <c r="DJ35" s="938"/>
      <c r="DK35" s="948"/>
      <c r="DL35" s="937"/>
      <c r="DM35" s="938"/>
      <c r="DN35" s="938"/>
      <c r="DO35" s="938"/>
      <c r="DP35" s="948"/>
      <c r="DQ35" s="937"/>
      <c r="DR35" s="938"/>
      <c r="DS35" s="938"/>
      <c r="DT35" s="938"/>
      <c r="DU35" s="948"/>
      <c r="DV35" s="930"/>
      <c r="DW35" s="931"/>
      <c r="DX35" s="931"/>
      <c r="DY35" s="931"/>
      <c r="DZ35" s="949"/>
      <c r="EA35" s="55"/>
    </row>
    <row r="36" spans="1:131" s="52" customFormat="1" ht="26.25" customHeight="1" x14ac:dyDescent="0.2">
      <c r="A36" s="62">
        <v>9</v>
      </c>
      <c r="B36" s="930" t="s">
        <v>250</v>
      </c>
      <c r="C36" s="931"/>
      <c r="D36" s="931"/>
      <c r="E36" s="931"/>
      <c r="F36" s="931"/>
      <c r="G36" s="931"/>
      <c r="H36" s="931"/>
      <c r="I36" s="931"/>
      <c r="J36" s="931"/>
      <c r="K36" s="931"/>
      <c r="L36" s="931"/>
      <c r="M36" s="931"/>
      <c r="N36" s="931"/>
      <c r="O36" s="931"/>
      <c r="P36" s="932"/>
      <c r="Q36" s="933">
        <v>687</v>
      </c>
      <c r="R36" s="934"/>
      <c r="S36" s="934"/>
      <c r="T36" s="934"/>
      <c r="U36" s="934"/>
      <c r="V36" s="934">
        <v>687</v>
      </c>
      <c r="W36" s="934"/>
      <c r="X36" s="934"/>
      <c r="Y36" s="934"/>
      <c r="Z36" s="934"/>
      <c r="AA36" s="934" t="s">
        <v>168</v>
      </c>
      <c r="AB36" s="934"/>
      <c r="AC36" s="934"/>
      <c r="AD36" s="934"/>
      <c r="AE36" s="940"/>
      <c r="AF36" s="960" t="s">
        <v>168</v>
      </c>
      <c r="AG36" s="938"/>
      <c r="AH36" s="938"/>
      <c r="AI36" s="938"/>
      <c r="AJ36" s="961"/>
      <c r="AK36" s="939">
        <v>28</v>
      </c>
      <c r="AL36" s="934"/>
      <c r="AM36" s="934"/>
      <c r="AN36" s="934"/>
      <c r="AO36" s="934"/>
      <c r="AP36" s="934">
        <v>1913</v>
      </c>
      <c r="AQ36" s="934"/>
      <c r="AR36" s="934"/>
      <c r="AS36" s="934"/>
      <c r="AT36" s="934"/>
      <c r="AU36" s="934">
        <v>547</v>
      </c>
      <c r="AV36" s="934"/>
      <c r="AW36" s="934"/>
      <c r="AX36" s="934"/>
      <c r="AY36" s="934"/>
      <c r="AZ36" s="967" t="s">
        <v>168</v>
      </c>
      <c r="BA36" s="967"/>
      <c r="BB36" s="967"/>
      <c r="BC36" s="967"/>
      <c r="BD36" s="967"/>
      <c r="BE36" s="935" t="s">
        <v>384</v>
      </c>
      <c r="BF36" s="935"/>
      <c r="BG36" s="935"/>
      <c r="BH36" s="935"/>
      <c r="BI36" s="936"/>
      <c r="BJ36" s="64"/>
      <c r="BK36" s="64"/>
      <c r="BL36" s="64"/>
      <c r="BM36" s="64"/>
      <c r="BN36" s="64"/>
      <c r="BO36" s="63"/>
      <c r="BP36" s="63"/>
      <c r="BQ36" s="60">
        <v>30</v>
      </c>
      <c r="BR36" s="88"/>
      <c r="BS36" s="930"/>
      <c r="BT36" s="931"/>
      <c r="BU36" s="931"/>
      <c r="BV36" s="931"/>
      <c r="BW36" s="931"/>
      <c r="BX36" s="931"/>
      <c r="BY36" s="931"/>
      <c r="BZ36" s="931"/>
      <c r="CA36" s="931"/>
      <c r="CB36" s="931"/>
      <c r="CC36" s="931"/>
      <c r="CD36" s="931"/>
      <c r="CE36" s="931"/>
      <c r="CF36" s="931"/>
      <c r="CG36" s="932"/>
      <c r="CH36" s="937"/>
      <c r="CI36" s="938"/>
      <c r="CJ36" s="938"/>
      <c r="CK36" s="938"/>
      <c r="CL36" s="948"/>
      <c r="CM36" s="937"/>
      <c r="CN36" s="938"/>
      <c r="CO36" s="938"/>
      <c r="CP36" s="938"/>
      <c r="CQ36" s="948"/>
      <c r="CR36" s="937"/>
      <c r="CS36" s="938"/>
      <c r="CT36" s="938"/>
      <c r="CU36" s="938"/>
      <c r="CV36" s="948"/>
      <c r="CW36" s="937"/>
      <c r="CX36" s="938"/>
      <c r="CY36" s="938"/>
      <c r="CZ36" s="938"/>
      <c r="DA36" s="948"/>
      <c r="DB36" s="937"/>
      <c r="DC36" s="938"/>
      <c r="DD36" s="938"/>
      <c r="DE36" s="938"/>
      <c r="DF36" s="948"/>
      <c r="DG36" s="937"/>
      <c r="DH36" s="938"/>
      <c r="DI36" s="938"/>
      <c r="DJ36" s="938"/>
      <c r="DK36" s="948"/>
      <c r="DL36" s="937"/>
      <c r="DM36" s="938"/>
      <c r="DN36" s="938"/>
      <c r="DO36" s="938"/>
      <c r="DP36" s="948"/>
      <c r="DQ36" s="937"/>
      <c r="DR36" s="938"/>
      <c r="DS36" s="938"/>
      <c r="DT36" s="938"/>
      <c r="DU36" s="948"/>
      <c r="DV36" s="930"/>
      <c r="DW36" s="931"/>
      <c r="DX36" s="931"/>
      <c r="DY36" s="931"/>
      <c r="DZ36" s="949"/>
      <c r="EA36" s="55"/>
    </row>
    <row r="37" spans="1:131" s="52" customFormat="1" ht="26.25" customHeight="1" x14ac:dyDescent="0.2">
      <c r="A37" s="62">
        <v>10</v>
      </c>
      <c r="B37" s="930" t="s">
        <v>31</v>
      </c>
      <c r="C37" s="931"/>
      <c r="D37" s="931"/>
      <c r="E37" s="931"/>
      <c r="F37" s="931"/>
      <c r="G37" s="931"/>
      <c r="H37" s="931"/>
      <c r="I37" s="931"/>
      <c r="J37" s="931"/>
      <c r="K37" s="931"/>
      <c r="L37" s="931"/>
      <c r="M37" s="931"/>
      <c r="N37" s="931"/>
      <c r="O37" s="931"/>
      <c r="P37" s="932"/>
      <c r="Q37" s="933">
        <v>389</v>
      </c>
      <c r="R37" s="934"/>
      <c r="S37" s="934"/>
      <c r="T37" s="934"/>
      <c r="U37" s="934"/>
      <c r="V37" s="934">
        <v>386</v>
      </c>
      <c r="W37" s="934"/>
      <c r="X37" s="934"/>
      <c r="Y37" s="934"/>
      <c r="Z37" s="934"/>
      <c r="AA37" s="934">
        <v>3</v>
      </c>
      <c r="AB37" s="934"/>
      <c r="AC37" s="934"/>
      <c r="AD37" s="934"/>
      <c r="AE37" s="940"/>
      <c r="AF37" s="960">
        <v>3</v>
      </c>
      <c r="AG37" s="938"/>
      <c r="AH37" s="938"/>
      <c r="AI37" s="938"/>
      <c r="AJ37" s="961"/>
      <c r="AK37" s="939">
        <v>52</v>
      </c>
      <c r="AL37" s="934"/>
      <c r="AM37" s="934"/>
      <c r="AN37" s="934"/>
      <c r="AO37" s="934"/>
      <c r="AP37" s="934">
        <v>1088</v>
      </c>
      <c r="AQ37" s="934"/>
      <c r="AR37" s="934"/>
      <c r="AS37" s="934"/>
      <c r="AT37" s="934"/>
      <c r="AU37" s="934">
        <v>1088</v>
      </c>
      <c r="AV37" s="934"/>
      <c r="AW37" s="934"/>
      <c r="AX37" s="934"/>
      <c r="AY37" s="934"/>
      <c r="AZ37" s="967" t="s">
        <v>168</v>
      </c>
      <c r="BA37" s="967"/>
      <c r="BB37" s="967"/>
      <c r="BC37" s="967"/>
      <c r="BD37" s="967"/>
      <c r="BE37" s="935" t="s">
        <v>384</v>
      </c>
      <c r="BF37" s="935"/>
      <c r="BG37" s="935"/>
      <c r="BH37" s="935"/>
      <c r="BI37" s="936"/>
      <c r="BJ37" s="64"/>
      <c r="BK37" s="64"/>
      <c r="BL37" s="64"/>
      <c r="BM37" s="64"/>
      <c r="BN37" s="64"/>
      <c r="BO37" s="63"/>
      <c r="BP37" s="63"/>
      <c r="BQ37" s="60">
        <v>31</v>
      </c>
      <c r="BR37" s="88"/>
      <c r="BS37" s="930"/>
      <c r="BT37" s="931"/>
      <c r="BU37" s="931"/>
      <c r="BV37" s="931"/>
      <c r="BW37" s="931"/>
      <c r="BX37" s="931"/>
      <c r="BY37" s="931"/>
      <c r="BZ37" s="931"/>
      <c r="CA37" s="931"/>
      <c r="CB37" s="931"/>
      <c r="CC37" s="931"/>
      <c r="CD37" s="931"/>
      <c r="CE37" s="931"/>
      <c r="CF37" s="931"/>
      <c r="CG37" s="932"/>
      <c r="CH37" s="937"/>
      <c r="CI37" s="938"/>
      <c r="CJ37" s="938"/>
      <c r="CK37" s="938"/>
      <c r="CL37" s="948"/>
      <c r="CM37" s="937"/>
      <c r="CN37" s="938"/>
      <c r="CO37" s="938"/>
      <c r="CP37" s="938"/>
      <c r="CQ37" s="948"/>
      <c r="CR37" s="937"/>
      <c r="CS37" s="938"/>
      <c r="CT37" s="938"/>
      <c r="CU37" s="938"/>
      <c r="CV37" s="948"/>
      <c r="CW37" s="937"/>
      <c r="CX37" s="938"/>
      <c r="CY37" s="938"/>
      <c r="CZ37" s="938"/>
      <c r="DA37" s="948"/>
      <c r="DB37" s="937"/>
      <c r="DC37" s="938"/>
      <c r="DD37" s="938"/>
      <c r="DE37" s="938"/>
      <c r="DF37" s="948"/>
      <c r="DG37" s="937"/>
      <c r="DH37" s="938"/>
      <c r="DI37" s="938"/>
      <c r="DJ37" s="938"/>
      <c r="DK37" s="948"/>
      <c r="DL37" s="937"/>
      <c r="DM37" s="938"/>
      <c r="DN37" s="938"/>
      <c r="DO37" s="938"/>
      <c r="DP37" s="948"/>
      <c r="DQ37" s="937"/>
      <c r="DR37" s="938"/>
      <c r="DS37" s="938"/>
      <c r="DT37" s="938"/>
      <c r="DU37" s="948"/>
      <c r="DV37" s="930"/>
      <c r="DW37" s="931"/>
      <c r="DX37" s="931"/>
      <c r="DY37" s="931"/>
      <c r="DZ37" s="949"/>
      <c r="EA37" s="55"/>
    </row>
    <row r="38" spans="1:131" s="52" customFormat="1" ht="26.25" customHeight="1" x14ac:dyDescent="0.2">
      <c r="A38" s="62">
        <v>11</v>
      </c>
      <c r="B38" s="930" t="s">
        <v>429</v>
      </c>
      <c r="C38" s="931"/>
      <c r="D38" s="931"/>
      <c r="E38" s="931"/>
      <c r="F38" s="931"/>
      <c r="G38" s="931"/>
      <c r="H38" s="931"/>
      <c r="I38" s="931"/>
      <c r="J38" s="931"/>
      <c r="K38" s="931"/>
      <c r="L38" s="931"/>
      <c r="M38" s="931"/>
      <c r="N38" s="931"/>
      <c r="O38" s="931"/>
      <c r="P38" s="932"/>
      <c r="Q38" s="933">
        <v>646</v>
      </c>
      <c r="R38" s="934"/>
      <c r="S38" s="934"/>
      <c r="T38" s="934"/>
      <c r="U38" s="934"/>
      <c r="V38" s="934">
        <v>399</v>
      </c>
      <c r="W38" s="934"/>
      <c r="X38" s="934"/>
      <c r="Y38" s="934"/>
      <c r="Z38" s="934"/>
      <c r="AA38" s="934">
        <v>247</v>
      </c>
      <c r="AB38" s="934"/>
      <c r="AC38" s="934"/>
      <c r="AD38" s="934"/>
      <c r="AE38" s="940"/>
      <c r="AF38" s="960" t="s">
        <v>168</v>
      </c>
      <c r="AG38" s="938"/>
      <c r="AH38" s="938"/>
      <c r="AI38" s="938"/>
      <c r="AJ38" s="961"/>
      <c r="AK38" s="939">
        <v>51</v>
      </c>
      <c r="AL38" s="934"/>
      <c r="AM38" s="934"/>
      <c r="AN38" s="934"/>
      <c r="AO38" s="934"/>
      <c r="AP38" s="934">
        <v>630</v>
      </c>
      <c r="AQ38" s="934"/>
      <c r="AR38" s="934"/>
      <c r="AS38" s="934"/>
      <c r="AT38" s="934"/>
      <c r="AU38" s="934" t="s">
        <v>168</v>
      </c>
      <c r="AV38" s="934"/>
      <c r="AW38" s="934"/>
      <c r="AX38" s="934"/>
      <c r="AY38" s="934"/>
      <c r="AZ38" s="967" t="s">
        <v>168</v>
      </c>
      <c r="BA38" s="967"/>
      <c r="BB38" s="967"/>
      <c r="BC38" s="967"/>
      <c r="BD38" s="967"/>
      <c r="BE38" s="935" t="s">
        <v>384</v>
      </c>
      <c r="BF38" s="935"/>
      <c r="BG38" s="935"/>
      <c r="BH38" s="935"/>
      <c r="BI38" s="936"/>
      <c r="BJ38" s="64"/>
      <c r="BK38" s="64"/>
      <c r="BL38" s="64"/>
      <c r="BM38" s="64"/>
      <c r="BN38" s="64"/>
      <c r="BO38" s="63"/>
      <c r="BP38" s="63"/>
      <c r="BQ38" s="60">
        <v>32</v>
      </c>
      <c r="BR38" s="88"/>
      <c r="BS38" s="930"/>
      <c r="BT38" s="931"/>
      <c r="BU38" s="931"/>
      <c r="BV38" s="931"/>
      <c r="BW38" s="931"/>
      <c r="BX38" s="931"/>
      <c r="BY38" s="931"/>
      <c r="BZ38" s="931"/>
      <c r="CA38" s="931"/>
      <c r="CB38" s="931"/>
      <c r="CC38" s="931"/>
      <c r="CD38" s="931"/>
      <c r="CE38" s="931"/>
      <c r="CF38" s="931"/>
      <c r="CG38" s="932"/>
      <c r="CH38" s="937"/>
      <c r="CI38" s="938"/>
      <c r="CJ38" s="938"/>
      <c r="CK38" s="938"/>
      <c r="CL38" s="948"/>
      <c r="CM38" s="937"/>
      <c r="CN38" s="938"/>
      <c r="CO38" s="938"/>
      <c r="CP38" s="938"/>
      <c r="CQ38" s="948"/>
      <c r="CR38" s="937"/>
      <c r="CS38" s="938"/>
      <c r="CT38" s="938"/>
      <c r="CU38" s="938"/>
      <c r="CV38" s="948"/>
      <c r="CW38" s="937"/>
      <c r="CX38" s="938"/>
      <c r="CY38" s="938"/>
      <c r="CZ38" s="938"/>
      <c r="DA38" s="948"/>
      <c r="DB38" s="937"/>
      <c r="DC38" s="938"/>
      <c r="DD38" s="938"/>
      <c r="DE38" s="938"/>
      <c r="DF38" s="948"/>
      <c r="DG38" s="937"/>
      <c r="DH38" s="938"/>
      <c r="DI38" s="938"/>
      <c r="DJ38" s="938"/>
      <c r="DK38" s="948"/>
      <c r="DL38" s="937"/>
      <c r="DM38" s="938"/>
      <c r="DN38" s="938"/>
      <c r="DO38" s="938"/>
      <c r="DP38" s="948"/>
      <c r="DQ38" s="937"/>
      <c r="DR38" s="938"/>
      <c r="DS38" s="938"/>
      <c r="DT38" s="938"/>
      <c r="DU38" s="948"/>
      <c r="DV38" s="930"/>
      <c r="DW38" s="931"/>
      <c r="DX38" s="931"/>
      <c r="DY38" s="931"/>
      <c r="DZ38" s="949"/>
      <c r="EA38" s="55"/>
    </row>
    <row r="39" spans="1:131" s="52" customFormat="1" ht="26.25" customHeight="1" x14ac:dyDescent="0.2">
      <c r="A39" s="62">
        <v>12</v>
      </c>
      <c r="B39" s="930"/>
      <c r="C39" s="931"/>
      <c r="D39" s="931"/>
      <c r="E39" s="931"/>
      <c r="F39" s="931"/>
      <c r="G39" s="931"/>
      <c r="H39" s="931"/>
      <c r="I39" s="931"/>
      <c r="J39" s="931"/>
      <c r="K39" s="931"/>
      <c r="L39" s="931"/>
      <c r="M39" s="931"/>
      <c r="N39" s="931"/>
      <c r="O39" s="931"/>
      <c r="P39" s="932"/>
      <c r="Q39" s="933"/>
      <c r="R39" s="934"/>
      <c r="S39" s="934"/>
      <c r="T39" s="934"/>
      <c r="U39" s="934"/>
      <c r="V39" s="934"/>
      <c r="W39" s="934"/>
      <c r="X39" s="934"/>
      <c r="Y39" s="934"/>
      <c r="Z39" s="934"/>
      <c r="AA39" s="934"/>
      <c r="AB39" s="934"/>
      <c r="AC39" s="934"/>
      <c r="AD39" s="934"/>
      <c r="AE39" s="940"/>
      <c r="AF39" s="960"/>
      <c r="AG39" s="938"/>
      <c r="AH39" s="938"/>
      <c r="AI39" s="938"/>
      <c r="AJ39" s="961"/>
      <c r="AK39" s="939"/>
      <c r="AL39" s="934"/>
      <c r="AM39" s="934"/>
      <c r="AN39" s="934"/>
      <c r="AO39" s="934"/>
      <c r="AP39" s="934"/>
      <c r="AQ39" s="934"/>
      <c r="AR39" s="934"/>
      <c r="AS39" s="934"/>
      <c r="AT39" s="934"/>
      <c r="AU39" s="934"/>
      <c r="AV39" s="934"/>
      <c r="AW39" s="934"/>
      <c r="AX39" s="934"/>
      <c r="AY39" s="934"/>
      <c r="AZ39" s="967"/>
      <c r="BA39" s="967"/>
      <c r="BB39" s="967"/>
      <c r="BC39" s="967"/>
      <c r="BD39" s="967"/>
      <c r="BE39" s="935"/>
      <c r="BF39" s="935"/>
      <c r="BG39" s="935"/>
      <c r="BH39" s="935"/>
      <c r="BI39" s="936"/>
      <c r="BJ39" s="64"/>
      <c r="BK39" s="64"/>
      <c r="BL39" s="64"/>
      <c r="BM39" s="64"/>
      <c r="BN39" s="64"/>
      <c r="BO39" s="63"/>
      <c r="BP39" s="63"/>
      <c r="BQ39" s="60">
        <v>33</v>
      </c>
      <c r="BR39" s="88"/>
      <c r="BS39" s="930"/>
      <c r="BT39" s="931"/>
      <c r="BU39" s="931"/>
      <c r="BV39" s="931"/>
      <c r="BW39" s="931"/>
      <c r="BX39" s="931"/>
      <c r="BY39" s="931"/>
      <c r="BZ39" s="931"/>
      <c r="CA39" s="931"/>
      <c r="CB39" s="931"/>
      <c r="CC39" s="931"/>
      <c r="CD39" s="931"/>
      <c r="CE39" s="931"/>
      <c r="CF39" s="931"/>
      <c r="CG39" s="932"/>
      <c r="CH39" s="937"/>
      <c r="CI39" s="938"/>
      <c r="CJ39" s="938"/>
      <c r="CK39" s="938"/>
      <c r="CL39" s="948"/>
      <c r="CM39" s="937"/>
      <c r="CN39" s="938"/>
      <c r="CO39" s="938"/>
      <c r="CP39" s="938"/>
      <c r="CQ39" s="948"/>
      <c r="CR39" s="937"/>
      <c r="CS39" s="938"/>
      <c r="CT39" s="938"/>
      <c r="CU39" s="938"/>
      <c r="CV39" s="948"/>
      <c r="CW39" s="937"/>
      <c r="CX39" s="938"/>
      <c r="CY39" s="938"/>
      <c r="CZ39" s="938"/>
      <c r="DA39" s="948"/>
      <c r="DB39" s="937"/>
      <c r="DC39" s="938"/>
      <c r="DD39" s="938"/>
      <c r="DE39" s="938"/>
      <c r="DF39" s="948"/>
      <c r="DG39" s="937"/>
      <c r="DH39" s="938"/>
      <c r="DI39" s="938"/>
      <c r="DJ39" s="938"/>
      <c r="DK39" s="948"/>
      <c r="DL39" s="937"/>
      <c r="DM39" s="938"/>
      <c r="DN39" s="938"/>
      <c r="DO39" s="938"/>
      <c r="DP39" s="948"/>
      <c r="DQ39" s="937"/>
      <c r="DR39" s="938"/>
      <c r="DS39" s="938"/>
      <c r="DT39" s="938"/>
      <c r="DU39" s="948"/>
      <c r="DV39" s="930"/>
      <c r="DW39" s="931"/>
      <c r="DX39" s="931"/>
      <c r="DY39" s="931"/>
      <c r="DZ39" s="949"/>
      <c r="EA39" s="55"/>
    </row>
    <row r="40" spans="1:131" s="52" customFormat="1" ht="26.25" customHeight="1" x14ac:dyDescent="0.2">
      <c r="A40" s="60">
        <v>13</v>
      </c>
      <c r="B40" s="930"/>
      <c r="C40" s="931"/>
      <c r="D40" s="931"/>
      <c r="E40" s="931"/>
      <c r="F40" s="931"/>
      <c r="G40" s="931"/>
      <c r="H40" s="931"/>
      <c r="I40" s="931"/>
      <c r="J40" s="931"/>
      <c r="K40" s="931"/>
      <c r="L40" s="931"/>
      <c r="M40" s="931"/>
      <c r="N40" s="931"/>
      <c r="O40" s="931"/>
      <c r="P40" s="932"/>
      <c r="Q40" s="933"/>
      <c r="R40" s="934"/>
      <c r="S40" s="934"/>
      <c r="T40" s="934"/>
      <c r="U40" s="934"/>
      <c r="V40" s="934"/>
      <c r="W40" s="934"/>
      <c r="X40" s="934"/>
      <c r="Y40" s="934"/>
      <c r="Z40" s="934"/>
      <c r="AA40" s="934"/>
      <c r="AB40" s="934"/>
      <c r="AC40" s="934"/>
      <c r="AD40" s="934"/>
      <c r="AE40" s="940"/>
      <c r="AF40" s="960"/>
      <c r="AG40" s="938"/>
      <c r="AH40" s="938"/>
      <c r="AI40" s="938"/>
      <c r="AJ40" s="961"/>
      <c r="AK40" s="939"/>
      <c r="AL40" s="934"/>
      <c r="AM40" s="934"/>
      <c r="AN40" s="934"/>
      <c r="AO40" s="934"/>
      <c r="AP40" s="934"/>
      <c r="AQ40" s="934"/>
      <c r="AR40" s="934"/>
      <c r="AS40" s="934"/>
      <c r="AT40" s="934"/>
      <c r="AU40" s="934"/>
      <c r="AV40" s="934"/>
      <c r="AW40" s="934"/>
      <c r="AX40" s="934"/>
      <c r="AY40" s="934"/>
      <c r="AZ40" s="967"/>
      <c r="BA40" s="967"/>
      <c r="BB40" s="967"/>
      <c r="BC40" s="967"/>
      <c r="BD40" s="967"/>
      <c r="BE40" s="935"/>
      <c r="BF40" s="935"/>
      <c r="BG40" s="935"/>
      <c r="BH40" s="935"/>
      <c r="BI40" s="936"/>
      <c r="BJ40" s="64"/>
      <c r="BK40" s="64"/>
      <c r="BL40" s="64"/>
      <c r="BM40" s="64"/>
      <c r="BN40" s="64"/>
      <c r="BO40" s="63"/>
      <c r="BP40" s="63"/>
      <c r="BQ40" s="60">
        <v>34</v>
      </c>
      <c r="BR40" s="88"/>
      <c r="BS40" s="930"/>
      <c r="BT40" s="931"/>
      <c r="BU40" s="931"/>
      <c r="BV40" s="931"/>
      <c r="BW40" s="931"/>
      <c r="BX40" s="931"/>
      <c r="BY40" s="931"/>
      <c r="BZ40" s="931"/>
      <c r="CA40" s="931"/>
      <c r="CB40" s="931"/>
      <c r="CC40" s="931"/>
      <c r="CD40" s="931"/>
      <c r="CE40" s="931"/>
      <c r="CF40" s="931"/>
      <c r="CG40" s="932"/>
      <c r="CH40" s="937"/>
      <c r="CI40" s="938"/>
      <c r="CJ40" s="938"/>
      <c r="CK40" s="938"/>
      <c r="CL40" s="948"/>
      <c r="CM40" s="937"/>
      <c r="CN40" s="938"/>
      <c r="CO40" s="938"/>
      <c r="CP40" s="938"/>
      <c r="CQ40" s="948"/>
      <c r="CR40" s="937"/>
      <c r="CS40" s="938"/>
      <c r="CT40" s="938"/>
      <c r="CU40" s="938"/>
      <c r="CV40" s="948"/>
      <c r="CW40" s="937"/>
      <c r="CX40" s="938"/>
      <c r="CY40" s="938"/>
      <c r="CZ40" s="938"/>
      <c r="DA40" s="948"/>
      <c r="DB40" s="937"/>
      <c r="DC40" s="938"/>
      <c r="DD40" s="938"/>
      <c r="DE40" s="938"/>
      <c r="DF40" s="948"/>
      <c r="DG40" s="937"/>
      <c r="DH40" s="938"/>
      <c r="DI40" s="938"/>
      <c r="DJ40" s="938"/>
      <c r="DK40" s="948"/>
      <c r="DL40" s="937"/>
      <c r="DM40" s="938"/>
      <c r="DN40" s="938"/>
      <c r="DO40" s="938"/>
      <c r="DP40" s="948"/>
      <c r="DQ40" s="937"/>
      <c r="DR40" s="938"/>
      <c r="DS40" s="938"/>
      <c r="DT40" s="938"/>
      <c r="DU40" s="948"/>
      <c r="DV40" s="930"/>
      <c r="DW40" s="931"/>
      <c r="DX40" s="931"/>
      <c r="DY40" s="931"/>
      <c r="DZ40" s="949"/>
      <c r="EA40" s="55"/>
    </row>
    <row r="41" spans="1:131" s="52" customFormat="1" ht="26.25" customHeight="1" x14ac:dyDescent="0.2">
      <c r="A41" s="60">
        <v>14</v>
      </c>
      <c r="B41" s="930"/>
      <c r="C41" s="931"/>
      <c r="D41" s="931"/>
      <c r="E41" s="931"/>
      <c r="F41" s="931"/>
      <c r="G41" s="931"/>
      <c r="H41" s="931"/>
      <c r="I41" s="931"/>
      <c r="J41" s="931"/>
      <c r="K41" s="931"/>
      <c r="L41" s="931"/>
      <c r="M41" s="931"/>
      <c r="N41" s="931"/>
      <c r="O41" s="931"/>
      <c r="P41" s="932"/>
      <c r="Q41" s="933"/>
      <c r="R41" s="934"/>
      <c r="S41" s="934"/>
      <c r="T41" s="934"/>
      <c r="U41" s="934"/>
      <c r="V41" s="934"/>
      <c r="W41" s="934"/>
      <c r="X41" s="934"/>
      <c r="Y41" s="934"/>
      <c r="Z41" s="934"/>
      <c r="AA41" s="934"/>
      <c r="AB41" s="934"/>
      <c r="AC41" s="934"/>
      <c r="AD41" s="934"/>
      <c r="AE41" s="940"/>
      <c r="AF41" s="960"/>
      <c r="AG41" s="938"/>
      <c r="AH41" s="938"/>
      <c r="AI41" s="938"/>
      <c r="AJ41" s="961"/>
      <c r="AK41" s="939"/>
      <c r="AL41" s="934"/>
      <c r="AM41" s="934"/>
      <c r="AN41" s="934"/>
      <c r="AO41" s="934"/>
      <c r="AP41" s="934"/>
      <c r="AQ41" s="934"/>
      <c r="AR41" s="934"/>
      <c r="AS41" s="934"/>
      <c r="AT41" s="934"/>
      <c r="AU41" s="934"/>
      <c r="AV41" s="934"/>
      <c r="AW41" s="934"/>
      <c r="AX41" s="934"/>
      <c r="AY41" s="934"/>
      <c r="AZ41" s="967"/>
      <c r="BA41" s="967"/>
      <c r="BB41" s="967"/>
      <c r="BC41" s="967"/>
      <c r="BD41" s="967"/>
      <c r="BE41" s="935"/>
      <c r="BF41" s="935"/>
      <c r="BG41" s="935"/>
      <c r="BH41" s="935"/>
      <c r="BI41" s="936"/>
      <c r="BJ41" s="64"/>
      <c r="BK41" s="64"/>
      <c r="BL41" s="64"/>
      <c r="BM41" s="64"/>
      <c r="BN41" s="64"/>
      <c r="BO41" s="63"/>
      <c r="BP41" s="63"/>
      <c r="BQ41" s="60">
        <v>35</v>
      </c>
      <c r="BR41" s="88"/>
      <c r="BS41" s="930"/>
      <c r="BT41" s="931"/>
      <c r="BU41" s="931"/>
      <c r="BV41" s="931"/>
      <c r="BW41" s="931"/>
      <c r="BX41" s="931"/>
      <c r="BY41" s="931"/>
      <c r="BZ41" s="931"/>
      <c r="CA41" s="931"/>
      <c r="CB41" s="931"/>
      <c r="CC41" s="931"/>
      <c r="CD41" s="931"/>
      <c r="CE41" s="931"/>
      <c r="CF41" s="931"/>
      <c r="CG41" s="932"/>
      <c r="CH41" s="937"/>
      <c r="CI41" s="938"/>
      <c r="CJ41" s="938"/>
      <c r="CK41" s="938"/>
      <c r="CL41" s="948"/>
      <c r="CM41" s="937"/>
      <c r="CN41" s="938"/>
      <c r="CO41" s="938"/>
      <c r="CP41" s="938"/>
      <c r="CQ41" s="948"/>
      <c r="CR41" s="937"/>
      <c r="CS41" s="938"/>
      <c r="CT41" s="938"/>
      <c r="CU41" s="938"/>
      <c r="CV41" s="948"/>
      <c r="CW41" s="937"/>
      <c r="CX41" s="938"/>
      <c r="CY41" s="938"/>
      <c r="CZ41" s="938"/>
      <c r="DA41" s="948"/>
      <c r="DB41" s="937"/>
      <c r="DC41" s="938"/>
      <c r="DD41" s="938"/>
      <c r="DE41" s="938"/>
      <c r="DF41" s="948"/>
      <c r="DG41" s="937"/>
      <c r="DH41" s="938"/>
      <c r="DI41" s="938"/>
      <c r="DJ41" s="938"/>
      <c r="DK41" s="948"/>
      <c r="DL41" s="937"/>
      <c r="DM41" s="938"/>
      <c r="DN41" s="938"/>
      <c r="DO41" s="938"/>
      <c r="DP41" s="948"/>
      <c r="DQ41" s="937"/>
      <c r="DR41" s="938"/>
      <c r="DS41" s="938"/>
      <c r="DT41" s="938"/>
      <c r="DU41" s="948"/>
      <c r="DV41" s="930"/>
      <c r="DW41" s="931"/>
      <c r="DX41" s="931"/>
      <c r="DY41" s="931"/>
      <c r="DZ41" s="949"/>
      <c r="EA41" s="55"/>
    </row>
    <row r="42" spans="1:131" s="52" customFormat="1" ht="26.25" customHeight="1" x14ac:dyDescent="0.2">
      <c r="A42" s="60">
        <v>15</v>
      </c>
      <c r="B42" s="930"/>
      <c r="C42" s="931"/>
      <c r="D42" s="931"/>
      <c r="E42" s="931"/>
      <c r="F42" s="931"/>
      <c r="G42" s="931"/>
      <c r="H42" s="931"/>
      <c r="I42" s="931"/>
      <c r="J42" s="931"/>
      <c r="K42" s="931"/>
      <c r="L42" s="931"/>
      <c r="M42" s="931"/>
      <c r="N42" s="931"/>
      <c r="O42" s="931"/>
      <c r="P42" s="932"/>
      <c r="Q42" s="933"/>
      <c r="R42" s="934"/>
      <c r="S42" s="934"/>
      <c r="T42" s="934"/>
      <c r="U42" s="934"/>
      <c r="V42" s="934"/>
      <c r="W42" s="934"/>
      <c r="X42" s="934"/>
      <c r="Y42" s="934"/>
      <c r="Z42" s="934"/>
      <c r="AA42" s="934"/>
      <c r="AB42" s="934"/>
      <c r="AC42" s="934"/>
      <c r="AD42" s="934"/>
      <c r="AE42" s="940"/>
      <c r="AF42" s="960"/>
      <c r="AG42" s="938"/>
      <c r="AH42" s="938"/>
      <c r="AI42" s="938"/>
      <c r="AJ42" s="961"/>
      <c r="AK42" s="939"/>
      <c r="AL42" s="934"/>
      <c r="AM42" s="934"/>
      <c r="AN42" s="934"/>
      <c r="AO42" s="934"/>
      <c r="AP42" s="934"/>
      <c r="AQ42" s="934"/>
      <c r="AR42" s="934"/>
      <c r="AS42" s="934"/>
      <c r="AT42" s="934"/>
      <c r="AU42" s="934"/>
      <c r="AV42" s="934"/>
      <c r="AW42" s="934"/>
      <c r="AX42" s="934"/>
      <c r="AY42" s="934"/>
      <c r="AZ42" s="967"/>
      <c r="BA42" s="967"/>
      <c r="BB42" s="967"/>
      <c r="BC42" s="967"/>
      <c r="BD42" s="967"/>
      <c r="BE42" s="935"/>
      <c r="BF42" s="935"/>
      <c r="BG42" s="935"/>
      <c r="BH42" s="935"/>
      <c r="BI42" s="936"/>
      <c r="BJ42" s="64"/>
      <c r="BK42" s="64"/>
      <c r="BL42" s="64"/>
      <c r="BM42" s="64"/>
      <c r="BN42" s="64"/>
      <c r="BO42" s="63"/>
      <c r="BP42" s="63"/>
      <c r="BQ42" s="60">
        <v>36</v>
      </c>
      <c r="BR42" s="88"/>
      <c r="BS42" s="930"/>
      <c r="BT42" s="931"/>
      <c r="BU42" s="931"/>
      <c r="BV42" s="931"/>
      <c r="BW42" s="931"/>
      <c r="BX42" s="931"/>
      <c r="BY42" s="931"/>
      <c r="BZ42" s="931"/>
      <c r="CA42" s="931"/>
      <c r="CB42" s="931"/>
      <c r="CC42" s="931"/>
      <c r="CD42" s="931"/>
      <c r="CE42" s="931"/>
      <c r="CF42" s="931"/>
      <c r="CG42" s="932"/>
      <c r="CH42" s="937"/>
      <c r="CI42" s="938"/>
      <c r="CJ42" s="938"/>
      <c r="CK42" s="938"/>
      <c r="CL42" s="948"/>
      <c r="CM42" s="937"/>
      <c r="CN42" s="938"/>
      <c r="CO42" s="938"/>
      <c r="CP42" s="938"/>
      <c r="CQ42" s="948"/>
      <c r="CR42" s="937"/>
      <c r="CS42" s="938"/>
      <c r="CT42" s="938"/>
      <c r="CU42" s="938"/>
      <c r="CV42" s="948"/>
      <c r="CW42" s="937"/>
      <c r="CX42" s="938"/>
      <c r="CY42" s="938"/>
      <c r="CZ42" s="938"/>
      <c r="DA42" s="948"/>
      <c r="DB42" s="937"/>
      <c r="DC42" s="938"/>
      <c r="DD42" s="938"/>
      <c r="DE42" s="938"/>
      <c r="DF42" s="948"/>
      <c r="DG42" s="937"/>
      <c r="DH42" s="938"/>
      <c r="DI42" s="938"/>
      <c r="DJ42" s="938"/>
      <c r="DK42" s="948"/>
      <c r="DL42" s="937"/>
      <c r="DM42" s="938"/>
      <c r="DN42" s="938"/>
      <c r="DO42" s="938"/>
      <c r="DP42" s="948"/>
      <c r="DQ42" s="937"/>
      <c r="DR42" s="938"/>
      <c r="DS42" s="938"/>
      <c r="DT42" s="938"/>
      <c r="DU42" s="948"/>
      <c r="DV42" s="930"/>
      <c r="DW42" s="931"/>
      <c r="DX42" s="931"/>
      <c r="DY42" s="931"/>
      <c r="DZ42" s="949"/>
      <c r="EA42" s="55"/>
    </row>
    <row r="43" spans="1:131" s="52" customFormat="1" ht="26.25" customHeight="1" x14ac:dyDescent="0.2">
      <c r="A43" s="60">
        <v>16</v>
      </c>
      <c r="B43" s="930"/>
      <c r="C43" s="931"/>
      <c r="D43" s="931"/>
      <c r="E43" s="931"/>
      <c r="F43" s="931"/>
      <c r="G43" s="931"/>
      <c r="H43" s="931"/>
      <c r="I43" s="931"/>
      <c r="J43" s="931"/>
      <c r="K43" s="931"/>
      <c r="L43" s="931"/>
      <c r="M43" s="931"/>
      <c r="N43" s="931"/>
      <c r="O43" s="931"/>
      <c r="P43" s="932"/>
      <c r="Q43" s="933"/>
      <c r="R43" s="934"/>
      <c r="S43" s="934"/>
      <c r="T43" s="934"/>
      <c r="U43" s="934"/>
      <c r="V43" s="934"/>
      <c r="W43" s="934"/>
      <c r="X43" s="934"/>
      <c r="Y43" s="934"/>
      <c r="Z43" s="934"/>
      <c r="AA43" s="934"/>
      <c r="AB43" s="934"/>
      <c r="AC43" s="934"/>
      <c r="AD43" s="934"/>
      <c r="AE43" s="940"/>
      <c r="AF43" s="960"/>
      <c r="AG43" s="938"/>
      <c r="AH43" s="938"/>
      <c r="AI43" s="938"/>
      <c r="AJ43" s="961"/>
      <c r="AK43" s="939"/>
      <c r="AL43" s="934"/>
      <c r="AM43" s="934"/>
      <c r="AN43" s="934"/>
      <c r="AO43" s="934"/>
      <c r="AP43" s="934"/>
      <c r="AQ43" s="934"/>
      <c r="AR43" s="934"/>
      <c r="AS43" s="934"/>
      <c r="AT43" s="934"/>
      <c r="AU43" s="934"/>
      <c r="AV43" s="934"/>
      <c r="AW43" s="934"/>
      <c r="AX43" s="934"/>
      <c r="AY43" s="934"/>
      <c r="AZ43" s="967"/>
      <c r="BA43" s="967"/>
      <c r="BB43" s="967"/>
      <c r="BC43" s="967"/>
      <c r="BD43" s="967"/>
      <c r="BE43" s="935"/>
      <c r="BF43" s="935"/>
      <c r="BG43" s="935"/>
      <c r="BH43" s="935"/>
      <c r="BI43" s="936"/>
      <c r="BJ43" s="64"/>
      <c r="BK43" s="64"/>
      <c r="BL43" s="64"/>
      <c r="BM43" s="64"/>
      <c r="BN43" s="64"/>
      <c r="BO43" s="63"/>
      <c r="BP43" s="63"/>
      <c r="BQ43" s="60">
        <v>37</v>
      </c>
      <c r="BR43" s="88"/>
      <c r="BS43" s="930"/>
      <c r="BT43" s="931"/>
      <c r="BU43" s="931"/>
      <c r="BV43" s="931"/>
      <c r="BW43" s="931"/>
      <c r="BX43" s="931"/>
      <c r="BY43" s="931"/>
      <c r="BZ43" s="931"/>
      <c r="CA43" s="931"/>
      <c r="CB43" s="931"/>
      <c r="CC43" s="931"/>
      <c r="CD43" s="931"/>
      <c r="CE43" s="931"/>
      <c r="CF43" s="931"/>
      <c r="CG43" s="932"/>
      <c r="CH43" s="937"/>
      <c r="CI43" s="938"/>
      <c r="CJ43" s="938"/>
      <c r="CK43" s="938"/>
      <c r="CL43" s="948"/>
      <c r="CM43" s="937"/>
      <c r="CN43" s="938"/>
      <c r="CO43" s="938"/>
      <c r="CP43" s="938"/>
      <c r="CQ43" s="948"/>
      <c r="CR43" s="937"/>
      <c r="CS43" s="938"/>
      <c r="CT43" s="938"/>
      <c r="CU43" s="938"/>
      <c r="CV43" s="948"/>
      <c r="CW43" s="937"/>
      <c r="CX43" s="938"/>
      <c r="CY43" s="938"/>
      <c r="CZ43" s="938"/>
      <c r="DA43" s="948"/>
      <c r="DB43" s="937"/>
      <c r="DC43" s="938"/>
      <c r="DD43" s="938"/>
      <c r="DE43" s="938"/>
      <c r="DF43" s="948"/>
      <c r="DG43" s="937"/>
      <c r="DH43" s="938"/>
      <c r="DI43" s="938"/>
      <c r="DJ43" s="938"/>
      <c r="DK43" s="948"/>
      <c r="DL43" s="937"/>
      <c r="DM43" s="938"/>
      <c r="DN43" s="938"/>
      <c r="DO43" s="938"/>
      <c r="DP43" s="948"/>
      <c r="DQ43" s="937"/>
      <c r="DR43" s="938"/>
      <c r="DS43" s="938"/>
      <c r="DT43" s="938"/>
      <c r="DU43" s="948"/>
      <c r="DV43" s="930"/>
      <c r="DW43" s="931"/>
      <c r="DX43" s="931"/>
      <c r="DY43" s="931"/>
      <c r="DZ43" s="949"/>
      <c r="EA43" s="55"/>
    </row>
    <row r="44" spans="1:131" s="52" customFormat="1" ht="26.25" customHeight="1" x14ac:dyDescent="0.2">
      <c r="A44" s="60">
        <v>17</v>
      </c>
      <c r="B44" s="930"/>
      <c r="C44" s="931"/>
      <c r="D44" s="931"/>
      <c r="E44" s="931"/>
      <c r="F44" s="931"/>
      <c r="G44" s="931"/>
      <c r="H44" s="931"/>
      <c r="I44" s="931"/>
      <c r="J44" s="931"/>
      <c r="K44" s="931"/>
      <c r="L44" s="931"/>
      <c r="M44" s="931"/>
      <c r="N44" s="931"/>
      <c r="O44" s="931"/>
      <c r="P44" s="932"/>
      <c r="Q44" s="933"/>
      <c r="R44" s="934"/>
      <c r="S44" s="934"/>
      <c r="T44" s="934"/>
      <c r="U44" s="934"/>
      <c r="V44" s="934"/>
      <c r="W44" s="934"/>
      <c r="X44" s="934"/>
      <c r="Y44" s="934"/>
      <c r="Z44" s="934"/>
      <c r="AA44" s="934"/>
      <c r="AB44" s="934"/>
      <c r="AC44" s="934"/>
      <c r="AD44" s="934"/>
      <c r="AE44" s="940"/>
      <c r="AF44" s="960"/>
      <c r="AG44" s="938"/>
      <c r="AH44" s="938"/>
      <c r="AI44" s="938"/>
      <c r="AJ44" s="961"/>
      <c r="AK44" s="939"/>
      <c r="AL44" s="934"/>
      <c r="AM44" s="934"/>
      <c r="AN44" s="934"/>
      <c r="AO44" s="934"/>
      <c r="AP44" s="934"/>
      <c r="AQ44" s="934"/>
      <c r="AR44" s="934"/>
      <c r="AS44" s="934"/>
      <c r="AT44" s="934"/>
      <c r="AU44" s="934"/>
      <c r="AV44" s="934"/>
      <c r="AW44" s="934"/>
      <c r="AX44" s="934"/>
      <c r="AY44" s="934"/>
      <c r="AZ44" s="967"/>
      <c r="BA44" s="967"/>
      <c r="BB44" s="967"/>
      <c r="BC44" s="967"/>
      <c r="BD44" s="967"/>
      <c r="BE44" s="935"/>
      <c r="BF44" s="935"/>
      <c r="BG44" s="935"/>
      <c r="BH44" s="935"/>
      <c r="BI44" s="936"/>
      <c r="BJ44" s="64"/>
      <c r="BK44" s="64"/>
      <c r="BL44" s="64"/>
      <c r="BM44" s="64"/>
      <c r="BN44" s="64"/>
      <c r="BO44" s="63"/>
      <c r="BP44" s="63"/>
      <c r="BQ44" s="60">
        <v>38</v>
      </c>
      <c r="BR44" s="88"/>
      <c r="BS44" s="930"/>
      <c r="BT44" s="931"/>
      <c r="BU44" s="931"/>
      <c r="BV44" s="931"/>
      <c r="BW44" s="931"/>
      <c r="BX44" s="931"/>
      <c r="BY44" s="931"/>
      <c r="BZ44" s="931"/>
      <c r="CA44" s="931"/>
      <c r="CB44" s="931"/>
      <c r="CC44" s="931"/>
      <c r="CD44" s="931"/>
      <c r="CE44" s="931"/>
      <c r="CF44" s="931"/>
      <c r="CG44" s="932"/>
      <c r="CH44" s="937"/>
      <c r="CI44" s="938"/>
      <c r="CJ44" s="938"/>
      <c r="CK44" s="938"/>
      <c r="CL44" s="948"/>
      <c r="CM44" s="937"/>
      <c r="CN44" s="938"/>
      <c r="CO44" s="938"/>
      <c r="CP44" s="938"/>
      <c r="CQ44" s="948"/>
      <c r="CR44" s="937"/>
      <c r="CS44" s="938"/>
      <c r="CT44" s="938"/>
      <c r="CU44" s="938"/>
      <c r="CV44" s="948"/>
      <c r="CW44" s="937"/>
      <c r="CX44" s="938"/>
      <c r="CY44" s="938"/>
      <c r="CZ44" s="938"/>
      <c r="DA44" s="948"/>
      <c r="DB44" s="937"/>
      <c r="DC44" s="938"/>
      <c r="DD44" s="938"/>
      <c r="DE44" s="938"/>
      <c r="DF44" s="948"/>
      <c r="DG44" s="937"/>
      <c r="DH44" s="938"/>
      <c r="DI44" s="938"/>
      <c r="DJ44" s="938"/>
      <c r="DK44" s="948"/>
      <c r="DL44" s="937"/>
      <c r="DM44" s="938"/>
      <c r="DN44" s="938"/>
      <c r="DO44" s="938"/>
      <c r="DP44" s="948"/>
      <c r="DQ44" s="937"/>
      <c r="DR44" s="938"/>
      <c r="DS44" s="938"/>
      <c r="DT44" s="938"/>
      <c r="DU44" s="948"/>
      <c r="DV44" s="930"/>
      <c r="DW44" s="931"/>
      <c r="DX44" s="931"/>
      <c r="DY44" s="931"/>
      <c r="DZ44" s="949"/>
      <c r="EA44" s="55"/>
    </row>
    <row r="45" spans="1:131" s="52" customFormat="1" ht="26.25" customHeight="1" x14ac:dyDescent="0.2">
      <c r="A45" s="60">
        <v>18</v>
      </c>
      <c r="B45" s="930"/>
      <c r="C45" s="931"/>
      <c r="D45" s="931"/>
      <c r="E45" s="931"/>
      <c r="F45" s="931"/>
      <c r="G45" s="931"/>
      <c r="H45" s="931"/>
      <c r="I45" s="931"/>
      <c r="J45" s="931"/>
      <c r="K45" s="931"/>
      <c r="L45" s="931"/>
      <c r="M45" s="931"/>
      <c r="N45" s="931"/>
      <c r="O45" s="931"/>
      <c r="P45" s="932"/>
      <c r="Q45" s="933"/>
      <c r="R45" s="934"/>
      <c r="S45" s="934"/>
      <c r="T45" s="934"/>
      <c r="U45" s="934"/>
      <c r="V45" s="934"/>
      <c r="W45" s="934"/>
      <c r="X45" s="934"/>
      <c r="Y45" s="934"/>
      <c r="Z45" s="934"/>
      <c r="AA45" s="934"/>
      <c r="AB45" s="934"/>
      <c r="AC45" s="934"/>
      <c r="AD45" s="934"/>
      <c r="AE45" s="940"/>
      <c r="AF45" s="960"/>
      <c r="AG45" s="938"/>
      <c r="AH45" s="938"/>
      <c r="AI45" s="938"/>
      <c r="AJ45" s="961"/>
      <c r="AK45" s="939"/>
      <c r="AL45" s="934"/>
      <c r="AM45" s="934"/>
      <c r="AN45" s="934"/>
      <c r="AO45" s="934"/>
      <c r="AP45" s="934"/>
      <c r="AQ45" s="934"/>
      <c r="AR45" s="934"/>
      <c r="AS45" s="934"/>
      <c r="AT45" s="934"/>
      <c r="AU45" s="934"/>
      <c r="AV45" s="934"/>
      <c r="AW45" s="934"/>
      <c r="AX45" s="934"/>
      <c r="AY45" s="934"/>
      <c r="AZ45" s="967"/>
      <c r="BA45" s="967"/>
      <c r="BB45" s="967"/>
      <c r="BC45" s="967"/>
      <c r="BD45" s="967"/>
      <c r="BE45" s="935"/>
      <c r="BF45" s="935"/>
      <c r="BG45" s="935"/>
      <c r="BH45" s="935"/>
      <c r="BI45" s="936"/>
      <c r="BJ45" s="64"/>
      <c r="BK45" s="64"/>
      <c r="BL45" s="64"/>
      <c r="BM45" s="64"/>
      <c r="BN45" s="64"/>
      <c r="BO45" s="63"/>
      <c r="BP45" s="63"/>
      <c r="BQ45" s="60">
        <v>39</v>
      </c>
      <c r="BR45" s="88"/>
      <c r="BS45" s="930"/>
      <c r="BT45" s="931"/>
      <c r="BU45" s="931"/>
      <c r="BV45" s="931"/>
      <c r="BW45" s="931"/>
      <c r="BX45" s="931"/>
      <c r="BY45" s="931"/>
      <c r="BZ45" s="931"/>
      <c r="CA45" s="931"/>
      <c r="CB45" s="931"/>
      <c r="CC45" s="931"/>
      <c r="CD45" s="931"/>
      <c r="CE45" s="931"/>
      <c r="CF45" s="931"/>
      <c r="CG45" s="932"/>
      <c r="CH45" s="937"/>
      <c r="CI45" s="938"/>
      <c r="CJ45" s="938"/>
      <c r="CK45" s="938"/>
      <c r="CL45" s="948"/>
      <c r="CM45" s="937"/>
      <c r="CN45" s="938"/>
      <c r="CO45" s="938"/>
      <c r="CP45" s="938"/>
      <c r="CQ45" s="948"/>
      <c r="CR45" s="937"/>
      <c r="CS45" s="938"/>
      <c r="CT45" s="938"/>
      <c r="CU45" s="938"/>
      <c r="CV45" s="948"/>
      <c r="CW45" s="937"/>
      <c r="CX45" s="938"/>
      <c r="CY45" s="938"/>
      <c r="CZ45" s="938"/>
      <c r="DA45" s="948"/>
      <c r="DB45" s="937"/>
      <c r="DC45" s="938"/>
      <c r="DD45" s="938"/>
      <c r="DE45" s="938"/>
      <c r="DF45" s="948"/>
      <c r="DG45" s="937"/>
      <c r="DH45" s="938"/>
      <c r="DI45" s="938"/>
      <c r="DJ45" s="938"/>
      <c r="DK45" s="948"/>
      <c r="DL45" s="937"/>
      <c r="DM45" s="938"/>
      <c r="DN45" s="938"/>
      <c r="DO45" s="938"/>
      <c r="DP45" s="948"/>
      <c r="DQ45" s="937"/>
      <c r="DR45" s="938"/>
      <c r="DS45" s="938"/>
      <c r="DT45" s="938"/>
      <c r="DU45" s="948"/>
      <c r="DV45" s="930"/>
      <c r="DW45" s="931"/>
      <c r="DX45" s="931"/>
      <c r="DY45" s="931"/>
      <c r="DZ45" s="949"/>
      <c r="EA45" s="55"/>
    </row>
    <row r="46" spans="1:131" s="52" customFormat="1" ht="26.25" customHeight="1" x14ac:dyDescent="0.2">
      <c r="A46" s="60">
        <v>19</v>
      </c>
      <c r="B46" s="930"/>
      <c r="C46" s="931"/>
      <c r="D46" s="931"/>
      <c r="E46" s="931"/>
      <c r="F46" s="931"/>
      <c r="G46" s="931"/>
      <c r="H46" s="931"/>
      <c r="I46" s="931"/>
      <c r="J46" s="931"/>
      <c r="K46" s="931"/>
      <c r="L46" s="931"/>
      <c r="M46" s="931"/>
      <c r="N46" s="931"/>
      <c r="O46" s="931"/>
      <c r="P46" s="932"/>
      <c r="Q46" s="933"/>
      <c r="R46" s="934"/>
      <c r="S46" s="934"/>
      <c r="T46" s="934"/>
      <c r="U46" s="934"/>
      <c r="V46" s="934"/>
      <c r="W46" s="934"/>
      <c r="X46" s="934"/>
      <c r="Y46" s="934"/>
      <c r="Z46" s="934"/>
      <c r="AA46" s="934"/>
      <c r="AB46" s="934"/>
      <c r="AC46" s="934"/>
      <c r="AD46" s="934"/>
      <c r="AE46" s="940"/>
      <c r="AF46" s="960"/>
      <c r="AG46" s="938"/>
      <c r="AH46" s="938"/>
      <c r="AI46" s="938"/>
      <c r="AJ46" s="961"/>
      <c r="AK46" s="939"/>
      <c r="AL46" s="934"/>
      <c r="AM46" s="934"/>
      <c r="AN46" s="934"/>
      <c r="AO46" s="934"/>
      <c r="AP46" s="934"/>
      <c r="AQ46" s="934"/>
      <c r="AR46" s="934"/>
      <c r="AS46" s="934"/>
      <c r="AT46" s="934"/>
      <c r="AU46" s="934"/>
      <c r="AV46" s="934"/>
      <c r="AW46" s="934"/>
      <c r="AX46" s="934"/>
      <c r="AY46" s="934"/>
      <c r="AZ46" s="967"/>
      <c r="BA46" s="967"/>
      <c r="BB46" s="967"/>
      <c r="BC46" s="967"/>
      <c r="BD46" s="967"/>
      <c r="BE46" s="935"/>
      <c r="BF46" s="935"/>
      <c r="BG46" s="935"/>
      <c r="BH46" s="935"/>
      <c r="BI46" s="936"/>
      <c r="BJ46" s="64"/>
      <c r="BK46" s="64"/>
      <c r="BL46" s="64"/>
      <c r="BM46" s="64"/>
      <c r="BN46" s="64"/>
      <c r="BO46" s="63"/>
      <c r="BP46" s="63"/>
      <c r="BQ46" s="60">
        <v>40</v>
      </c>
      <c r="BR46" s="88"/>
      <c r="BS46" s="930"/>
      <c r="BT46" s="931"/>
      <c r="BU46" s="931"/>
      <c r="BV46" s="931"/>
      <c r="BW46" s="931"/>
      <c r="BX46" s="931"/>
      <c r="BY46" s="931"/>
      <c r="BZ46" s="931"/>
      <c r="CA46" s="931"/>
      <c r="CB46" s="931"/>
      <c r="CC46" s="931"/>
      <c r="CD46" s="931"/>
      <c r="CE46" s="931"/>
      <c r="CF46" s="931"/>
      <c r="CG46" s="932"/>
      <c r="CH46" s="937"/>
      <c r="CI46" s="938"/>
      <c r="CJ46" s="938"/>
      <c r="CK46" s="938"/>
      <c r="CL46" s="948"/>
      <c r="CM46" s="937"/>
      <c r="CN46" s="938"/>
      <c r="CO46" s="938"/>
      <c r="CP46" s="938"/>
      <c r="CQ46" s="948"/>
      <c r="CR46" s="937"/>
      <c r="CS46" s="938"/>
      <c r="CT46" s="938"/>
      <c r="CU46" s="938"/>
      <c r="CV46" s="948"/>
      <c r="CW46" s="937"/>
      <c r="CX46" s="938"/>
      <c r="CY46" s="938"/>
      <c r="CZ46" s="938"/>
      <c r="DA46" s="948"/>
      <c r="DB46" s="937"/>
      <c r="DC46" s="938"/>
      <c r="DD46" s="938"/>
      <c r="DE46" s="938"/>
      <c r="DF46" s="948"/>
      <c r="DG46" s="937"/>
      <c r="DH46" s="938"/>
      <c r="DI46" s="938"/>
      <c r="DJ46" s="938"/>
      <c r="DK46" s="948"/>
      <c r="DL46" s="937"/>
      <c r="DM46" s="938"/>
      <c r="DN46" s="938"/>
      <c r="DO46" s="938"/>
      <c r="DP46" s="948"/>
      <c r="DQ46" s="937"/>
      <c r="DR46" s="938"/>
      <c r="DS46" s="938"/>
      <c r="DT46" s="938"/>
      <c r="DU46" s="948"/>
      <c r="DV46" s="930"/>
      <c r="DW46" s="931"/>
      <c r="DX46" s="931"/>
      <c r="DY46" s="931"/>
      <c r="DZ46" s="949"/>
      <c r="EA46" s="55"/>
    </row>
    <row r="47" spans="1:131" s="52" customFormat="1" ht="26.25" customHeight="1" x14ac:dyDescent="0.2">
      <c r="A47" s="60">
        <v>20</v>
      </c>
      <c r="B47" s="930"/>
      <c r="C47" s="931"/>
      <c r="D47" s="931"/>
      <c r="E47" s="931"/>
      <c r="F47" s="931"/>
      <c r="G47" s="931"/>
      <c r="H47" s="931"/>
      <c r="I47" s="931"/>
      <c r="J47" s="931"/>
      <c r="K47" s="931"/>
      <c r="L47" s="931"/>
      <c r="M47" s="931"/>
      <c r="N47" s="931"/>
      <c r="O47" s="931"/>
      <c r="P47" s="932"/>
      <c r="Q47" s="933"/>
      <c r="R47" s="934"/>
      <c r="S47" s="934"/>
      <c r="T47" s="934"/>
      <c r="U47" s="934"/>
      <c r="V47" s="934"/>
      <c r="W47" s="934"/>
      <c r="X47" s="934"/>
      <c r="Y47" s="934"/>
      <c r="Z47" s="934"/>
      <c r="AA47" s="934"/>
      <c r="AB47" s="934"/>
      <c r="AC47" s="934"/>
      <c r="AD47" s="934"/>
      <c r="AE47" s="940"/>
      <c r="AF47" s="960"/>
      <c r="AG47" s="938"/>
      <c r="AH47" s="938"/>
      <c r="AI47" s="938"/>
      <c r="AJ47" s="961"/>
      <c r="AK47" s="939"/>
      <c r="AL47" s="934"/>
      <c r="AM47" s="934"/>
      <c r="AN47" s="934"/>
      <c r="AO47" s="934"/>
      <c r="AP47" s="934"/>
      <c r="AQ47" s="934"/>
      <c r="AR47" s="934"/>
      <c r="AS47" s="934"/>
      <c r="AT47" s="934"/>
      <c r="AU47" s="934"/>
      <c r="AV47" s="934"/>
      <c r="AW47" s="934"/>
      <c r="AX47" s="934"/>
      <c r="AY47" s="934"/>
      <c r="AZ47" s="967"/>
      <c r="BA47" s="967"/>
      <c r="BB47" s="967"/>
      <c r="BC47" s="967"/>
      <c r="BD47" s="967"/>
      <c r="BE47" s="935"/>
      <c r="BF47" s="935"/>
      <c r="BG47" s="935"/>
      <c r="BH47" s="935"/>
      <c r="BI47" s="936"/>
      <c r="BJ47" s="64"/>
      <c r="BK47" s="64"/>
      <c r="BL47" s="64"/>
      <c r="BM47" s="64"/>
      <c r="BN47" s="64"/>
      <c r="BO47" s="63"/>
      <c r="BP47" s="63"/>
      <c r="BQ47" s="60">
        <v>41</v>
      </c>
      <c r="BR47" s="88"/>
      <c r="BS47" s="930"/>
      <c r="BT47" s="931"/>
      <c r="BU47" s="931"/>
      <c r="BV47" s="931"/>
      <c r="BW47" s="931"/>
      <c r="BX47" s="931"/>
      <c r="BY47" s="931"/>
      <c r="BZ47" s="931"/>
      <c r="CA47" s="931"/>
      <c r="CB47" s="931"/>
      <c r="CC47" s="931"/>
      <c r="CD47" s="931"/>
      <c r="CE47" s="931"/>
      <c r="CF47" s="931"/>
      <c r="CG47" s="932"/>
      <c r="CH47" s="937"/>
      <c r="CI47" s="938"/>
      <c r="CJ47" s="938"/>
      <c r="CK47" s="938"/>
      <c r="CL47" s="948"/>
      <c r="CM47" s="937"/>
      <c r="CN47" s="938"/>
      <c r="CO47" s="938"/>
      <c r="CP47" s="938"/>
      <c r="CQ47" s="948"/>
      <c r="CR47" s="937"/>
      <c r="CS47" s="938"/>
      <c r="CT47" s="938"/>
      <c r="CU47" s="938"/>
      <c r="CV47" s="948"/>
      <c r="CW47" s="937"/>
      <c r="CX47" s="938"/>
      <c r="CY47" s="938"/>
      <c r="CZ47" s="938"/>
      <c r="DA47" s="948"/>
      <c r="DB47" s="937"/>
      <c r="DC47" s="938"/>
      <c r="DD47" s="938"/>
      <c r="DE47" s="938"/>
      <c r="DF47" s="948"/>
      <c r="DG47" s="937"/>
      <c r="DH47" s="938"/>
      <c r="DI47" s="938"/>
      <c r="DJ47" s="938"/>
      <c r="DK47" s="948"/>
      <c r="DL47" s="937"/>
      <c r="DM47" s="938"/>
      <c r="DN47" s="938"/>
      <c r="DO47" s="938"/>
      <c r="DP47" s="948"/>
      <c r="DQ47" s="937"/>
      <c r="DR47" s="938"/>
      <c r="DS47" s="938"/>
      <c r="DT47" s="938"/>
      <c r="DU47" s="948"/>
      <c r="DV47" s="930"/>
      <c r="DW47" s="931"/>
      <c r="DX47" s="931"/>
      <c r="DY47" s="931"/>
      <c r="DZ47" s="949"/>
      <c r="EA47" s="55"/>
    </row>
    <row r="48" spans="1:131" s="52" customFormat="1" ht="26.25" customHeight="1" x14ac:dyDescent="0.2">
      <c r="A48" s="60">
        <v>21</v>
      </c>
      <c r="B48" s="930"/>
      <c r="C48" s="931"/>
      <c r="D48" s="931"/>
      <c r="E48" s="931"/>
      <c r="F48" s="931"/>
      <c r="G48" s="931"/>
      <c r="H48" s="931"/>
      <c r="I48" s="931"/>
      <c r="J48" s="931"/>
      <c r="K48" s="931"/>
      <c r="L48" s="931"/>
      <c r="M48" s="931"/>
      <c r="N48" s="931"/>
      <c r="O48" s="931"/>
      <c r="P48" s="932"/>
      <c r="Q48" s="933"/>
      <c r="R48" s="934"/>
      <c r="S48" s="934"/>
      <c r="T48" s="934"/>
      <c r="U48" s="934"/>
      <c r="V48" s="934"/>
      <c r="W48" s="934"/>
      <c r="X48" s="934"/>
      <c r="Y48" s="934"/>
      <c r="Z48" s="934"/>
      <c r="AA48" s="934"/>
      <c r="AB48" s="934"/>
      <c r="AC48" s="934"/>
      <c r="AD48" s="934"/>
      <c r="AE48" s="940"/>
      <c r="AF48" s="960"/>
      <c r="AG48" s="938"/>
      <c r="AH48" s="938"/>
      <c r="AI48" s="938"/>
      <c r="AJ48" s="961"/>
      <c r="AK48" s="939"/>
      <c r="AL48" s="934"/>
      <c r="AM48" s="934"/>
      <c r="AN48" s="934"/>
      <c r="AO48" s="934"/>
      <c r="AP48" s="934"/>
      <c r="AQ48" s="934"/>
      <c r="AR48" s="934"/>
      <c r="AS48" s="934"/>
      <c r="AT48" s="934"/>
      <c r="AU48" s="934"/>
      <c r="AV48" s="934"/>
      <c r="AW48" s="934"/>
      <c r="AX48" s="934"/>
      <c r="AY48" s="934"/>
      <c r="AZ48" s="967"/>
      <c r="BA48" s="967"/>
      <c r="BB48" s="967"/>
      <c r="BC48" s="967"/>
      <c r="BD48" s="967"/>
      <c r="BE48" s="935"/>
      <c r="BF48" s="935"/>
      <c r="BG48" s="935"/>
      <c r="BH48" s="935"/>
      <c r="BI48" s="936"/>
      <c r="BJ48" s="64"/>
      <c r="BK48" s="64"/>
      <c r="BL48" s="64"/>
      <c r="BM48" s="64"/>
      <c r="BN48" s="64"/>
      <c r="BO48" s="63"/>
      <c r="BP48" s="63"/>
      <c r="BQ48" s="60">
        <v>42</v>
      </c>
      <c r="BR48" s="88"/>
      <c r="BS48" s="930"/>
      <c r="BT48" s="931"/>
      <c r="BU48" s="931"/>
      <c r="BV48" s="931"/>
      <c r="BW48" s="931"/>
      <c r="BX48" s="931"/>
      <c r="BY48" s="931"/>
      <c r="BZ48" s="931"/>
      <c r="CA48" s="931"/>
      <c r="CB48" s="931"/>
      <c r="CC48" s="931"/>
      <c r="CD48" s="931"/>
      <c r="CE48" s="931"/>
      <c r="CF48" s="931"/>
      <c r="CG48" s="932"/>
      <c r="CH48" s="937"/>
      <c r="CI48" s="938"/>
      <c r="CJ48" s="938"/>
      <c r="CK48" s="938"/>
      <c r="CL48" s="948"/>
      <c r="CM48" s="937"/>
      <c r="CN48" s="938"/>
      <c r="CO48" s="938"/>
      <c r="CP48" s="938"/>
      <c r="CQ48" s="948"/>
      <c r="CR48" s="937"/>
      <c r="CS48" s="938"/>
      <c r="CT48" s="938"/>
      <c r="CU48" s="938"/>
      <c r="CV48" s="948"/>
      <c r="CW48" s="937"/>
      <c r="CX48" s="938"/>
      <c r="CY48" s="938"/>
      <c r="CZ48" s="938"/>
      <c r="DA48" s="948"/>
      <c r="DB48" s="937"/>
      <c r="DC48" s="938"/>
      <c r="DD48" s="938"/>
      <c r="DE48" s="938"/>
      <c r="DF48" s="948"/>
      <c r="DG48" s="937"/>
      <c r="DH48" s="938"/>
      <c r="DI48" s="938"/>
      <c r="DJ48" s="938"/>
      <c r="DK48" s="948"/>
      <c r="DL48" s="937"/>
      <c r="DM48" s="938"/>
      <c r="DN48" s="938"/>
      <c r="DO48" s="938"/>
      <c r="DP48" s="948"/>
      <c r="DQ48" s="937"/>
      <c r="DR48" s="938"/>
      <c r="DS48" s="938"/>
      <c r="DT48" s="938"/>
      <c r="DU48" s="948"/>
      <c r="DV48" s="930"/>
      <c r="DW48" s="931"/>
      <c r="DX48" s="931"/>
      <c r="DY48" s="931"/>
      <c r="DZ48" s="949"/>
      <c r="EA48" s="55"/>
    </row>
    <row r="49" spans="1:131" s="52" customFormat="1" ht="26.25" customHeight="1" x14ac:dyDescent="0.2">
      <c r="A49" s="60">
        <v>22</v>
      </c>
      <c r="B49" s="930"/>
      <c r="C49" s="931"/>
      <c r="D49" s="931"/>
      <c r="E49" s="931"/>
      <c r="F49" s="931"/>
      <c r="G49" s="931"/>
      <c r="H49" s="931"/>
      <c r="I49" s="931"/>
      <c r="J49" s="931"/>
      <c r="K49" s="931"/>
      <c r="L49" s="931"/>
      <c r="M49" s="931"/>
      <c r="N49" s="931"/>
      <c r="O49" s="931"/>
      <c r="P49" s="932"/>
      <c r="Q49" s="933"/>
      <c r="R49" s="934"/>
      <c r="S49" s="934"/>
      <c r="T49" s="934"/>
      <c r="U49" s="934"/>
      <c r="V49" s="934"/>
      <c r="W49" s="934"/>
      <c r="X49" s="934"/>
      <c r="Y49" s="934"/>
      <c r="Z49" s="934"/>
      <c r="AA49" s="934"/>
      <c r="AB49" s="934"/>
      <c r="AC49" s="934"/>
      <c r="AD49" s="934"/>
      <c r="AE49" s="940"/>
      <c r="AF49" s="960"/>
      <c r="AG49" s="938"/>
      <c r="AH49" s="938"/>
      <c r="AI49" s="938"/>
      <c r="AJ49" s="961"/>
      <c r="AK49" s="939"/>
      <c r="AL49" s="934"/>
      <c r="AM49" s="934"/>
      <c r="AN49" s="934"/>
      <c r="AO49" s="934"/>
      <c r="AP49" s="934"/>
      <c r="AQ49" s="934"/>
      <c r="AR49" s="934"/>
      <c r="AS49" s="934"/>
      <c r="AT49" s="934"/>
      <c r="AU49" s="934"/>
      <c r="AV49" s="934"/>
      <c r="AW49" s="934"/>
      <c r="AX49" s="934"/>
      <c r="AY49" s="934"/>
      <c r="AZ49" s="967"/>
      <c r="BA49" s="967"/>
      <c r="BB49" s="967"/>
      <c r="BC49" s="967"/>
      <c r="BD49" s="967"/>
      <c r="BE49" s="935"/>
      <c r="BF49" s="935"/>
      <c r="BG49" s="935"/>
      <c r="BH49" s="935"/>
      <c r="BI49" s="936"/>
      <c r="BJ49" s="64"/>
      <c r="BK49" s="64"/>
      <c r="BL49" s="64"/>
      <c r="BM49" s="64"/>
      <c r="BN49" s="64"/>
      <c r="BO49" s="63"/>
      <c r="BP49" s="63"/>
      <c r="BQ49" s="60">
        <v>43</v>
      </c>
      <c r="BR49" s="88"/>
      <c r="BS49" s="930"/>
      <c r="BT49" s="931"/>
      <c r="BU49" s="931"/>
      <c r="BV49" s="931"/>
      <c r="BW49" s="931"/>
      <c r="BX49" s="931"/>
      <c r="BY49" s="931"/>
      <c r="BZ49" s="931"/>
      <c r="CA49" s="931"/>
      <c r="CB49" s="931"/>
      <c r="CC49" s="931"/>
      <c r="CD49" s="931"/>
      <c r="CE49" s="931"/>
      <c r="CF49" s="931"/>
      <c r="CG49" s="932"/>
      <c r="CH49" s="937"/>
      <c r="CI49" s="938"/>
      <c r="CJ49" s="938"/>
      <c r="CK49" s="938"/>
      <c r="CL49" s="948"/>
      <c r="CM49" s="937"/>
      <c r="CN49" s="938"/>
      <c r="CO49" s="938"/>
      <c r="CP49" s="938"/>
      <c r="CQ49" s="948"/>
      <c r="CR49" s="937"/>
      <c r="CS49" s="938"/>
      <c r="CT49" s="938"/>
      <c r="CU49" s="938"/>
      <c r="CV49" s="948"/>
      <c r="CW49" s="937"/>
      <c r="CX49" s="938"/>
      <c r="CY49" s="938"/>
      <c r="CZ49" s="938"/>
      <c r="DA49" s="948"/>
      <c r="DB49" s="937"/>
      <c r="DC49" s="938"/>
      <c r="DD49" s="938"/>
      <c r="DE49" s="938"/>
      <c r="DF49" s="948"/>
      <c r="DG49" s="937"/>
      <c r="DH49" s="938"/>
      <c r="DI49" s="938"/>
      <c r="DJ49" s="938"/>
      <c r="DK49" s="948"/>
      <c r="DL49" s="937"/>
      <c r="DM49" s="938"/>
      <c r="DN49" s="938"/>
      <c r="DO49" s="938"/>
      <c r="DP49" s="948"/>
      <c r="DQ49" s="937"/>
      <c r="DR49" s="938"/>
      <c r="DS49" s="938"/>
      <c r="DT49" s="938"/>
      <c r="DU49" s="948"/>
      <c r="DV49" s="930"/>
      <c r="DW49" s="931"/>
      <c r="DX49" s="931"/>
      <c r="DY49" s="931"/>
      <c r="DZ49" s="949"/>
      <c r="EA49" s="55"/>
    </row>
    <row r="50" spans="1:131" s="52" customFormat="1" ht="26.25" customHeight="1" x14ac:dyDescent="0.2">
      <c r="A50" s="60">
        <v>23</v>
      </c>
      <c r="B50" s="930"/>
      <c r="C50" s="931"/>
      <c r="D50" s="931"/>
      <c r="E50" s="931"/>
      <c r="F50" s="931"/>
      <c r="G50" s="931"/>
      <c r="H50" s="931"/>
      <c r="I50" s="931"/>
      <c r="J50" s="931"/>
      <c r="K50" s="931"/>
      <c r="L50" s="931"/>
      <c r="M50" s="931"/>
      <c r="N50" s="931"/>
      <c r="O50" s="931"/>
      <c r="P50" s="932"/>
      <c r="Q50" s="957"/>
      <c r="R50" s="958"/>
      <c r="S50" s="958"/>
      <c r="T50" s="958"/>
      <c r="U50" s="958"/>
      <c r="V50" s="958"/>
      <c r="W50" s="958"/>
      <c r="X50" s="958"/>
      <c r="Y50" s="958"/>
      <c r="Z50" s="958"/>
      <c r="AA50" s="958"/>
      <c r="AB50" s="958"/>
      <c r="AC50" s="958"/>
      <c r="AD50" s="958"/>
      <c r="AE50" s="959"/>
      <c r="AF50" s="960"/>
      <c r="AG50" s="938"/>
      <c r="AH50" s="938"/>
      <c r="AI50" s="938"/>
      <c r="AJ50" s="961"/>
      <c r="AK50" s="962"/>
      <c r="AL50" s="958"/>
      <c r="AM50" s="958"/>
      <c r="AN50" s="958"/>
      <c r="AO50" s="958"/>
      <c r="AP50" s="958"/>
      <c r="AQ50" s="958"/>
      <c r="AR50" s="958"/>
      <c r="AS50" s="958"/>
      <c r="AT50" s="958"/>
      <c r="AU50" s="958"/>
      <c r="AV50" s="958"/>
      <c r="AW50" s="958"/>
      <c r="AX50" s="958"/>
      <c r="AY50" s="958"/>
      <c r="AZ50" s="963"/>
      <c r="BA50" s="963"/>
      <c r="BB50" s="963"/>
      <c r="BC50" s="963"/>
      <c r="BD50" s="963"/>
      <c r="BE50" s="935"/>
      <c r="BF50" s="935"/>
      <c r="BG50" s="935"/>
      <c r="BH50" s="935"/>
      <c r="BI50" s="936"/>
      <c r="BJ50" s="64"/>
      <c r="BK50" s="64"/>
      <c r="BL50" s="64"/>
      <c r="BM50" s="64"/>
      <c r="BN50" s="64"/>
      <c r="BO50" s="63"/>
      <c r="BP50" s="63"/>
      <c r="BQ50" s="60">
        <v>44</v>
      </c>
      <c r="BR50" s="88"/>
      <c r="BS50" s="930"/>
      <c r="BT50" s="931"/>
      <c r="BU50" s="931"/>
      <c r="BV50" s="931"/>
      <c r="BW50" s="931"/>
      <c r="BX50" s="931"/>
      <c r="BY50" s="931"/>
      <c r="BZ50" s="931"/>
      <c r="CA50" s="931"/>
      <c r="CB50" s="931"/>
      <c r="CC50" s="931"/>
      <c r="CD50" s="931"/>
      <c r="CE50" s="931"/>
      <c r="CF50" s="931"/>
      <c r="CG50" s="932"/>
      <c r="CH50" s="937"/>
      <c r="CI50" s="938"/>
      <c r="CJ50" s="938"/>
      <c r="CK50" s="938"/>
      <c r="CL50" s="948"/>
      <c r="CM50" s="937"/>
      <c r="CN50" s="938"/>
      <c r="CO50" s="938"/>
      <c r="CP50" s="938"/>
      <c r="CQ50" s="948"/>
      <c r="CR50" s="937"/>
      <c r="CS50" s="938"/>
      <c r="CT50" s="938"/>
      <c r="CU50" s="938"/>
      <c r="CV50" s="948"/>
      <c r="CW50" s="937"/>
      <c r="CX50" s="938"/>
      <c r="CY50" s="938"/>
      <c r="CZ50" s="938"/>
      <c r="DA50" s="948"/>
      <c r="DB50" s="937"/>
      <c r="DC50" s="938"/>
      <c r="DD50" s="938"/>
      <c r="DE50" s="938"/>
      <c r="DF50" s="948"/>
      <c r="DG50" s="937"/>
      <c r="DH50" s="938"/>
      <c r="DI50" s="938"/>
      <c r="DJ50" s="938"/>
      <c r="DK50" s="948"/>
      <c r="DL50" s="937"/>
      <c r="DM50" s="938"/>
      <c r="DN50" s="938"/>
      <c r="DO50" s="938"/>
      <c r="DP50" s="948"/>
      <c r="DQ50" s="937"/>
      <c r="DR50" s="938"/>
      <c r="DS50" s="938"/>
      <c r="DT50" s="938"/>
      <c r="DU50" s="948"/>
      <c r="DV50" s="930"/>
      <c r="DW50" s="931"/>
      <c r="DX50" s="931"/>
      <c r="DY50" s="931"/>
      <c r="DZ50" s="949"/>
      <c r="EA50" s="55"/>
    </row>
    <row r="51" spans="1:131" s="52" customFormat="1" ht="26.25" customHeight="1" x14ac:dyDescent="0.2">
      <c r="A51" s="60">
        <v>24</v>
      </c>
      <c r="B51" s="930"/>
      <c r="C51" s="931"/>
      <c r="D51" s="931"/>
      <c r="E51" s="931"/>
      <c r="F51" s="931"/>
      <c r="G51" s="931"/>
      <c r="H51" s="931"/>
      <c r="I51" s="931"/>
      <c r="J51" s="931"/>
      <c r="K51" s="931"/>
      <c r="L51" s="931"/>
      <c r="M51" s="931"/>
      <c r="N51" s="931"/>
      <c r="O51" s="931"/>
      <c r="P51" s="932"/>
      <c r="Q51" s="957"/>
      <c r="R51" s="958"/>
      <c r="S51" s="958"/>
      <c r="T51" s="958"/>
      <c r="U51" s="958"/>
      <c r="V51" s="958"/>
      <c r="W51" s="958"/>
      <c r="X51" s="958"/>
      <c r="Y51" s="958"/>
      <c r="Z51" s="958"/>
      <c r="AA51" s="958"/>
      <c r="AB51" s="958"/>
      <c r="AC51" s="958"/>
      <c r="AD51" s="958"/>
      <c r="AE51" s="959"/>
      <c r="AF51" s="960"/>
      <c r="AG51" s="938"/>
      <c r="AH51" s="938"/>
      <c r="AI51" s="938"/>
      <c r="AJ51" s="961"/>
      <c r="AK51" s="962"/>
      <c r="AL51" s="958"/>
      <c r="AM51" s="958"/>
      <c r="AN51" s="958"/>
      <c r="AO51" s="958"/>
      <c r="AP51" s="958"/>
      <c r="AQ51" s="958"/>
      <c r="AR51" s="958"/>
      <c r="AS51" s="958"/>
      <c r="AT51" s="958"/>
      <c r="AU51" s="958"/>
      <c r="AV51" s="958"/>
      <c r="AW51" s="958"/>
      <c r="AX51" s="958"/>
      <c r="AY51" s="958"/>
      <c r="AZ51" s="963"/>
      <c r="BA51" s="963"/>
      <c r="BB51" s="963"/>
      <c r="BC51" s="963"/>
      <c r="BD51" s="963"/>
      <c r="BE51" s="935"/>
      <c r="BF51" s="935"/>
      <c r="BG51" s="935"/>
      <c r="BH51" s="935"/>
      <c r="BI51" s="936"/>
      <c r="BJ51" s="64"/>
      <c r="BK51" s="64"/>
      <c r="BL51" s="64"/>
      <c r="BM51" s="64"/>
      <c r="BN51" s="64"/>
      <c r="BO51" s="63"/>
      <c r="BP51" s="63"/>
      <c r="BQ51" s="60">
        <v>45</v>
      </c>
      <c r="BR51" s="88"/>
      <c r="BS51" s="930"/>
      <c r="BT51" s="931"/>
      <c r="BU51" s="931"/>
      <c r="BV51" s="931"/>
      <c r="BW51" s="931"/>
      <c r="BX51" s="931"/>
      <c r="BY51" s="931"/>
      <c r="BZ51" s="931"/>
      <c r="CA51" s="931"/>
      <c r="CB51" s="931"/>
      <c r="CC51" s="931"/>
      <c r="CD51" s="931"/>
      <c r="CE51" s="931"/>
      <c r="CF51" s="931"/>
      <c r="CG51" s="932"/>
      <c r="CH51" s="937"/>
      <c r="CI51" s="938"/>
      <c r="CJ51" s="938"/>
      <c r="CK51" s="938"/>
      <c r="CL51" s="948"/>
      <c r="CM51" s="937"/>
      <c r="CN51" s="938"/>
      <c r="CO51" s="938"/>
      <c r="CP51" s="938"/>
      <c r="CQ51" s="948"/>
      <c r="CR51" s="937"/>
      <c r="CS51" s="938"/>
      <c r="CT51" s="938"/>
      <c r="CU51" s="938"/>
      <c r="CV51" s="948"/>
      <c r="CW51" s="937"/>
      <c r="CX51" s="938"/>
      <c r="CY51" s="938"/>
      <c r="CZ51" s="938"/>
      <c r="DA51" s="948"/>
      <c r="DB51" s="937"/>
      <c r="DC51" s="938"/>
      <c r="DD51" s="938"/>
      <c r="DE51" s="938"/>
      <c r="DF51" s="948"/>
      <c r="DG51" s="937"/>
      <c r="DH51" s="938"/>
      <c r="DI51" s="938"/>
      <c r="DJ51" s="938"/>
      <c r="DK51" s="948"/>
      <c r="DL51" s="937"/>
      <c r="DM51" s="938"/>
      <c r="DN51" s="938"/>
      <c r="DO51" s="938"/>
      <c r="DP51" s="948"/>
      <c r="DQ51" s="937"/>
      <c r="DR51" s="938"/>
      <c r="DS51" s="938"/>
      <c r="DT51" s="938"/>
      <c r="DU51" s="948"/>
      <c r="DV51" s="930"/>
      <c r="DW51" s="931"/>
      <c r="DX51" s="931"/>
      <c r="DY51" s="931"/>
      <c r="DZ51" s="949"/>
      <c r="EA51" s="55"/>
    </row>
    <row r="52" spans="1:131" s="52" customFormat="1" ht="26.25" customHeight="1" x14ac:dyDescent="0.2">
      <c r="A52" s="60">
        <v>25</v>
      </c>
      <c r="B52" s="930"/>
      <c r="C52" s="931"/>
      <c r="D52" s="931"/>
      <c r="E52" s="931"/>
      <c r="F52" s="931"/>
      <c r="G52" s="931"/>
      <c r="H52" s="931"/>
      <c r="I52" s="931"/>
      <c r="J52" s="931"/>
      <c r="K52" s="931"/>
      <c r="L52" s="931"/>
      <c r="M52" s="931"/>
      <c r="N52" s="931"/>
      <c r="O52" s="931"/>
      <c r="P52" s="932"/>
      <c r="Q52" s="957"/>
      <c r="R52" s="958"/>
      <c r="S52" s="958"/>
      <c r="T52" s="958"/>
      <c r="U52" s="958"/>
      <c r="V52" s="958"/>
      <c r="W52" s="958"/>
      <c r="X52" s="958"/>
      <c r="Y52" s="958"/>
      <c r="Z52" s="958"/>
      <c r="AA52" s="958"/>
      <c r="AB52" s="958"/>
      <c r="AC52" s="958"/>
      <c r="AD52" s="958"/>
      <c r="AE52" s="959"/>
      <c r="AF52" s="960"/>
      <c r="AG52" s="938"/>
      <c r="AH52" s="938"/>
      <c r="AI52" s="938"/>
      <c r="AJ52" s="961"/>
      <c r="AK52" s="962"/>
      <c r="AL52" s="958"/>
      <c r="AM52" s="958"/>
      <c r="AN52" s="958"/>
      <c r="AO52" s="958"/>
      <c r="AP52" s="958"/>
      <c r="AQ52" s="958"/>
      <c r="AR52" s="958"/>
      <c r="AS52" s="958"/>
      <c r="AT52" s="958"/>
      <c r="AU52" s="958"/>
      <c r="AV52" s="958"/>
      <c r="AW52" s="958"/>
      <c r="AX52" s="958"/>
      <c r="AY52" s="958"/>
      <c r="AZ52" s="963"/>
      <c r="BA52" s="963"/>
      <c r="BB52" s="963"/>
      <c r="BC52" s="963"/>
      <c r="BD52" s="963"/>
      <c r="BE52" s="935"/>
      <c r="BF52" s="935"/>
      <c r="BG52" s="935"/>
      <c r="BH52" s="935"/>
      <c r="BI52" s="936"/>
      <c r="BJ52" s="64"/>
      <c r="BK52" s="64"/>
      <c r="BL52" s="64"/>
      <c r="BM52" s="64"/>
      <c r="BN52" s="64"/>
      <c r="BO52" s="63"/>
      <c r="BP52" s="63"/>
      <c r="BQ52" s="60">
        <v>46</v>
      </c>
      <c r="BR52" s="88"/>
      <c r="BS52" s="930"/>
      <c r="BT52" s="931"/>
      <c r="BU52" s="931"/>
      <c r="BV52" s="931"/>
      <c r="BW52" s="931"/>
      <c r="BX52" s="931"/>
      <c r="BY52" s="931"/>
      <c r="BZ52" s="931"/>
      <c r="CA52" s="931"/>
      <c r="CB52" s="931"/>
      <c r="CC52" s="931"/>
      <c r="CD52" s="931"/>
      <c r="CE52" s="931"/>
      <c r="CF52" s="931"/>
      <c r="CG52" s="932"/>
      <c r="CH52" s="937"/>
      <c r="CI52" s="938"/>
      <c r="CJ52" s="938"/>
      <c r="CK52" s="938"/>
      <c r="CL52" s="948"/>
      <c r="CM52" s="937"/>
      <c r="CN52" s="938"/>
      <c r="CO52" s="938"/>
      <c r="CP52" s="938"/>
      <c r="CQ52" s="948"/>
      <c r="CR52" s="937"/>
      <c r="CS52" s="938"/>
      <c r="CT52" s="938"/>
      <c r="CU52" s="938"/>
      <c r="CV52" s="948"/>
      <c r="CW52" s="937"/>
      <c r="CX52" s="938"/>
      <c r="CY52" s="938"/>
      <c r="CZ52" s="938"/>
      <c r="DA52" s="948"/>
      <c r="DB52" s="937"/>
      <c r="DC52" s="938"/>
      <c r="DD52" s="938"/>
      <c r="DE52" s="938"/>
      <c r="DF52" s="948"/>
      <c r="DG52" s="937"/>
      <c r="DH52" s="938"/>
      <c r="DI52" s="938"/>
      <c r="DJ52" s="938"/>
      <c r="DK52" s="948"/>
      <c r="DL52" s="937"/>
      <c r="DM52" s="938"/>
      <c r="DN52" s="938"/>
      <c r="DO52" s="938"/>
      <c r="DP52" s="948"/>
      <c r="DQ52" s="937"/>
      <c r="DR52" s="938"/>
      <c r="DS52" s="938"/>
      <c r="DT52" s="938"/>
      <c r="DU52" s="948"/>
      <c r="DV52" s="930"/>
      <c r="DW52" s="931"/>
      <c r="DX52" s="931"/>
      <c r="DY52" s="931"/>
      <c r="DZ52" s="949"/>
      <c r="EA52" s="55"/>
    </row>
    <row r="53" spans="1:131" s="52" customFormat="1" ht="26.25" customHeight="1" x14ac:dyDescent="0.2">
      <c r="A53" s="60">
        <v>26</v>
      </c>
      <c r="B53" s="930"/>
      <c r="C53" s="931"/>
      <c r="D53" s="931"/>
      <c r="E53" s="931"/>
      <c r="F53" s="931"/>
      <c r="G53" s="931"/>
      <c r="H53" s="931"/>
      <c r="I53" s="931"/>
      <c r="J53" s="931"/>
      <c r="K53" s="931"/>
      <c r="L53" s="931"/>
      <c r="M53" s="931"/>
      <c r="N53" s="931"/>
      <c r="O53" s="931"/>
      <c r="P53" s="932"/>
      <c r="Q53" s="957"/>
      <c r="R53" s="958"/>
      <c r="S53" s="958"/>
      <c r="T53" s="958"/>
      <c r="U53" s="958"/>
      <c r="V53" s="958"/>
      <c r="W53" s="958"/>
      <c r="X53" s="958"/>
      <c r="Y53" s="958"/>
      <c r="Z53" s="958"/>
      <c r="AA53" s="958"/>
      <c r="AB53" s="958"/>
      <c r="AC53" s="958"/>
      <c r="AD53" s="958"/>
      <c r="AE53" s="959"/>
      <c r="AF53" s="960"/>
      <c r="AG53" s="938"/>
      <c r="AH53" s="938"/>
      <c r="AI53" s="938"/>
      <c r="AJ53" s="961"/>
      <c r="AK53" s="962"/>
      <c r="AL53" s="958"/>
      <c r="AM53" s="958"/>
      <c r="AN53" s="958"/>
      <c r="AO53" s="958"/>
      <c r="AP53" s="958"/>
      <c r="AQ53" s="958"/>
      <c r="AR53" s="958"/>
      <c r="AS53" s="958"/>
      <c r="AT53" s="958"/>
      <c r="AU53" s="958"/>
      <c r="AV53" s="958"/>
      <c r="AW53" s="958"/>
      <c r="AX53" s="958"/>
      <c r="AY53" s="958"/>
      <c r="AZ53" s="963"/>
      <c r="BA53" s="963"/>
      <c r="BB53" s="963"/>
      <c r="BC53" s="963"/>
      <c r="BD53" s="963"/>
      <c r="BE53" s="935"/>
      <c r="BF53" s="935"/>
      <c r="BG53" s="935"/>
      <c r="BH53" s="935"/>
      <c r="BI53" s="936"/>
      <c r="BJ53" s="64"/>
      <c r="BK53" s="64"/>
      <c r="BL53" s="64"/>
      <c r="BM53" s="64"/>
      <c r="BN53" s="64"/>
      <c r="BO53" s="63"/>
      <c r="BP53" s="63"/>
      <c r="BQ53" s="60">
        <v>47</v>
      </c>
      <c r="BR53" s="88"/>
      <c r="BS53" s="930"/>
      <c r="BT53" s="931"/>
      <c r="BU53" s="931"/>
      <c r="BV53" s="931"/>
      <c r="BW53" s="931"/>
      <c r="BX53" s="931"/>
      <c r="BY53" s="931"/>
      <c r="BZ53" s="931"/>
      <c r="CA53" s="931"/>
      <c r="CB53" s="931"/>
      <c r="CC53" s="931"/>
      <c r="CD53" s="931"/>
      <c r="CE53" s="931"/>
      <c r="CF53" s="931"/>
      <c r="CG53" s="932"/>
      <c r="CH53" s="937"/>
      <c r="CI53" s="938"/>
      <c r="CJ53" s="938"/>
      <c r="CK53" s="938"/>
      <c r="CL53" s="948"/>
      <c r="CM53" s="937"/>
      <c r="CN53" s="938"/>
      <c r="CO53" s="938"/>
      <c r="CP53" s="938"/>
      <c r="CQ53" s="948"/>
      <c r="CR53" s="937"/>
      <c r="CS53" s="938"/>
      <c r="CT53" s="938"/>
      <c r="CU53" s="938"/>
      <c r="CV53" s="948"/>
      <c r="CW53" s="937"/>
      <c r="CX53" s="938"/>
      <c r="CY53" s="938"/>
      <c r="CZ53" s="938"/>
      <c r="DA53" s="948"/>
      <c r="DB53" s="937"/>
      <c r="DC53" s="938"/>
      <c r="DD53" s="938"/>
      <c r="DE53" s="938"/>
      <c r="DF53" s="948"/>
      <c r="DG53" s="937"/>
      <c r="DH53" s="938"/>
      <c r="DI53" s="938"/>
      <c r="DJ53" s="938"/>
      <c r="DK53" s="948"/>
      <c r="DL53" s="937"/>
      <c r="DM53" s="938"/>
      <c r="DN53" s="938"/>
      <c r="DO53" s="938"/>
      <c r="DP53" s="948"/>
      <c r="DQ53" s="937"/>
      <c r="DR53" s="938"/>
      <c r="DS53" s="938"/>
      <c r="DT53" s="938"/>
      <c r="DU53" s="948"/>
      <c r="DV53" s="930"/>
      <c r="DW53" s="931"/>
      <c r="DX53" s="931"/>
      <c r="DY53" s="931"/>
      <c r="DZ53" s="949"/>
      <c r="EA53" s="55"/>
    </row>
    <row r="54" spans="1:131" s="52" customFormat="1" ht="26.25" customHeight="1" x14ac:dyDescent="0.2">
      <c r="A54" s="60">
        <v>27</v>
      </c>
      <c r="B54" s="930"/>
      <c r="C54" s="931"/>
      <c r="D54" s="931"/>
      <c r="E54" s="931"/>
      <c r="F54" s="931"/>
      <c r="G54" s="931"/>
      <c r="H54" s="931"/>
      <c r="I54" s="931"/>
      <c r="J54" s="931"/>
      <c r="K54" s="931"/>
      <c r="L54" s="931"/>
      <c r="M54" s="931"/>
      <c r="N54" s="931"/>
      <c r="O54" s="931"/>
      <c r="P54" s="932"/>
      <c r="Q54" s="957"/>
      <c r="R54" s="958"/>
      <c r="S54" s="958"/>
      <c r="T54" s="958"/>
      <c r="U54" s="958"/>
      <c r="V54" s="958"/>
      <c r="W54" s="958"/>
      <c r="X54" s="958"/>
      <c r="Y54" s="958"/>
      <c r="Z54" s="958"/>
      <c r="AA54" s="958"/>
      <c r="AB54" s="958"/>
      <c r="AC54" s="958"/>
      <c r="AD54" s="958"/>
      <c r="AE54" s="959"/>
      <c r="AF54" s="960"/>
      <c r="AG54" s="938"/>
      <c r="AH54" s="938"/>
      <c r="AI54" s="938"/>
      <c r="AJ54" s="961"/>
      <c r="AK54" s="962"/>
      <c r="AL54" s="958"/>
      <c r="AM54" s="958"/>
      <c r="AN54" s="958"/>
      <c r="AO54" s="958"/>
      <c r="AP54" s="958"/>
      <c r="AQ54" s="958"/>
      <c r="AR54" s="958"/>
      <c r="AS54" s="958"/>
      <c r="AT54" s="958"/>
      <c r="AU54" s="958"/>
      <c r="AV54" s="958"/>
      <c r="AW54" s="958"/>
      <c r="AX54" s="958"/>
      <c r="AY54" s="958"/>
      <c r="AZ54" s="963"/>
      <c r="BA54" s="963"/>
      <c r="BB54" s="963"/>
      <c r="BC54" s="963"/>
      <c r="BD54" s="963"/>
      <c r="BE54" s="935"/>
      <c r="BF54" s="935"/>
      <c r="BG54" s="935"/>
      <c r="BH54" s="935"/>
      <c r="BI54" s="936"/>
      <c r="BJ54" s="64"/>
      <c r="BK54" s="64"/>
      <c r="BL54" s="64"/>
      <c r="BM54" s="64"/>
      <c r="BN54" s="64"/>
      <c r="BO54" s="63"/>
      <c r="BP54" s="63"/>
      <c r="BQ54" s="60">
        <v>48</v>
      </c>
      <c r="BR54" s="88"/>
      <c r="BS54" s="930"/>
      <c r="BT54" s="931"/>
      <c r="BU54" s="931"/>
      <c r="BV54" s="931"/>
      <c r="BW54" s="931"/>
      <c r="BX54" s="931"/>
      <c r="BY54" s="931"/>
      <c r="BZ54" s="931"/>
      <c r="CA54" s="931"/>
      <c r="CB54" s="931"/>
      <c r="CC54" s="931"/>
      <c r="CD54" s="931"/>
      <c r="CE54" s="931"/>
      <c r="CF54" s="931"/>
      <c r="CG54" s="932"/>
      <c r="CH54" s="937"/>
      <c r="CI54" s="938"/>
      <c r="CJ54" s="938"/>
      <c r="CK54" s="938"/>
      <c r="CL54" s="948"/>
      <c r="CM54" s="937"/>
      <c r="CN54" s="938"/>
      <c r="CO54" s="938"/>
      <c r="CP54" s="938"/>
      <c r="CQ54" s="948"/>
      <c r="CR54" s="937"/>
      <c r="CS54" s="938"/>
      <c r="CT54" s="938"/>
      <c r="CU54" s="938"/>
      <c r="CV54" s="948"/>
      <c r="CW54" s="937"/>
      <c r="CX54" s="938"/>
      <c r="CY54" s="938"/>
      <c r="CZ54" s="938"/>
      <c r="DA54" s="948"/>
      <c r="DB54" s="937"/>
      <c r="DC54" s="938"/>
      <c r="DD54" s="938"/>
      <c r="DE54" s="938"/>
      <c r="DF54" s="948"/>
      <c r="DG54" s="937"/>
      <c r="DH54" s="938"/>
      <c r="DI54" s="938"/>
      <c r="DJ54" s="938"/>
      <c r="DK54" s="948"/>
      <c r="DL54" s="937"/>
      <c r="DM54" s="938"/>
      <c r="DN54" s="938"/>
      <c r="DO54" s="938"/>
      <c r="DP54" s="948"/>
      <c r="DQ54" s="937"/>
      <c r="DR54" s="938"/>
      <c r="DS54" s="938"/>
      <c r="DT54" s="938"/>
      <c r="DU54" s="948"/>
      <c r="DV54" s="930"/>
      <c r="DW54" s="931"/>
      <c r="DX54" s="931"/>
      <c r="DY54" s="931"/>
      <c r="DZ54" s="949"/>
      <c r="EA54" s="55"/>
    </row>
    <row r="55" spans="1:131" s="52" customFormat="1" ht="26.25" customHeight="1" x14ac:dyDescent="0.2">
      <c r="A55" s="60">
        <v>28</v>
      </c>
      <c r="B55" s="930"/>
      <c r="C55" s="931"/>
      <c r="D55" s="931"/>
      <c r="E55" s="931"/>
      <c r="F55" s="931"/>
      <c r="G55" s="931"/>
      <c r="H55" s="931"/>
      <c r="I55" s="931"/>
      <c r="J55" s="931"/>
      <c r="K55" s="931"/>
      <c r="L55" s="931"/>
      <c r="M55" s="931"/>
      <c r="N55" s="931"/>
      <c r="O55" s="931"/>
      <c r="P55" s="932"/>
      <c r="Q55" s="957"/>
      <c r="R55" s="958"/>
      <c r="S55" s="958"/>
      <c r="T55" s="958"/>
      <c r="U55" s="958"/>
      <c r="V55" s="958"/>
      <c r="W55" s="958"/>
      <c r="X55" s="958"/>
      <c r="Y55" s="958"/>
      <c r="Z55" s="958"/>
      <c r="AA55" s="958"/>
      <c r="AB55" s="958"/>
      <c r="AC55" s="958"/>
      <c r="AD55" s="958"/>
      <c r="AE55" s="959"/>
      <c r="AF55" s="960"/>
      <c r="AG55" s="938"/>
      <c r="AH55" s="938"/>
      <c r="AI55" s="938"/>
      <c r="AJ55" s="961"/>
      <c r="AK55" s="962"/>
      <c r="AL55" s="958"/>
      <c r="AM55" s="958"/>
      <c r="AN55" s="958"/>
      <c r="AO55" s="958"/>
      <c r="AP55" s="958"/>
      <c r="AQ55" s="958"/>
      <c r="AR55" s="958"/>
      <c r="AS55" s="958"/>
      <c r="AT55" s="958"/>
      <c r="AU55" s="958"/>
      <c r="AV55" s="958"/>
      <c r="AW55" s="958"/>
      <c r="AX55" s="958"/>
      <c r="AY55" s="958"/>
      <c r="AZ55" s="963"/>
      <c r="BA55" s="963"/>
      <c r="BB55" s="963"/>
      <c r="BC55" s="963"/>
      <c r="BD55" s="963"/>
      <c r="BE55" s="935"/>
      <c r="BF55" s="935"/>
      <c r="BG55" s="935"/>
      <c r="BH55" s="935"/>
      <c r="BI55" s="936"/>
      <c r="BJ55" s="64"/>
      <c r="BK55" s="64"/>
      <c r="BL55" s="64"/>
      <c r="BM55" s="64"/>
      <c r="BN55" s="64"/>
      <c r="BO55" s="63"/>
      <c r="BP55" s="63"/>
      <c r="BQ55" s="60">
        <v>49</v>
      </c>
      <c r="BR55" s="88"/>
      <c r="BS55" s="930"/>
      <c r="BT55" s="931"/>
      <c r="BU55" s="931"/>
      <c r="BV55" s="931"/>
      <c r="BW55" s="931"/>
      <c r="BX55" s="931"/>
      <c r="BY55" s="931"/>
      <c r="BZ55" s="931"/>
      <c r="CA55" s="931"/>
      <c r="CB55" s="931"/>
      <c r="CC55" s="931"/>
      <c r="CD55" s="931"/>
      <c r="CE55" s="931"/>
      <c r="CF55" s="931"/>
      <c r="CG55" s="932"/>
      <c r="CH55" s="937"/>
      <c r="CI55" s="938"/>
      <c r="CJ55" s="938"/>
      <c r="CK55" s="938"/>
      <c r="CL55" s="948"/>
      <c r="CM55" s="937"/>
      <c r="CN55" s="938"/>
      <c r="CO55" s="938"/>
      <c r="CP55" s="938"/>
      <c r="CQ55" s="948"/>
      <c r="CR55" s="937"/>
      <c r="CS55" s="938"/>
      <c r="CT55" s="938"/>
      <c r="CU55" s="938"/>
      <c r="CV55" s="948"/>
      <c r="CW55" s="937"/>
      <c r="CX55" s="938"/>
      <c r="CY55" s="938"/>
      <c r="CZ55" s="938"/>
      <c r="DA55" s="948"/>
      <c r="DB55" s="937"/>
      <c r="DC55" s="938"/>
      <c r="DD55" s="938"/>
      <c r="DE55" s="938"/>
      <c r="DF55" s="948"/>
      <c r="DG55" s="937"/>
      <c r="DH55" s="938"/>
      <c r="DI55" s="938"/>
      <c r="DJ55" s="938"/>
      <c r="DK55" s="948"/>
      <c r="DL55" s="937"/>
      <c r="DM55" s="938"/>
      <c r="DN55" s="938"/>
      <c r="DO55" s="938"/>
      <c r="DP55" s="948"/>
      <c r="DQ55" s="937"/>
      <c r="DR55" s="938"/>
      <c r="DS55" s="938"/>
      <c r="DT55" s="938"/>
      <c r="DU55" s="948"/>
      <c r="DV55" s="930"/>
      <c r="DW55" s="931"/>
      <c r="DX55" s="931"/>
      <c r="DY55" s="931"/>
      <c r="DZ55" s="949"/>
      <c r="EA55" s="55"/>
    </row>
    <row r="56" spans="1:131" s="52" customFormat="1" ht="26.25" customHeight="1" x14ac:dyDescent="0.2">
      <c r="A56" s="60">
        <v>29</v>
      </c>
      <c r="B56" s="930"/>
      <c r="C56" s="931"/>
      <c r="D56" s="931"/>
      <c r="E56" s="931"/>
      <c r="F56" s="931"/>
      <c r="G56" s="931"/>
      <c r="H56" s="931"/>
      <c r="I56" s="931"/>
      <c r="J56" s="931"/>
      <c r="K56" s="931"/>
      <c r="L56" s="931"/>
      <c r="M56" s="931"/>
      <c r="N56" s="931"/>
      <c r="O56" s="931"/>
      <c r="P56" s="932"/>
      <c r="Q56" s="957"/>
      <c r="R56" s="958"/>
      <c r="S56" s="958"/>
      <c r="T56" s="958"/>
      <c r="U56" s="958"/>
      <c r="V56" s="958"/>
      <c r="W56" s="958"/>
      <c r="X56" s="958"/>
      <c r="Y56" s="958"/>
      <c r="Z56" s="958"/>
      <c r="AA56" s="958"/>
      <c r="AB56" s="958"/>
      <c r="AC56" s="958"/>
      <c r="AD56" s="958"/>
      <c r="AE56" s="959"/>
      <c r="AF56" s="960"/>
      <c r="AG56" s="938"/>
      <c r="AH56" s="938"/>
      <c r="AI56" s="938"/>
      <c r="AJ56" s="961"/>
      <c r="AK56" s="962"/>
      <c r="AL56" s="958"/>
      <c r="AM56" s="958"/>
      <c r="AN56" s="958"/>
      <c r="AO56" s="958"/>
      <c r="AP56" s="958"/>
      <c r="AQ56" s="958"/>
      <c r="AR56" s="958"/>
      <c r="AS56" s="958"/>
      <c r="AT56" s="958"/>
      <c r="AU56" s="958"/>
      <c r="AV56" s="958"/>
      <c r="AW56" s="958"/>
      <c r="AX56" s="958"/>
      <c r="AY56" s="958"/>
      <c r="AZ56" s="963"/>
      <c r="BA56" s="963"/>
      <c r="BB56" s="963"/>
      <c r="BC56" s="963"/>
      <c r="BD56" s="963"/>
      <c r="BE56" s="935"/>
      <c r="BF56" s="935"/>
      <c r="BG56" s="935"/>
      <c r="BH56" s="935"/>
      <c r="BI56" s="936"/>
      <c r="BJ56" s="64"/>
      <c r="BK56" s="64"/>
      <c r="BL56" s="64"/>
      <c r="BM56" s="64"/>
      <c r="BN56" s="64"/>
      <c r="BO56" s="63"/>
      <c r="BP56" s="63"/>
      <c r="BQ56" s="60">
        <v>50</v>
      </c>
      <c r="BR56" s="88"/>
      <c r="BS56" s="930"/>
      <c r="BT56" s="931"/>
      <c r="BU56" s="931"/>
      <c r="BV56" s="931"/>
      <c r="BW56" s="931"/>
      <c r="BX56" s="931"/>
      <c r="BY56" s="931"/>
      <c r="BZ56" s="931"/>
      <c r="CA56" s="931"/>
      <c r="CB56" s="931"/>
      <c r="CC56" s="931"/>
      <c r="CD56" s="931"/>
      <c r="CE56" s="931"/>
      <c r="CF56" s="931"/>
      <c r="CG56" s="932"/>
      <c r="CH56" s="937"/>
      <c r="CI56" s="938"/>
      <c r="CJ56" s="938"/>
      <c r="CK56" s="938"/>
      <c r="CL56" s="948"/>
      <c r="CM56" s="937"/>
      <c r="CN56" s="938"/>
      <c r="CO56" s="938"/>
      <c r="CP56" s="938"/>
      <c r="CQ56" s="948"/>
      <c r="CR56" s="937"/>
      <c r="CS56" s="938"/>
      <c r="CT56" s="938"/>
      <c r="CU56" s="938"/>
      <c r="CV56" s="948"/>
      <c r="CW56" s="937"/>
      <c r="CX56" s="938"/>
      <c r="CY56" s="938"/>
      <c r="CZ56" s="938"/>
      <c r="DA56" s="948"/>
      <c r="DB56" s="937"/>
      <c r="DC56" s="938"/>
      <c r="DD56" s="938"/>
      <c r="DE56" s="938"/>
      <c r="DF56" s="948"/>
      <c r="DG56" s="937"/>
      <c r="DH56" s="938"/>
      <c r="DI56" s="938"/>
      <c r="DJ56" s="938"/>
      <c r="DK56" s="948"/>
      <c r="DL56" s="937"/>
      <c r="DM56" s="938"/>
      <c r="DN56" s="938"/>
      <c r="DO56" s="938"/>
      <c r="DP56" s="948"/>
      <c r="DQ56" s="937"/>
      <c r="DR56" s="938"/>
      <c r="DS56" s="938"/>
      <c r="DT56" s="938"/>
      <c r="DU56" s="948"/>
      <c r="DV56" s="930"/>
      <c r="DW56" s="931"/>
      <c r="DX56" s="931"/>
      <c r="DY56" s="931"/>
      <c r="DZ56" s="949"/>
      <c r="EA56" s="55"/>
    </row>
    <row r="57" spans="1:131" s="52" customFormat="1" ht="26.25" customHeight="1" x14ac:dyDescent="0.2">
      <c r="A57" s="60">
        <v>30</v>
      </c>
      <c r="B57" s="930"/>
      <c r="C57" s="931"/>
      <c r="D57" s="931"/>
      <c r="E57" s="931"/>
      <c r="F57" s="931"/>
      <c r="G57" s="931"/>
      <c r="H57" s="931"/>
      <c r="I57" s="931"/>
      <c r="J57" s="931"/>
      <c r="K57" s="931"/>
      <c r="L57" s="931"/>
      <c r="M57" s="931"/>
      <c r="N57" s="931"/>
      <c r="O57" s="931"/>
      <c r="P57" s="932"/>
      <c r="Q57" s="957"/>
      <c r="R57" s="958"/>
      <c r="S57" s="958"/>
      <c r="T57" s="958"/>
      <c r="U57" s="958"/>
      <c r="V57" s="958"/>
      <c r="W57" s="958"/>
      <c r="X57" s="958"/>
      <c r="Y57" s="958"/>
      <c r="Z57" s="958"/>
      <c r="AA57" s="958"/>
      <c r="AB57" s="958"/>
      <c r="AC57" s="958"/>
      <c r="AD57" s="958"/>
      <c r="AE57" s="959"/>
      <c r="AF57" s="960"/>
      <c r="AG57" s="938"/>
      <c r="AH57" s="938"/>
      <c r="AI57" s="938"/>
      <c r="AJ57" s="961"/>
      <c r="AK57" s="962"/>
      <c r="AL57" s="958"/>
      <c r="AM57" s="958"/>
      <c r="AN57" s="958"/>
      <c r="AO57" s="958"/>
      <c r="AP57" s="958"/>
      <c r="AQ57" s="958"/>
      <c r="AR57" s="958"/>
      <c r="AS57" s="958"/>
      <c r="AT57" s="958"/>
      <c r="AU57" s="958"/>
      <c r="AV57" s="958"/>
      <c r="AW57" s="958"/>
      <c r="AX57" s="958"/>
      <c r="AY57" s="958"/>
      <c r="AZ57" s="963"/>
      <c r="BA57" s="963"/>
      <c r="BB57" s="963"/>
      <c r="BC57" s="963"/>
      <c r="BD57" s="963"/>
      <c r="BE57" s="935"/>
      <c r="BF57" s="935"/>
      <c r="BG57" s="935"/>
      <c r="BH57" s="935"/>
      <c r="BI57" s="936"/>
      <c r="BJ57" s="64"/>
      <c r="BK57" s="64"/>
      <c r="BL57" s="64"/>
      <c r="BM57" s="64"/>
      <c r="BN57" s="64"/>
      <c r="BO57" s="63"/>
      <c r="BP57" s="63"/>
      <c r="BQ57" s="60">
        <v>51</v>
      </c>
      <c r="BR57" s="88"/>
      <c r="BS57" s="930"/>
      <c r="BT57" s="931"/>
      <c r="BU57" s="931"/>
      <c r="BV57" s="931"/>
      <c r="BW57" s="931"/>
      <c r="BX57" s="931"/>
      <c r="BY57" s="931"/>
      <c r="BZ57" s="931"/>
      <c r="CA57" s="931"/>
      <c r="CB57" s="931"/>
      <c r="CC57" s="931"/>
      <c r="CD57" s="931"/>
      <c r="CE57" s="931"/>
      <c r="CF57" s="931"/>
      <c r="CG57" s="932"/>
      <c r="CH57" s="937"/>
      <c r="CI57" s="938"/>
      <c r="CJ57" s="938"/>
      <c r="CK57" s="938"/>
      <c r="CL57" s="948"/>
      <c r="CM57" s="937"/>
      <c r="CN57" s="938"/>
      <c r="CO57" s="938"/>
      <c r="CP57" s="938"/>
      <c r="CQ57" s="948"/>
      <c r="CR57" s="937"/>
      <c r="CS57" s="938"/>
      <c r="CT57" s="938"/>
      <c r="CU57" s="938"/>
      <c r="CV57" s="948"/>
      <c r="CW57" s="937"/>
      <c r="CX57" s="938"/>
      <c r="CY57" s="938"/>
      <c r="CZ57" s="938"/>
      <c r="DA57" s="948"/>
      <c r="DB57" s="937"/>
      <c r="DC57" s="938"/>
      <c r="DD57" s="938"/>
      <c r="DE57" s="938"/>
      <c r="DF57" s="948"/>
      <c r="DG57" s="937"/>
      <c r="DH57" s="938"/>
      <c r="DI57" s="938"/>
      <c r="DJ57" s="938"/>
      <c r="DK57" s="948"/>
      <c r="DL57" s="937"/>
      <c r="DM57" s="938"/>
      <c r="DN57" s="938"/>
      <c r="DO57" s="938"/>
      <c r="DP57" s="948"/>
      <c r="DQ57" s="937"/>
      <c r="DR57" s="938"/>
      <c r="DS57" s="938"/>
      <c r="DT57" s="938"/>
      <c r="DU57" s="948"/>
      <c r="DV57" s="930"/>
      <c r="DW57" s="931"/>
      <c r="DX57" s="931"/>
      <c r="DY57" s="931"/>
      <c r="DZ57" s="949"/>
      <c r="EA57" s="55"/>
    </row>
    <row r="58" spans="1:131" s="52" customFormat="1" ht="26.25" customHeight="1" x14ac:dyDescent="0.2">
      <c r="A58" s="60">
        <v>31</v>
      </c>
      <c r="B58" s="930"/>
      <c r="C58" s="931"/>
      <c r="D58" s="931"/>
      <c r="E58" s="931"/>
      <c r="F58" s="931"/>
      <c r="G58" s="931"/>
      <c r="H58" s="931"/>
      <c r="I58" s="931"/>
      <c r="J58" s="931"/>
      <c r="K58" s="931"/>
      <c r="L58" s="931"/>
      <c r="M58" s="931"/>
      <c r="N58" s="931"/>
      <c r="O58" s="931"/>
      <c r="P58" s="932"/>
      <c r="Q58" s="957"/>
      <c r="R58" s="958"/>
      <c r="S58" s="958"/>
      <c r="T58" s="958"/>
      <c r="U58" s="958"/>
      <c r="V58" s="958"/>
      <c r="W58" s="958"/>
      <c r="X58" s="958"/>
      <c r="Y58" s="958"/>
      <c r="Z58" s="958"/>
      <c r="AA58" s="958"/>
      <c r="AB58" s="958"/>
      <c r="AC58" s="958"/>
      <c r="AD58" s="958"/>
      <c r="AE58" s="959"/>
      <c r="AF58" s="960"/>
      <c r="AG58" s="938"/>
      <c r="AH58" s="938"/>
      <c r="AI58" s="938"/>
      <c r="AJ58" s="961"/>
      <c r="AK58" s="962"/>
      <c r="AL58" s="958"/>
      <c r="AM58" s="958"/>
      <c r="AN58" s="958"/>
      <c r="AO58" s="958"/>
      <c r="AP58" s="958"/>
      <c r="AQ58" s="958"/>
      <c r="AR58" s="958"/>
      <c r="AS58" s="958"/>
      <c r="AT58" s="958"/>
      <c r="AU58" s="958"/>
      <c r="AV58" s="958"/>
      <c r="AW58" s="958"/>
      <c r="AX58" s="958"/>
      <c r="AY58" s="958"/>
      <c r="AZ58" s="963"/>
      <c r="BA58" s="963"/>
      <c r="BB58" s="963"/>
      <c r="BC58" s="963"/>
      <c r="BD58" s="963"/>
      <c r="BE58" s="935"/>
      <c r="BF58" s="935"/>
      <c r="BG58" s="935"/>
      <c r="BH58" s="935"/>
      <c r="BI58" s="936"/>
      <c r="BJ58" s="64"/>
      <c r="BK58" s="64"/>
      <c r="BL58" s="64"/>
      <c r="BM58" s="64"/>
      <c r="BN58" s="64"/>
      <c r="BO58" s="63"/>
      <c r="BP58" s="63"/>
      <c r="BQ58" s="60">
        <v>52</v>
      </c>
      <c r="BR58" s="88"/>
      <c r="BS58" s="930"/>
      <c r="BT58" s="931"/>
      <c r="BU58" s="931"/>
      <c r="BV58" s="931"/>
      <c r="BW58" s="931"/>
      <c r="BX58" s="931"/>
      <c r="BY58" s="931"/>
      <c r="BZ58" s="931"/>
      <c r="CA58" s="931"/>
      <c r="CB58" s="931"/>
      <c r="CC58" s="931"/>
      <c r="CD58" s="931"/>
      <c r="CE58" s="931"/>
      <c r="CF58" s="931"/>
      <c r="CG58" s="932"/>
      <c r="CH58" s="937"/>
      <c r="CI58" s="938"/>
      <c r="CJ58" s="938"/>
      <c r="CK58" s="938"/>
      <c r="CL58" s="948"/>
      <c r="CM58" s="937"/>
      <c r="CN58" s="938"/>
      <c r="CO58" s="938"/>
      <c r="CP58" s="938"/>
      <c r="CQ58" s="948"/>
      <c r="CR58" s="937"/>
      <c r="CS58" s="938"/>
      <c r="CT58" s="938"/>
      <c r="CU58" s="938"/>
      <c r="CV58" s="948"/>
      <c r="CW58" s="937"/>
      <c r="CX58" s="938"/>
      <c r="CY58" s="938"/>
      <c r="CZ58" s="938"/>
      <c r="DA58" s="948"/>
      <c r="DB58" s="937"/>
      <c r="DC58" s="938"/>
      <c r="DD58" s="938"/>
      <c r="DE58" s="938"/>
      <c r="DF58" s="948"/>
      <c r="DG58" s="937"/>
      <c r="DH58" s="938"/>
      <c r="DI58" s="938"/>
      <c r="DJ58" s="938"/>
      <c r="DK58" s="948"/>
      <c r="DL58" s="937"/>
      <c r="DM58" s="938"/>
      <c r="DN58" s="938"/>
      <c r="DO58" s="938"/>
      <c r="DP58" s="948"/>
      <c r="DQ58" s="937"/>
      <c r="DR58" s="938"/>
      <c r="DS58" s="938"/>
      <c r="DT58" s="938"/>
      <c r="DU58" s="948"/>
      <c r="DV58" s="930"/>
      <c r="DW58" s="931"/>
      <c r="DX58" s="931"/>
      <c r="DY58" s="931"/>
      <c r="DZ58" s="949"/>
      <c r="EA58" s="55"/>
    </row>
    <row r="59" spans="1:131" s="52" customFormat="1" ht="26.25" customHeight="1" x14ac:dyDescent="0.2">
      <c r="A59" s="60">
        <v>32</v>
      </c>
      <c r="B59" s="930"/>
      <c r="C59" s="931"/>
      <c r="D59" s="931"/>
      <c r="E59" s="931"/>
      <c r="F59" s="931"/>
      <c r="G59" s="931"/>
      <c r="H59" s="931"/>
      <c r="I59" s="931"/>
      <c r="J59" s="931"/>
      <c r="K59" s="931"/>
      <c r="L59" s="931"/>
      <c r="M59" s="931"/>
      <c r="N59" s="931"/>
      <c r="O59" s="931"/>
      <c r="P59" s="932"/>
      <c r="Q59" s="957"/>
      <c r="R59" s="958"/>
      <c r="S59" s="958"/>
      <c r="T59" s="958"/>
      <c r="U59" s="958"/>
      <c r="V59" s="958"/>
      <c r="W59" s="958"/>
      <c r="X59" s="958"/>
      <c r="Y59" s="958"/>
      <c r="Z59" s="958"/>
      <c r="AA59" s="958"/>
      <c r="AB59" s="958"/>
      <c r="AC59" s="958"/>
      <c r="AD59" s="958"/>
      <c r="AE59" s="959"/>
      <c r="AF59" s="960"/>
      <c r="AG59" s="938"/>
      <c r="AH59" s="938"/>
      <c r="AI59" s="938"/>
      <c r="AJ59" s="961"/>
      <c r="AK59" s="962"/>
      <c r="AL59" s="958"/>
      <c r="AM59" s="958"/>
      <c r="AN59" s="958"/>
      <c r="AO59" s="958"/>
      <c r="AP59" s="958"/>
      <c r="AQ59" s="958"/>
      <c r="AR59" s="958"/>
      <c r="AS59" s="958"/>
      <c r="AT59" s="958"/>
      <c r="AU59" s="958"/>
      <c r="AV59" s="958"/>
      <c r="AW59" s="958"/>
      <c r="AX59" s="958"/>
      <c r="AY59" s="958"/>
      <c r="AZ59" s="963"/>
      <c r="BA59" s="963"/>
      <c r="BB59" s="963"/>
      <c r="BC59" s="963"/>
      <c r="BD59" s="963"/>
      <c r="BE59" s="935"/>
      <c r="BF59" s="935"/>
      <c r="BG59" s="935"/>
      <c r="BH59" s="935"/>
      <c r="BI59" s="936"/>
      <c r="BJ59" s="64"/>
      <c r="BK59" s="64"/>
      <c r="BL59" s="64"/>
      <c r="BM59" s="64"/>
      <c r="BN59" s="64"/>
      <c r="BO59" s="63"/>
      <c r="BP59" s="63"/>
      <c r="BQ59" s="60">
        <v>53</v>
      </c>
      <c r="BR59" s="88"/>
      <c r="BS59" s="930"/>
      <c r="BT59" s="931"/>
      <c r="BU59" s="931"/>
      <c r="BV59" s="931"/>
      <c r="BW59" s="931"/>
      <c r="BX59" s="931"/>
      <c r="BY59" s="931"/>
      <c r="BZ59" s="931"/>
      <c r="CA59" s="931"/>
      <c r="CB59" s="931"/>
      <c r="CC59" s="931"/>
      <c r="CD59" s="931"/>
      <c r="CE59" s="931"/>
      <c r="CF59" s="931"/>
      <c r="CG59" s="932"/>
      <c r="CH59" s="937"/>
      <c r="CI59" s="938"/>
      <c r="CJ59" s="938"/>
      <c r="CK59" s="938"/>
      <c r="CL59" s="948"/>
      <c r="CM59" s="937"/>
      <c r="CN59" s="938"/>
      <c r="CO59" s="938"/>
      <c r="CP59" s="938"/>
      <c r="CQ59" s="948"/>
      <c r="CR59" s="937"/>
      <c r="CS59" s="938"/>
      <c r="CT59" s="938"/>
      <c r="CU59" s="938"/>
      <c r="CV59" s="948"/>
      <c r="CW59" s="937"/>
      <c r="CX59" s="938"/>
      <c r="CY59" s="938"/>
      <c r="CZ59" s="938"/>
      <c r="DA59" s="948"/>
      <c r="DB59" s="937"/>
      <c r="DC59" s="938"/>
      <c r="DD59" s="938"/>
      <c r="DE59" s="938"/>
      <c r="DF59" s="948"/>
      <c r="DG59" s="937"/>
      <c r="DH59" s="938"/>
      <c r="DI59" s="938"/>
      <c r="DJ59" s="938"/>
      <c r="DK59" s="948"/>
      <c r="DL59" s="937"/>
      <c r="DM59" s="938"/>
      <c r="DN59" s="938"/>
      <c r="DO59" s="938"/>
      <c r="DP59" s="948"/>
      <c r="DQ59" s="937"/>
      <c r="DR59" s="938"/>
      <c r="DS59" s="938"/>
      <c r="DT59" s="938"/>
      <c r="DU59" s="948"/>
      <c r="DV59" s="930"/>
      <c r="DW59" s="931"/>
      <c r="DX59" s="931"/>
      <c r="DY59" s="931"/>
      <c r="DZ59" s="949"/>
      <c r="EA59" s="55"/>
    </row>
    <row r="60" spans="1:131" s="52" customFormat="1" ht="26.25" customHeight="1" x14ac:dyDescent="0.2">
      <c r="A60" s="60">
        <v>33</v>
      </c>
      <c r="B60" s="930"/>
      <c r="C60" s="931"/>
      <c r="D60" s="931"/>
      <c r="E60" s="931"/>
      <c r="F60" s="931"/>
      <c r="G60" s="931"/>
      <c r="H60" s="931"/>
      <c r="I60" s="931"/>
      <c r="J60" s="931"/>
      <c r="K60" s="931"/>
      <c r="L60" s="931"/>
      <c r="M60" s="931"/>
      <c r="N60" s="931"/>
      <c r="O60" s="931"/>
      <c r="P60" s="932"/>
      <c r="Q60" s="957"/>
      <c r="R60" s="958"/>
      <c r="S60" s="958"/>
      <c r="T60" s="958"/>
      <c r="U60" s="958"/>
      <c r="V60" s="958"/>
      <c r="W60" s="958"/>
      <c r="X60" s="958"/>
      <c r="Y60" s="958"/>
      <c r="Z60" s="958"/>
      <c r="AA60" s="958"/>
      <c r="AB60" s="958"/>
      <c r="AC60" s="958"/>
      <c r="AD60" s="958"/>
      <c r="AE60" s="959"/>
      <c r="AF60" s="960"/>
      <c r="AG60" s="938"/>
      <c r="AH60" s="938"/>
      <c r="AI60" s="938"/>
      <c r="AJ60" s="961"/>
      <c r="AK60" s="962"/>
      <c r="AL60" s="958"/>
      <c r="AM60" s="958"/>
      <c r="AN60" s="958"/>
      <c r="AO60" s="958"/>
      <c r="AP60" s="958"/>
      <c r="AQ60" s="958"/>
      <c r="AR60" s="958"/>
      <c r="AS60" s="958"/>
      <c r="AT60" s="958"/>
      <c r="AU60" s="958"/>
      <c r="AV60" s="958"/>
      <c r="AW60" s="958"/>
      <c r="AX60" s="958"/>
      <c r="AY60" s="958"/>
      <c r="AZ60" s="963"/>
      <c r="BA60" s="963"/>
      <c r="BB60" s="963"/>
      <c r="BC60" s="963"/>
      <c r="BD60" s="963"/>
      <c r="BE60" s="935"/>
      <c r="BF60" s="935"/>
      <c r="BG60" s="935"/>
      <c r="BH60" s="935"/>
      <c r="BI60" s="936"/>
      <c r="BJ60" s="64"/>
      <c r="BK60" s="64"/>
      <c r="BL60" s="64"/>
      <c r="BM60" s="64"/>
      <c r="BN60" s="64"/>
      <c r="BO60" s="63"/>
      <c r="BP60" s="63"/>
      <c r="BQ60" s="60">
        <v>54</v>
      </c>
      <c r="BR60" s="88"/>
      <c r="BS60" s="930"/>
      <c r="BT60" s="931"/>
      <c r="BU60" s="931"/>
      <c r="BV60" s="931"/>
      <c r="BW60" s="931"/>
      <c r="BX60" s="931"/>
      <c r="BY60" s="931"/>
      <c r="BZ60" s="931"/>
      <c r="CA60" s="931"/>
      <c r="CB60" s="931"/>
      <c r="CC60" s="931"/>
      <c r="CD60" s="931"/>
      <c r="CE60" s="931"/>
      <c r="CF60" s="931"/>
      <c r="CG60" s="932"/>
      <c r="CH60" s="937"/>
      <c r="CI60" s="938"/>
      <c r="CJ60" s="938"/>
      <c r="CK60" s="938"/>
      <c r="CL60" s="948"/>
      <c r="CM60" s="937"/>
      <c r="CN60" s="938"/>
      <c r="CO60" s="938"/>
      <c r="CP60" s="938"/>
      <c r="CQ60" s="948"/>
      <c r="CR60" s="937"/>
      <c r="CS60" s="938"/>
      <c r="CT60" s="938"/>
      <c r="CU60" s="938"/>
      <c r="CV60" s="948"/>
      <c r="CW60" s="937"/>
      <c r="CX60" s="938"/>
      <c r="CY60" s="938"/>
      <c r="CZ60" s="938"/>
      <c r="DA60" s="948"/>
      <c r="DB60" s="937"/>
      <c r="DC60" s="938"/>
      <c r="DD60" s="938"/>
      <c r="DE60" s="938"/>
      <c r="DF60" s="948"/>
      <c r="DG60" s="937"/>
      <c r="DH60" s="938"/>
      <c r="DI60" s="938"/>
      <c r="DJ60" s="938"/>
      <c r="DK60" s="948"/>
      <c r="DL60" s="937"/>
      <c r="DM60" s="938"/>
      <c r="DN60" s="938"/>
      <c r="DO60" s="938"/>
      <c r="DP60" s="948"/>
      <c r="DQ60" s="937"/>
      <c r="DR60" s="938"/>
      <c r="DS60" s="938"/>
      <c r="DT60" s="938"/>
      <c r="DU60" s="948"/>
      <c r="DV60" s="930"/>
      <c r="DW60" s="931"/>
      <c r="DX60" s="931"/>
      <c r="DY60" s="931"/>
      <c r="DZ60" s="949"/>
      <c r="EA60" s="55"/>
    </row>
    <row r="61" spans="1:131" s="52" customFormat="1" ht="26.25" customHeight="1" x14ac:dyDescent="0.2">
      <c r="A61" s="60">
        <v>34</v>
      </c>
      <c r="B61" s="930"/>
      <c r="C61" s="931"/>
      <c r="D61" s="931"/>
      <c r="E61" s="931"/>
      <c r="F61" s="931"/>
      <c r="G61" s="931"/>
      <c r="H61" s="931"/>
      <c r="I61" s="931"/>
      <c r="J61" s="931"/>
      <c r="K61" s="931"/>
      <c r="L61" s="931"/>
      <c r="M61" s="931"/>
      <c r="N61" s="931"/>
      <c r="O61" s="931"/>
      <c r="P61" s="932"/>
      <c r="Q61" s="957"/>
      <c r="R61" s="958"/>
      <c r="S61" s="958"/>
      <c r="T61" s="958"/>
      <c r="U61" s="958"/>
      <c r="V61" s="958"/>
      <c r="W61" s="958"/>
      <c r="X61" s="958"/>
      <c r="Y61" s="958"/>
      <c r="Z61" s="958"/>
      <c r="AA61" s="958"/>
      <c r="AB61" s="958"/>
      <c r="AC61" s="958"/>
      <c r="AD61" s="958"/>
      <c r="AE61" s="959"/>
      <c r="AF61" s="960"/>
      <c r="AG61" s="938"/>
      <c r="AH61" s="938"/>
      <c r="AI61" s="938"/>
      <c r="AJ61" s="961"/>
      <c r="AK61" s="962"/>
      <c r="AL61" s="958"/>
      <c r="AM61" s="958"/>
      <c r="AN61" s="958"/>
      <c r="AO61" s="958"/>
      <c r="AP61" s="958"/>
      <c r="AQ61" s="958"/>
      <c r="AR61" s="958"/>
      <c r="AS61" s="958"/>
      <c r="AT61" s="958"/>
      <c r="AU61" s="958"/>
      <c r="AV61" s="958"/>
      <c r="AW61" s="958"/>
      <c r="AX61" s="958"/>
      <c r="AY61" s="958"/>
      <c r="AZ61" s="963"/>
      <c r="BA61" s="963"/>
      <c r="BB61" s="963"/>
      <c r="BC61" s="963"/>
      <c r="BD61" s="963"/>
      <c r="BE61" s="935"/>
      <c r="BF61" s="935"/>
      <c r="BG61" s="935"/>
      <c r="BH61" s="935"/>
      <c r="BI61" s="936"/>
      <c r="BJ61" s="64"/>
      <c r="BK61" s="64"/>
      <c r="BL61" s="64"/>
      <c r="BM61" s="64"/>
      <c r="BN61" s="64"/>
      <c r="BO61" s="63"/>
      <c r="BP61" s="63"/>
      <c r="BQ61" s="60">
        <v>55</v>
      </c>
      <c r="BR61" s="88"/>
      <c r="BS61" s="930"/>
      <c r="BT61" s="931"/>
      <c r="BU61" s="931"/>
      <c r="BV61" s="931"/>
      <c r="BW61" s="931"/>
      <c r="BX61" s="931"/>
      <c r="BY61" s="931"/>
      <c r="BZ61" s="931"/>
      <c r="CA61" s="931"/>
      <c r="CB61" s="931"/>
      <c r="CC61" s="931"/>
      <c r="CD61" s="931"/>
      <c r="CE61" s="931"/>
      <c r="CF61" s="931"/>
      <c r="CG61" s="932"/>
      <c r="CH61" s="937"/>
      <c r="CI61" s="938"/>
      <c r="CJ61" s="938"/>
      <c r="CK61" s="938"/>
      <c r="CL61" s="948"/>
      <c r="CM61" s="937"/>
      <c r="CN61" s="938"/>
      <c r="CO61" s="938"/>
      <c r="CP61" s="938"/>
      <c r="CQ61" s="948"/>
      <c r="CR61" s="937"/>
      <c r="CS61" s="938"/>
      <c r="CT61" s="938"/>
      <c r="CU61" s="938"/>
      <c r="CV61" s="948"/>
      <c r="CW61" s="937"/>
      <c r="CX61" s="938"/>
      <c r="CY61" s="938"/>
      <c r="CZ61" s="938"/>
      <c r="DA61" s="948"/>
      <c r="DB61" s="937"/>
      <c r="DC61" s="938"/>
      <c r="DD61" s="938"/>
      <c r="DE61" s="938"/>
      <c r="DF61" s="948"/>
      <c r="DG61" s="937"/>
      <c r="DH61" s="938"/>
      <c r="DI61" s="938"/>
      <c r="DJ61" s="938"/>
      <c r="DK61" s="948"/>
      <c r="DL61" s="937"/>
      <c r="DM61" s="938"/>
      <c r="DN61" s="938"/>
      <c r="DO61" s="938"/>
      <c r="DP61" s="948"/>
      <c r="DQ61" s="937"/>
      <c r="DR61" s="938"/>
      <c r="DS61" s="938"/>
      <c r="DT61" s="938"/>
      <c r="DU61" s="948"/>
      <c r="DV61" s="930"/>
      <c r="DW61" s="931"/>
      <c r="DX61" s="931"/>
      <c r="DY61" s="931"/>
      <c r="DZ61" s="949"/>
      <c r="EA61" s="55"/>
    </row>
    <row r="62" spans="1:131" s="52" customFormat="1" ht="26.25" customHeight="1" x14ac:dyDescent="0.2">
      <c r="A62" s="60">
        <v>35</v>
      </c>
      <c r="B62" s="930"/>
      <c r="C62" s="931"/>
      <c r="D62" s="931"/>
      <c r="E62" s="931"/>
      <c r="F62" s="931"/>
      <c r="G62" s="931"/>
      <c r="H62" s="931"/>
      <c r="I62" s="931"/>
      <c r="J62" s="931"/>
      <c r="K62" s="931"/>
      <c r="L62" s="931"/>
      <c r="M62" s="931"/>
      <c r="N62" s="931"/>
      <c r="O62" s="931"/>
      <c r="P62" s="932"/>
      <c r="Q62" s="957"/>
      <c r="R62" s="958"/>
      <c r="S62" s="958"/>
      <c r="T62" s="958"/>
      <c r="U62" s="958"/>
      <c r="V62" s="958"/>
      <c r="W62" s="958"/>
      <c r="X62" s="958"/>
      <c r="Y62" s="958"/>
      <c r="Z62" s="958"/>
      <c r="AA62" s="958"/>
      <c r="AB62" s="958"/>
      <c r="AC62" s="958"/>
      <c r="AD62" s="958"/>
      <c r="AE62" s="959"/>
      <c r="AF62" s="960"/>
      <c r="AG62" s="938"/>
      <c r="AH62" s="938"/>
      <c r="AI62" s="938"/>
      <c r="AJ62" s="961"/>
      <c r="AK62" s="962"/>
      <c r="AL62" s="958"/>
      <c r="AM62" s="958"/>
      <c r="AN62" s="958"/>
      <c r="AO62" s="958"/>
      <c r="AP62" s="958"/>
      <c r="AQ62" s="958"/>
      <c r="AR62" s="958"/>
      <c r="AS62" s="958"/>
      <c r="AT62" s="958"/>
      <c r="AU62" s="958"/>
      <c r="AV62" s="958"/>
      <c r="AW62" s="958"/>
      <c r="AX62" s="958"/>
      <c r="AY62" s="958"/>
      <c r="AZ62" s="963"/>
      <c r="BA62" s="963"/>
      <c r="BB62" s="963"/>
      <c r="BC62" s="963"/>
      <c r="BD62" s="963"/>
      <c r="BE62" s="935"/>
      <c r="BF62" s="935"/>
      <c r="BG62" s="935"/>
      <c r="BH62" s="935"/>
      <c r="BI62" s="936"/>
      <c r="BJ62" s="964" t="s">
        <v>434</v>
      </c>
      <c r="BK62" s="965"/>
      <c r="BL62" s="965"/>
      <c r="BM62" s="965"/>
      <c r="BN62" s="966"/>
      <c r="BO62" s="63"/>
      <c r="BP62" s="63"/>
      <c r="BQ62" s="60">
        <v>56</v>
      </c>
      <c r="BR62" s="88"/>
      <c r="BS62" s="930"/>
      <c r="BT62" s="931"/>
      <c r="BU62" s="931"/>
      <c r="BV62" s="931"/>
      <c r="BW62" s="931"/>
      <c r="BX62" s="931"/>
      <c r="BY62" s="931"/>
      <c r="BZ62" s="931"/>
      <c r="CA62" s="931"/>
      <c r="CB62" s="931"/>
      <c r="CC62" s="931"/>
      <c r="CD62" s="931"/>
      <c r="CE62" s="931"/>
      <c r="CF62" s="931"/>
      <c r="CG62" s="932"/>
      <c r="CH62" s="937"/>
      <c r="CI62" s="938"/>
      <c r="CJ62" s="938"/>
      <c r="CK62" s="938"/>
      <c r="CL62" s="948"/>
      <c r="CM62" s="937"/>
      <c r="CN62" s="938"/>
      <c r="CO62" s="938"/>
      <c r="CP62" s="938"/>
      <c r="CQ62" s="948"/>
      <c r="CR62" s="937"/>
      <c r="CS62" s="938"/>
      <c r="CT62" s="938"/>
      <c r="CU62" s="938"/>
      <c r="CV62" s="948"/>
      <c r="CW62" s="937"/>
      <c r="CX62" s="938"/>
      <c r="CY62" s="938"/>
      <c r="CZ62" s="938"/>
      <c r="DA62" s="948"/>
      <c r="DB62" s="937"/>
      <c r="DC62" s="938"/>
      <c r="DD62" s="938"/>
      <c r="DE62" s="938"/>
      <c r="DF62" s="948"/>
      <c r="DG62" s="937"/>
      <c r="DH62" s="938"/>
      <c r="DI62" s="938"/>
      <c r="DJ62" s="938"/>
      <c r="DK62" s="948"/>
      <c r="DL62" s="937"/>
      <c r="DM62" s="938"/>
      <c r="DN62" s="938"/>
      <c r="DO62" s="938"/>
      <c r="DP62" s="948"/>
      <c r="DQ62" s="937"/>
      <c r="DR62" s="938"/>
      <c r="DS62" s="938"/>
      <c r="DT62" s="938"/>
      <c r="DU62" s="948"/>
      <c r="DV62" s="930"/>
      <c r="DW62" s="931"/>
      <c r="DX62" s="931"/>
      <c r="DY62" s="931"/>
      <c r="DZ62" s="949"/>
      <c r="EA62" s="55"/>
    </row>
    <row r="63" spans="1:131" s="52" customFormat="1" ht="26.25" customHeight="1" x14ac:dyDescent="0.2">
      <c r="A63" s="61" t="s">
        <v>87</v>
      </c>
      <c r="B63" s="908" t="s">
        <v>394</v>
      </c>
      <c r="C63" s="909"/>
      <c r="D63" s="909"/>
      <c r="E63" s="909"/>
      <c r="F63" s="909"/>
      <c r="G63" s="909"/>
      <c r="H63" s="909"/>
      <c r="I63" s="909"/>
      <c r="J63" s="909"/>
      <c r="K63" s="909"/>
      <c r="L63" s="909"/>
      <c r="M63" s="909"/>
      <c r="N63" s="909"/>
      <c r="O63" s="909"/>
      <c r="P63" s="910"/>
      <c r="Q63" s="918"/>
      <c r="R63" s="919"/>
      <c r="S63" s="919"/>
      <c r="T63" s="919"/>
      <c r="U63" s="919"/>
      <c r="V63" s="919"/>
      <c r="W63" s="919"/>
      <c r="X63" s="919"/>
      <c r="Y63" s="919"/>
      <c r="Z63" s="919"/>
      <c r="AA63" s="919"/>
      <c r="AB63" s="919"/>
      <c r="AC63" s="919"/>
      <c r="AD63" s="919"/>
      <c r="AE63" s="950"/>
      <c r="AF63" s="951">
        <v>10697</v>
      </c>
      <c r="AG63" s="920"/>
      <c r="AH63" s="920"/>
      <c r="AI63" s="920"/>
      <c r="AJ63" s="952"/>
      <c r="AK63" s="953"/>
      <c r="AL63" s="919"/>
      <c r="AM63" s="919"/>
      <c r="AN63" s="919"/>
      <c r="AO63" s="919"/>
      <c r="AP63" s="920">
        <v>120244</v>
      </c>
      <c r="AQ63" s="920"/>
      <c r="AR63" s="920"/>
      <c r="AS63" s="920"/>
      <c r="AT63" s="920"/>
      <c r="AU63" s="920">
        <v>36844</v>
      </c>
      <c r="AV63" s="920"/>
      <c r="AW63" s="920"/>
      <c r="AX63" s="920"/>
      <c r="AY63" s="920"/>
      <c r="AZ63" s="954"/>
      <c r="BA63" s="954"/>
      <c r="BB63" s="954"/>
      <c r="BC63" s="954"/>
      <c r="BD63" s="954"/>
      <c r="BE63" s="921"/>
      <c r="BF63" s="921"/>
      <c r="BG63" s="921"/>
      <c r="BH63" s="921"/>
      <c r="BI63" s="922"/>
      <c r="BJ63" s="955" t="s">
        <v>168</v>
      </c>
      <c r="BK63" s="915"/>
      <c r="BL63" s="915"/>
      <c r="BM63" s="915"/>
      <c r="BN63" s="956"/>
      <c r="BO63" s="63"/>
      <c r="BP63" s="63"/>
      <c r="BQ63" s="60">
        <v>57</v>
      </c>
      <c r="BR63" s="88"/>
      <c r="BS63" s="930"/>
      <c r="BT63" s="931"/>
      <c r="BU63" s="931"/>
      <c r="BV63" s="931"/>
      <c r="BW63" s="931"/>
      <c r="BX63" s="931"/>
      <c r="BY63" s="931"/>
      <c r="BZ63" s="931"/>
      <c r="CA63" s="931"/>
      <c r="CB63" s="931"/>
      <c r="CC63" s="931"/>
      <c r="CD63" s="931"/>
      <c r="CE63" s="931"/>
      <c r="CF63" s="931"/>
      <c r="CG63" s="932"/>
      <c r="CH63" s="937"/>
      <c r="CI63" s="938"/>
      <c r="CJ63" s="938"/>
      <c r="CK63" s="938"/>
      <c r="CL63" s="948"/>
      <c r="CM63" s="937"/>
      <c r="CN63" s="938"/>
      <c r="CO63" s="938"/>
      <c r="CP63" s="938"/>
      <c r="CQ63" s="948"/>
      <c r="CR63" s="937"/>
      <c r="CS63" s="938"/>
      <c r="CT63" s="938"/>
      <c r="CU63" s="938"/>
      <c r="CV63" s="948"/>
      <c r="CW63" s="937"/>
      <c r="CX63" s="938"/>
      <c r="CY63" s="938"/>
      <c r="CZ63" s="938"/>
      <c r="DA63" s="948"/>
      <c r="DB63" s="937"/>
      <c r="DC63" s="938"/>
      <c r="DD63" s="938"/>
      <c r="DE63" s="938"/>
      <c r="DF63" s="948"/>
      <c r="DG63" s="937"/>
      <c r="DH63" s="938"/>
      <c r="DI63" s="938"/>
      <c r="DJ63" s="938"/>
      <c r="DK63" s="948"/>
      <c r="DL63" s="937"/>
      <c r="DM63" s="938"/>
      <c r="DN63" s="938"/>
      <c r="DO63" s="938"/>
      <c r="DP63" s="948"/>
      <c r="DQ63" s="937"/>
      <c r="DR63" s="938"/>
      <c r="DS63" s="938"/>
      <c r="DT63" s="938"/>
      <c r="DU63" s="948"/>
      <c r="DV63" s="930"/>
      <c r="DW63" s="931"/>
      <c r="DX63" s="931"/>
      <c r="DY63" s="931"/>
      <c r="DZ63" s="949"/>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30"/>
      <c r="BT64" s="931"/>
      <c r="BU64" s="931"/>
      <c r="BV64" s="931"/>
      <c r="BW64" s="931"/>
      <c r="BX64" s="931"/>
      <c r="BY64" s="931"/>
      <c r="BZ64" s="931"/>
      <c r="CA64" s="931"/>
      <c r="CB64" s="931"/>
      <c r="CC64" s="931"/>
      <c r="CD64" s="931"/>
      <c r="CE64" s="931"/>
      <c r="CF64" s="931"/>
      <c r="CG64" s="932"/>
      <c r="CH64" s="937"/>
      <c r="CI64" s="938"/>
      <c r="CJ64" s="938"/>
      <c r="CK64" s="938"/>
      <c r="CL64" s="948"/>
      <c r="CM64" s="937"/>
      <c r="CN64" s="938"/>
      <c r="CO64" s="938"/>
      <c r="CP64" s="938"/>
      <c r="CQ64" s="948"/>
      <c r="CR64" s="937"/>
      <c r="CS64" s="938"/>
      <c r="CT64" s="938"/>
      <c r="CU64" s="938"/>
      <c r="CV64" s="948"/>
      <c r="CW64" s="937"/>
      <c r="CX64" s="938"/>
      <c r="CY64" s="938"/>
      <c r="CZ64" s="938"/>
      <c r="DA64" s="948"/>
      <c r="DB64" s="937"/>
      <c r="DC64" s="938"/>
      <c r="DD64" s="938"/>
      <c r="DE64" s="938"/>
      <c r="DF64" s="948"/>
      <c r="DG64" s="937"/>
      <c r="DH64" s="938"/>
      <c r="DI64" s="938"/>
      <c r="DJ64" s="938"/>
      <c r="DK64" s="948"/>
      <c r="DL64" s="937"/>
      <c r="DM64" s="938"/>
      <c r="DN64" s="938"/>
      <c r="DO64" s="938"/>
      <c r="DP64" s="948"/>
      <c r="DQ64" s="937"/>
      <c r="DR64" s="938"/>
      <c r="DS64" s="938"/>
      <c r="DT64" s="938"/>
      <c r="DU64" s="948"/>
      <c r="DV64" s="930"/>
      <c r="DW64" s="931"/>
      <c r="DX64" s="931"/>
      <c r="DY64" s="931"/>
      <c r="DZ64" s="949"/>
      <c r="EA64" s="55"/>
    </row>
    <row r="65" spans="1:131" s="52" customFormat="1" ht="26.25" customHeight="1" x14ac:dyDescent="0.2">
      <c r="A65" s="64" t="s">
        <v>404</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30"/>
      <c r="BT65" s="931"/>
      <c r="BU65" s="931"/>
      <c r="BV65" s="931"/>
      <c r="BW65" s="931"/>
      <c r="BX65" s="931"/>
      <c r="BY65" s="931"/>
      <c r="BZ65" s="931"/>
      <c r="CA65" s="931"/>
      <c r="CB65" s="931"/>
      <c r="CC65" s="931"/>
      <c r="CD65" s="931"/>
      <c r="CE65" s="931"/>
      <c r="CF65" s="931"/>
      <c r="CG65" s="932"/>
      <c r="CH65" s="937"/>
      <c r="CI65" s="938"/>
      <c r="CJ65" s="938"/>
      <c r="CK65" s="938"/>
      <c r="CL65" s="948"/>
      <c r="CM65" s="937"/>
      <c r="CN65" s="938"/>
      <c r="CO65" s="938"/>
      <c r="CP65" s="938"/>
      <c r="CQ65" s="948"/>
      <c r="CR65" s="937"/>
      <c r="CS65" s="938"/>
      <c r="CT65" s="938"/>
      <c r="CU65" s="938"/>
      <c r="CV65" s="948"/>
      <c r="CW65" s="937"/>
      <c r="CX65" s="938"/>
      <c r="CY65" s="938"/>
      <c r="CZ65" s="938"/>
      <c r="DA65" s="948"/>
      <c r="DB65" s="937"/>
      <c r="DC65" s="938"/>
      <c r="DD65" s="938"/>
      <c r="DE65" s="938"/>
      <c r="DF65" s="948"/>
      <c r="DG65" s="937"/>
      <c r="DH65" s="938"/>
      <c r="DI65" s="938"/>
      <c r="DJ65" s="938"/>
      <c r="DK65" s="948"/>
      <c r="DL65" s="937"/>
      <c r="DM65" s="938"/>
      <c r="DN65" s="938"/>
      <c r="DO65" s="938"/>
      <c r="DP65" s="948"/>
      <c r="DQ65" s="937"/>
      <c r="DR65" s="938"/>
      <c r="DS65" s="938"/>
      <c r="DT65" s="938"/>
      <c r="DU65" s="948"/>
      <c r="DV65" s="930"/>
      <c r="DW65" s="931"/>
      <c r="DX65" s="931"/>
      <c r="DY65" s="931"/>
      <c r="DZ65" s="949"/>
      <c r="EA65" s="55"/>
    </row>
    <row r="66" spans="1:131" s="52" customFormat="1" ht="26.25" customHeight="1" x14ac:dyDescent="0.2">
      <c r="A66" s="666" t="s">
        <v>22</v>
      </c>
      <c r="B66" s="667"/>
      <c r="C66" s="667"/>
      <c r="D66" s="667"/>
      <c r="E66" s="667"/>
      <c r="F66" s="667"/>
      <c r="G66" s="667"/>
      <c r="H66" s="667"/>
      <c r="I66" s="667"/>
      <c r="J66" s="667"/>
      <c r="K66" s="667"/>
      <c r="L66" s="667"/>
      <c r="M66" s="667"/>
      <c r="N66" s="667"/>
      <c r="O66" s="667"/>
      <c r="P66" s="668"/>
      <c r="Q66" s="658" t="s">
        <v>448</v>
      </c>
      <c r="R66" s="659"/>
      <c r="S66" s="659"/>
      <c r="T66" s="659"/>
      <c r="U66" s="660"/>
      <c r="V66" s="658" t="s">
        <v>450</v>
      </c>
      <c r="W66" s="659"/>
      <c r="X66" s="659"/>
      <c r="Y66" s="659"/>
      <c r="Z66" s="660"/>
      <c r="AA66" s="658" t="s">
        <v>400</v>
      </c>
      <c r="AB66" s="659"/>
      <c r="AC66" s="659"/>
      <c r="AD66" s="659"/>
      <c r="AE66" s="660"/>
      <c r="AF66" s="672" t="s">
        <v>213</v>
      </c>
      <c r="AG66" s="673"/>
      <c r="AH66" s="673"/>
      <c r="AI66" s="673"/>
      <c r="AJ66" s="674"/>
      <c r="AK66" s="658" t="s">
        <v>332</v>
      </c>
      <c r="AL66" s="667"/>
      <c r="AM66" s="667"/>
      <c r="AN66" s="667"/>
      <c r="AO66" s="668"/>
      <c r="AP66" s="658" t="s">
        <v>34</v>
      </c>
      <c r="AQ66" s="659"/>
      <c r="AR66" s="659"/>
      <c r="AS66" s="659"/>
      <c r="AT66" s="660"/>
      <c r="AU66" s="658" t="s">
        <v>459</v>
      </c>
      <c r="AV66" s="659"/>
      <c r="AW66" s="659"/>
      <c r="AX66" s="659"/>
      <c r="AY66" s="660"/>
      <c r="AZ66" s="658" t="s">
        <v>457</v>
      </c>
      <c r="BA66" s="659"/>
      <c r="BB66" s="659"/>
      <c r="BC66" s="659"/>
      <c r="BD66" s="664"/>
      <c r="BE66" s="63"/>
      <c r="BF66" s="63"/>
      <c r="BG66" s="63"/>
      <c r="BH66" s="63"/>
      <c r="BI66" s="63"/>
      <c r="BJ66" s="63"/>
      <c r="BK66" s="63"/>
      <c r="BL66" s="63"/>
      <c r="BM66" s="63"/>
      <c r="BN66" s="63"/>
      <c r="BO66" s="63"/>
      <c r="BP66" s="63"/>
      <c r="BQ66" s="60">
        <v>60</v>
      </c>
      <c r="BR66" s="89"/>
      <c r="BS66" s="901"/>
      <c r="BT66" s="902"/>
      <c r="BU66" s="902"/>
      <c r="BV66" s="902"/>
      <c r="BW66" s="902"/>
      <c r="BX66" s="902"/>
      <c r="BY66" s="902"/>
      <c r="BZ66" s="902"/>
      <c r="CA66" s="902"/>
      <c r="CB66" s="902"/>
      <c r="CC66" s="902"/>
      <c r="CD66" s="902"/>
      <c r="CE66" s="902"/>
      <c r="CF66" s="902"/>
      <c r="CG66" s="903"/>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7"/>
      <c r="EA66" s="55"/>
    </row>
    <row r="67" spans="1:131" s="52" customFormat="1" ht="26.25" customHeight="1" x14ac:dyDescent="0.2">
      <c r="A67" s="669"/>
      <c r="B67" s="670"/>
      <c r="C67" s="670"/>
      <c r="D67" s="670"/>
      <c r="E67" s="670"/>
      <c r="F67" s="670"/>
      <c r="G67" s="670"/>
      <c r="H67" s="670"/>
      <c r="I67" s="670"/>
      <c r="J67" s="670"/>
      <c r="K67" s="670"/>
      <c r="L67" s="670"/>
      <c r="M67" s="670"/>
      <c r="N67" s="670"/>
      <c r="O67" s="670"/>
      <c r="P67" s="671"/>
      <c r="Q67" s="661"/>
      <c r="R67" s="662"/>
      <c r="S67" s="662"/>
      <c r="T67" s="662"/>
      <c r="U67" s="663"/>
      <c r="V67" s="661"/>
      <c r="W67" s="662"/>
      <c r="X67" s="662"/>
      <c r="Y67" s="662"/>
      <c r="Z67" s="663"/>
      <c r="AA67" s="661"/>
      <c r="AB67" s="662"/>
      <c r="AC67" s="662"/>
      <c r="AD67" s="662"/>
      <c r="AE67" s="663"/>
      <c r="AF67" s="675"/>
      <c r="AG67" s="676"/>
      <c r="AH67" s="676"/>
      <c r="AI67" s="676"/>
      <c r="AJ67" s="677"/>
      <c r="AK67" s="678"/>
      <c r="AL67" s="670"/>
      <c r="AM67" s="670"/>
      <c r="AN67" s="670"/>
      <c r="AO67" s="671"/>
      <c r="AP67" s="661"/>
      <c r="AQ67" s="662"/>
      <c r="AR67" s="662"/>
      <c r="AS67" s="662"/>
      <c r="AT67" s="663"/>
      <c r="AU67" s="661"/>
      <c r="AV67" s="662"/>
      <c r="AW67" s="662"/>
      <c r="AX67" s="662"/>
      <c r="AY67" s="663"/>
      <c r="AZ67" s="661"/>
      <c r="BA67" s="662"/>
      <c r="BB67" s="662"/>
      <c r="BC67" s="662"/>
      <c r="BD67" s="665"/>
      <c r="BE67" s="63"/>
      <c r="BF67" s="63"/>
      <c r="BG67" s="63"/>
      <c r="BH67" s="63"/>
      <c r="BI67" s="63"/>
      <c r="BJ67" s="63"/>
      <c r="BK67" s="63"/>
      <c r="BL67" s="63"/>
      <c r="BM67" s="63"/>
      <c r="BN67" s="63"/>
      <c r="BO67" s="63"/>
      <c r="BP67" s="63"/>
      <c r="BQ67" s="60">
        <v>61</v>
      </c>
      <c r="BR67" s="89"/>
      <c r="BS67" s="901"/>
      <c r="BT67" s="902"/>
      <c r="BU67" s="902"/>
      <c r="BV67" s="902"/>
      <c r="BW67" s="902"/>
      <c r="BX67" s="902"/>
      <c r="BY67" s="902"/>
      <c r="BZ67" s="902"/>
      <c r="CA67" s="902"/>
      <c r="CB67" s="902"/>
      <c r="CC67" s="902"/>
      <c r="CD67" s="902"/>
      <c r="CE67" s="902"/>
      <c r="CF67" s="902"/>
      <c r="CG67" s="903"/>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7"/>
      <c r="EA67" s="55"/>
    </row>
    <row r="68" spans="1:131" s="52" customFormat="1" ht="26.25" customHeight="1" x14ac:dyDescent="0.2">
      <c r="A68" s="59">
        <v>1</v>
      </c>
      <c r="B68" s="941" t="s">
        <v>430</v>
      </c>
      <c r="C68" s="942"/>
      <c r="D68" s="942"/>
      <c r="E68" s="942"/>
      <c r="F68" s="942"/>
      <c r="G68" s="942"/>
      <c r="H68" s="942"/>
      <c r="I68" s="942"/>
      <c r="J68" s="942"/>
      <c r="K68" s="942"/>
      <c r="L68" s="942"/>
      <c r="M68" s="942"/>
      <c r="N68" s="942"/>
      <c r="O68" s="942"/>
      <c r="P68" s="943"/>
      <c r="Q68" s="944">
        <v>2033</v>
      </c>
      <c r="R68" s="945"/>
      <c r="S68" s="945"/>
      <c r="T68" s="945"/>
      <c r="U68" s="945"/>
      <c r="V68" s="945">
        <v>1899</v>
      </c>
      <c r="W68" s="945"/>
      <c r="X68" s="945"/>
      <c r="Y68" s="945"/>
      <c r="Z68" s="945"/>
      <c r="AA68" s="945">
        <v>135</v>
      </c>
      <c r="AB68" s="945"/>
      <c r="AC68" s="945"/>
      <c r="AD68" s="945"/>
      <c r="AE68" s="945"/>
      <c r="AF68" s="945">
        <v>135</v>
      </c>
      <c r="AG68" s="945"/>
      <c r="AH68" s="945"/>
      <c r="AI68" s="945"/>
      <c r="AJ68" s="945"/>
      <c r="AK68" s="945">
        <v>14</v>
      </c>
      <c r="AL68" s="945"/>
      <c r="AM68" s="945"/>
      <c r="AN68" s="945"/>
      <c r="AO68" s="945"/>
      <c r="AP68" s="945" t="s">
        <v>168</v>
      </c>
      <c r="AQ68" s="945"/>
      <c r="AR68" s="945"/>
      <c r="AS68" s="945"/>
      <c r="AT68" s="945"/>
      <c r="AU68" s="945" t="s">
        <v>168</v>
      </c>
      <c r="AV68" s="945"/>
      <c r="AW68" s="945"/>
      <c r="AX68" s="945"/>
      <c r="AY68" s="945"/>
      <c r="AZ68" s="946"/>
      <c r="BA68" s="946"/>
      <c r="BB68" s="946"/>
      <c r="BC68" s="946"/>
      <c r="BD68" s="947"/>
      <c r="BE68" s="63"/>
      <c r="BF68" s="63"/>
      <c r="BG68" s="63"/>
      <c r="BH68" s="63"/>
      <c r="BI68" s="63"/>
      <c r="BJ68" s="63"/>
      <c r="BK68" s="63"/>
      <c r="BL68" s="63"/>
      <c r="BM68" s="63"/>
      <c r="BN68" s="63"/>
      <c r="BO68" s="63"/>
      <c r="BP68" s="63"/>
      <c r="BQ68" s="60">
        <v>62</v>
      </c>
      <c r="BR68" s="89"/>
      <c r="BS68" s="901"/>
      <c r="BT68" s="902"/>
      <c r="BU68" s="902"/>
      <c r="BV68" s="902"/>
      <c r="BW68" s="902"/>
      <c r="BX68" s="902"/>
      <c r="BY68" s="902"/>
      <c r="BZ68" s="902"/>
      <c r="CA68" s="902"/>
      <c r="CB68" s="902"/>
      <c r="CC68" s="902"/>
      <c r="CD68" s="902"/>
      <c r="CE68" s="902"/>
      <c r="CF68" s="902"/>
      <c r="CG68" s="903"/>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7"/>
      <c r="EA68" s="55"/>
    </row>
    <row r="69" spans="1:131" s="52" customFormat="1" ht="26.25" customHeight="1" x14ac:dyDescent="0.2">
      <c r="A69" s="60">
        <v>2</v>
      </c>
      <c r="B69" s="930" t="s">
        <v>432</v>
      </c>
      <c r="C69" s="931"/>
      <c r="D69" s="931"/>
      <c r="E69" s="931"/>
      <c r="F69" s="931"/>
      <c r="G69" s="931"/>
      <c r="H69" s="931"/>
      <c r="I69" s="931"/>
      <c r="J69" s="931"/>
      <c r="K69" s="931"/>
      <c r="L69" s="931"/>
      <c r="M69" s="931"/>
      <c r="N69" s="931"/>
      <c r="O69" s="931"/>
      <c r="P69" s="932"/>
      <c r="Q69" s="933">
        <v>45</v>
      </c>
      <c r="R69" s="934"/>
      <c r="S69" s="934"/>
      <c r="T69" s="934"/>
      <c r="U69" s="934"/>
      <c r="V69" s="934">
        <v>42</v>
      </c>
      <c r="W69" s="934"/>
      <c r="X69" s="934"/>
      <c r="Y69" s="934"/>
      <c r="Z69" s="934"/>
      <c r="AA69" s="934">
        <v>3</v>
      </c>
      <c r="AB69" s="934"/>
      <c r="AC69" s="934"/>
      <c r="AD69" s="934"/>
      <c r="AE69" s="934"/>
      <c r="AF69" s="934">
        <v>3</v>
      </c>
      <c r="AG69" s="934"/>
      <c r="AH69" s="934"/>
      <c r="AI69" s="934"/>
      <c r="AJ69" s="934"/>
      <c r="AK69" s="934">
        <v>30</v>
      </c>
      <c r="AL69" s="934"/>
      <c r="AM69" s="934"/>
      <c r="AN69" s="934"/>
      <c r="AO69" s="934"/>
      <c r="AP69" s="934" t="s">
        <v>168</v>
      </c>
      <c r="AQ69" s="934"/>
      <c r="AR69" s="934"/>
      <c r="AS69" s="934"/>
      <c r="AT69" s="934"/>
      <c r="AU69" s="934" t="s">
        <v>168</v>
      </c>
      <c r="AV69" s="934"/>
      <c r="AW69" s="934"/>
      <c r="AX69" s="934"/>
      <c r="AY69" s="934"/>
      <c r="AZ69" s="935"/>
      <c r="BA69" s="935"/>
      <c r="BB69" s="935"/>
      <c r="BC69" s="935"/>
      <c r="BD69" s="936"/>
      <c r="BE69" s="63"/>
      <c r="BF69" s="63"/>
      <c r="BG69" s="63"/>
      <c r="BH69" s="63"/>
      <c r="BI69" s="63"/>
      <c r="BJ69" s="63"/>
      <c r="BK69" s="63"/>
      <c r="BL69" s="63"/>
      <c r="BM69" s="63"/>
      <c r="BN69" s="63"/>
      <c r="BO69" s="63"/>
      <c r="BP69" s="63"/>
      <c r="BQ69" s="60">
        <v>63</v>
      </c>
      <c r="BR69" s="89"/>
      <c r="BS69" s="901"/>
      <c r="BT69" s="902"/>
      <c r="BU69" s="902"/>
      <c r="BV69" s="902"/>
      <c r="BW69" s="902"/>
      <c r="BX69" s="902"/>
      <c r="BY69" s="902"/>
      <c r="BZ69" s="902"/>
      <c r="CA69" s="902"/>
      <c r="CB69" s="902"/>
      <c r="CC69" s="902"/>
      <c r="CD69" s="902"/>
      <c r="CE69" s="902"/>
      <c r="CF69" s="902"/>
      <c r="CG69" s="903"/>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7"/>
      <c r="EA69" s="55"/>
    </row>
    <row r="70" spans="1:131" s="52" customFormat="1" ht="26.25" customHeight="1" x14ac:dyDescent="0.2">
      <c r="A70" s="60">
        <v>3</v>
      </c>
      <c r="B70" s="930" t="s">
        <v>67</v>
      </c>
      <c r="C70" s="931"/>
      <c r="D70" s="931"/>
      <c r="E70" s="931"/>
      <c r="F70" s="931"/>
      <c r="G70" s="931"/>
      <c r="H70" s="931"/>
      <c r="I70" s="931"/>
      <c r="J70" s="931"/>
      <c r="K70" s="931"/>
      <c r="L70" s="931"/>
      <c r="M70" s="931"/>
      <c r="N70" s="931"/>
      <c r="O70" s="931"/>
      <c r="P70" s="932"/>
      <c r="Q70" s="933">
        <v>209</v>
      </c>
      <c r="R70" s="934"/>
      <c r="S70" s="934"/>
      <c r="T70" s="934"/>
      <c r="U70" s="934"/>
      <c r="V70" s="934">
        <v>203</v>
      </c>
      <c r="W70" s="934"/>
      <c r="X70" s="934"/>
      <c r="Y70" s="934"/>
      <c r="Z70" s="934"/>
      <c r="AA70" s="934">
        <v>5</v>
      </c>
      <c r="AB70" s="934"/>
      <c r="AC70" s="934"/>
      <c r="AD70" s="934"/>
      <c r="AE70" s="934"/>
      <c r="AF70" s="934">
        <v>5</v>
      </c>
      <c r="AG70" s="934"/>
      <c r="AH70" s="934"/>
      <c r="AI70" s="934"/>
      <c r="AJ70" s="934"/>
      <c r="AK70" s="934">
        <v>5</v>
      </c>
      <c r="AL70" s="934"/>
      <c r="AM70" s="934"/>
      <c r="AN70" s="934"/>
      <c r="AO70" s="934"/>
      <c r="AP70" s="934" t="s">
        <v>168</v>
      </c>
      <c r="AQ70" s="934"/>
      <c r="AR70" s="934"/>
      <c r="AS70" s="934"/>
      <c r="AT70" s="934"/>
      <c r="AU70" s="934" t="s">
        <v>168</v>
      </c>
      <c r="AV70" s="934"/>
      <c r="AW70" s="934"/>
      <c r="AX70" s="934"/>
      <c r="AY70" s="934"/>
      <c r="AZ70" s="935"/>
      <c r="BA70" s="935"/>
      <c r="BB70" s="935"/>
      <c r="BC70" s="935"/>
      <c r="BD70" s="936"/>
      <c r="BE70" s="63"/>
      <c r="BF70" s="63"/>
      <c r="BG70" s="63"/>
      <c r="BH70" s="63"/>
      <c r="BI70" s="63"/>
      <c r="BJ70" s="63"/>
      <c r="BK70" s="63"/>
      <c r="BL70" s="63"/>
      <c r="BM70" s="63"/>
      <c r="BN70" s="63"/>
      <c r="BO70" s="63"/>
      <c r="BP70" s="63"/>
      <c r="BQ70" s="60">
        <v>64</v>
      </c>
      <c r="BR70" s="89"/>
      <c r="BS70" s="901"/>
      <c r="BT70" s="902"/>
      <c r="BU70" s="902"/>
      <c r="BV70" s="902"/>
      <c r="BW70" s="902"/>
      <c r="BX70" s="902"/>
      <c r="BY70" s="902"/>
      <c r="BZ70" s="902"/>
      <c r="CA70" s="902"/>
      <c r="CB70" s="902"/>
      <c r="CC70" s="902"/>
      <c r="CD70" s="902"/>
      <c r="CE70" s="902"/>
      <c r="CF70" s="902"/>
      <c r="CG70" s="903"/>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7"/>
      <c r="EA70" s="55"/>
    </row>
    <row r="71" spans="1:131" s="52" customFormat="1" ht="26.25" customHeight="1" x14ac:dyDescent="0.2">
      <c r="A71" s="60">
        <v>4</v>
      </c>
      <c r="B71" s="930" t="s">
        <v>238</v>
      </c>
      <c r="C71" s="931"/>
      <c r="D71" s="931"/>
      <c r="E71" s="931"/>
      <c r="F71" s="931"/>
      <c r="G71" s="931"/>
      <c r="H71" s="931"/>
      <c r="I71" s="931"/>
      <c r="J71" s="931"/>
      <c r="K71" s="931"/>
      <c r="L71" s="931"/>
      <c r="M71" s="931"/>
      <c r="N71" s="931"/>
      <c r="O71" s="931"/>
      <c r="P71" s="932"/>
      <c r="Q71" s="933">
        <v>158638</v>
      </c>
      <c r="R71" s="934"/>
      <c r="S71" s="934"/>
      <c r="T71" s="934"/>
      <c r="U71" s="934"/>
      <c r="V71" s="934">
        <v>150394</v>
      </c>
      <c r="W71" s="934"/>
      <c r="X71" s="934"/>
      <c r="Y71" s="934"/>
      <c r="Z71" s="934"/>
      <c r="AA71" s="934">
        <v>8244</v>
      </c>
      <c r="AB71" s="934"/>
      <c r="AC71" s="934"/>
      <c r="AD71" s="934"/>
      <c r="AE71" s="934"/>
      <c r="AF71" s="934">
        <v>8244</v>
      </c>
      <c r="AG71" s="934"/>
      <c r="AH71" s="934"/>
      <c r="AI71" s="934"/>
      <c r="AJ71" s="934"/>
      <c r="AK71" s="934" t="s">
        <v>168</v>
      </c>
      <c r="AL71" s="934"/>
      <c r="AM71" s="934"/>
      <c r="AN71" s="934"/>
      <c r="AO71" s="934"/>
      <c r="AP71" s="934" t="s">
        <v>168</v>
      </c>
      <c r="AQ71" s="934"/>
      <c r="AR71" s="934"/>
      <c r="AS71" s="934"/>
      <c r="AT71" s="934"/>
      <c r="AU71" s="934" t="s">
        <v>168</v>
      </c>
      <c r="AV71" s="934"/>
      <c r="AW71" s="934"/>
      <c r="AX71" s="934"/>
      <c r="AY71" s="934"/>
      <c r="AZ71" s="935"/>
      <c r="BA71" s="935"/>
      <c r="BB71" s="935"/>
      <c r="BC71" s="935"/>
      <c r="BD71" s="936"/>
      <c r="BE71" s="63"/>
      <c r="BF71" s="63"/>
      <c r="BG71" s="63"/>
      <c r="BH71" s="63"/>
      <c r="BI71" s="63"/>
      <c r="BJ71" s="63"/>
      <c r="BK71" s="63"/>
      <c r="BL71" s="63"/>
      <c r="BM71" s="63"/>
      <c r="BN71" s="63"/>
      <c r="BO71" s="63"/>
      <c r="BP71" s="63"/>
      <c r="BQ71" s="60">
        <v>65</v>
      </c>
      <c r="BR71" s="89"/>
      <c r="BS71" s="901"/>
      <c r="BT71" s="902"/>
      <c r="BU71" s="902"/>
      <c r="BV71" s="902"/>
      <c r="BW71" s="902"/>
      <c r="BX71" s="902"/>
      <c r="BY71" s="902"/>
      <c r="BZ71" s="902"/>
      <c r="CA71" s="902"/>
      <c r="CB71" s="902"/>
      <c r="CC71" s="902"/>
      <c r="CD71" s="902"/>
      <c r="CE71" s="902"/>
      <c r="CF71" s="902"/>
      <c r="CG71" s="903"/>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7"/>
      <c r="EA71" s="55"/>
    </row>
    <row r="72" spans="1:131" s="52" customFormat="1" ht="26.25" customHeight="1" x14ac:dyDescent="0.2">
      <c r="A72" s="60">
        <v>5</v>
      </c>
      <c r="B72" s="930" t="s">
        <v>433</v>
      </c>
      <c r="C72" s="931"/>
      <c r="D72" s="931"/>
      <c r="E72" s="931"/>
      <c r="F72" s="931"/>
      <c r="G72" s="931"/>
      <c r="H72" s="931"/>
      <c r="I72" s="931"/>
      <c r="J72" s="931"/>
      <c r="K72" s="931"/>
      <c r="L72" s="931"/>
      <c r="M72" s="931"/>
      <c r="N72" s="931"/>
      <c r="O72" s="931"/>
      <c r="P72" s="932"/>
      <c r="Q72" s="933">
        <v>23</v>
      </c>
      <c r="R72" s="934"/>
      <c r="S72" s="934"/>
      <c r="T72" s="934"/>
      <c r="U72" s="934"/>
      <c r="V72" s="934">
        <v>19</v>
      </c>
      <c r="W72" s="934"/>
      <c r="X72" s="934"/>
      <c r="Y72" s="934"/>
      <c r="Z72" s="934"/>
      <c r="AA72" s="934">
        <v>4</v>
      </c>
      <c r="AB72" s="934"/>
      <c r="AC72" s="934"/>
      <c r="AD72" s="934"/>
      <c r="AE72" s="934"/>
      <c r="AF72" s="934">
        <v>4</v>
      </c>
      <c r="AG72" s="934"/>
      <c r="AH72" s="934"/>
      <c r="AI72" s="934"/>
      <c r="AJ72" s="934"/>
      <c r="AK72" s="934" t="s">
        <v>168</v>
      </c>
      <c r="AL72" s="934"/>
      <c r="AM72" s="934"/>
      <c r="AN72" s="934"/>
      <c r="AO72" s="934"/>
      <c r="AP72" s="934" t="s">
        <v>168</v>
      </c>
      <c r="AQ72" s="934"/>
      <c r="AR72" s="934"/>
      <c r="AS72" s="934"/>
      <c r="AT72" s="934"/>
      <c r="AU72" s="934" t="s">
        <v>168</v>
      </c>
      <c r="AV72" s="934"/>
      <c r="AW72" s="934"/>
      <c r="AX72" s="934"/>
      <c r="AY72" s="934"/>
      <c r="AZ72" s="935"/>
      <c r="BA72" s="935"/>
      <c r="BB72" s="935"/>
      <c r="BC72" s="935"/>
      <c r="BD72" s="936"/>
      <c r="BE72" s="63"/>
      <c r="BF72" s="63"/>
      <c r="BG72" s="63"/>
      <c r="BH72" s="63"/>
      <c r="BI72" s="63"/>
      <c r="BJ72" s="63"/>
      <c r="BK72" s="63"/>
      <c r="BL72" s="63"/>
      <c r="BM72" s="63"/>
      <c r="BN72" s="63"/>
      <c r="BO72" s="63"/>
      <c r="BP72" s="63"/>
      <c r="BQ72" s="60">
        <v>66</v>
      </c>
      <c r="BR72" s="89"/>
      <c r="BS72" s="901"/>
      <c r="BT72" s="902"/>
      <c r="BU72" s="902"/>
      <c r="BV72" s="902"/>
      <c r="BW72" s="902"/>
      <c r="BX72" s="902"/>
      <c r="BY72" s="902"/>
      <c r="BZ72" s="902"/>
      <c r="CA72" s="902"/>
      <c r="CB72" s="902"/>
      <c r="CC72" s="902"/>
      <c r="CD72" s="902"/>
      <c r="CE72" s="902"/>
      <c r="CF72" s="902"/>
      <c r="CG72" s="903"/>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7"/>
      <c r="EA72" s="55"/>
    </row>
    <row r="73" spans="1:131" s="52" customFormat="1" ht="26.25" customHeight="1" x14ac:dyDescent="0.2">
      <c r="A73" s="60">
        <v>6</v>
      </c>
      <c r="B73" s="930"/>
      <c r="C73" s="931"/>
      <c r="D73" s="931"/>
      <c r="E73" s="931"/>
      <c r="F73" s="931"/>
      <c r="G73" s="931"/>
      <c r="H73" s="931"/>
      <c r="I73" s="931"/>
      <c r="J73" s="931"/>
      <c r="K73" s="931"/>
      <c r="L73" s="931"/>
      <c r="M73" s="931"/>
      <c r="N73" s="931"/>
      <c r="O73" s="931"/>
      <c r="P73" s="932"/>
      <c r="Q73" s="933"/>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35"/>
      <c r="BA73" s="935"/>
      <c r="BB73" s="935"/>
      <c r="BC73" s="935"/>
      <c r="BD73" s="936"/>
      <c r="BE73" s="63"/>
      <c r="BF73" s="63"/>
      <c r="BG73" s="63"/>
      <c r="BH73" s="63"/>
      <c r="BI73" s="63"/>
      <c r="BJ73" s="63"/>
      <c r="BK73" s="63"/>
      <c r="BL73" s="63"/>
      <c r="BM73" s="63"/>
      <c r="BN73" s="63"/>
      <c r="BO73" s="63"/>
      <c r="BP73" s="63"/>
      <c r="BQ73" s="60">
        <v>67</v>
      </c>
      <c r="BR73" s="89"/>
      <c r="BS73" s="901"/>
      <c r="BT73" s="902"/>
      <c r="BU73" s="902"/>
      <c r="BV73" s="902"/>
      <c r="BW73" s="902"/>
      <c r="BX73" s="902"/>
      <c r="BY73" s="902"/>
      <c r="BZ73" s="902"/>
      <c r="CA73" s="902"/>
      <c r="CB73" s="902"/>
      <c r="CC73" s="902"/>
      <c r="CD73" s="902"/>
      <c r="CE73" s="902"/>
      <c r="CF73" s="902"/>
      <c r="CG73" s="903"/>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7"/>
      <c r="EA73" s="55"/>
    </row>
    <row r="74" spans="1:131" s="52" customFormat="1" ht="26.25" customHeight="1" x14ac:dyDescent="0.2">
      <c r="A74" s="60">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35"/>
      <c r="BA74" s="935"/>
      <c r="BB74" s="935"/>
      <c r="BC74" s="935"/>
      <c r="BD74" s="936"/>
      <c r="BE74" s="63"/>
      <c r="BF74" s="63"/>
      <c r="BG74" s="63"/>
      <c r="BH74" s="63"/>
      <c r="BI74" s="63"/>
      <c r="BJ74" s="63"/>
      <c r="BK74" s="63"/>
      <c r="BL74" s="63"/>
      <c r="BM74" s="63"/>
      <c r="BN74" s="63"/>
      <c r="BO74" s="63"/>
      <c r="BP74" s="63"/>
      <c r="BQ74" s="60">
        <v>68</v>
      </c>
      <c r="BR74" s="89"/>
      <c r="BS74" s="901"/>
      <c r="BT74" s="902"/>
      <c r="BU74" s="902"/>
      <c r="BV74" s="902"/>
      <c r="BW74" s="902"/>
      <c r="BX74" s="902"/>
      <c r="BY74" s="902"/>
      <c r="BZ74" s="902"/>
      <c r="CA74" s="902"/>
      <c r="CB74" s="902"/>
      <c r="CC74" s="902"/>
      <c r="CD74" s="902"/>
      <c r="CE74" s="902"/>
      <c r="CF74" s="902"/>
      <c r="CG74" s="903"/>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7"/>
      <c r="EA74" s="55"/>
    </row>
    <row r="75" spans="1:131" s="52" customFormat="1" ht="26.25" customHeight="1" x14ac:dyDescent="0.2">
      <c r="A75" s="60">
        <v>8</v>
      </c>
      <c r="B75" s="930"/>
      <c r="C75" s="931"/>
      <c r="D75" s="931"/>
      <c r="E75" s="931"/>
      <c r="F75" s="931"/>
      <c r="G75" s="931"/>
      <c r="H75" s="931"/>
      <c r="I75" s="931"/>
      <c r="J75" s="931"/>
      <c r="K75" s="931"/>
      <c r="L75" s="931"/>
      <c r="M75" s="931"/>
      <c r="N75" s="931"/>
      <c r="O75" s="931"/>
      <c r="P75" s="932"/>
      <c r="Q75" s="937"/>
      <c r="R75" s="938"/>
      <c r="S75" s="938"/>
      <c r="T75" s="938"/>
      <c r="U75" s="939"/>
      <c r="V75" s="940"/>
      <c r="W75" s="938"/>
      <c r="X75" s="938"/>
      <c r="Y75" s="938"/>
      <c r="Z75" s="939"/>
      <c r="AA75" s="940"/>
      <c r="AB75" s="938"/>
      <c r="AC75" s="938"/>
      <c r="AD75" s="938"/>
      <c r="AE75" s="939"/>
      <c r="AF75" s="940"/>
      <c r="AG75" s="938"/>
      <c r="AH75" s="938"/>
      <c r="AI75" s="938"/>
      <c r="AJ75" s="939"/>
      <c r="AK75" s="940"/>
      <c r="AL75" s="938"/>
      <c r="AM75" s="938"/>
      <c r="AN75" s="938"/>
      <c r="AO75" s="939"/>
      <c r="AP75" s="940"/>
      <c r="AQ75" s="938"/>
      <c r="AR75" s="938"/>
      <c r="AS75" s="938"/>
      <c r="AT75" s="939"/>
      <c r="AU75" s="940"/>
      <c r="AV75" s="938"/>
      <c r="AW75" s="938"/>
      <c r="AX75" s="938"/>
      <c r="AY75" s="939"/>
      <c r="AZ75" s="935"/>
      <c r="BA75" s="935"/>
      <c r="BB75" s="935"/>
      <c r="BC75" s="935"/>
      <c r="BD75" s="936"/>
      <c r="BE75" s="63"/>
      <c r="BF75" s="63"/>
      <c r="BG75" s="63"/>
      <c r="BH75" s="63"/>
      <c r="BI75" s="63"/>
      <c r="BJ75" s="63"/>
      <c r="BK75" s="63"/>
      <c r="BL75" s="63"/>
      <c r="BM75" s="63"/>
      <c r="BN75" s="63"/>
      <c r="BO75" s="63"/>
      <c r="BP75" s="63"/>
      <c r="BQ75" s="60">
        <v>69</v>
      </c>
      <c r="BR75" s="89"/>
      <c r="BS75" s="901"/>
      <c r="BT75" s="902"/>
      <c r="BU75" s="902"/>
      <c r="BV75" s="902"/>
      <c r="BW75" s="902"/>
      <c r="BX75" s="902"/>
      <c r="BY75" s="902"/>
      <c r="BZ75" s="902"/>
      <c r="CA75" s="902"/>
      <c r="CB75" s="902"/>
      <c r="CC75" s="902"/>
      <c r="CD75" s="902"/>
      <c r="CE75" s="902"/>
      <c r="CF75" s="902"/>
      <c r="CG75" s="903"/>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7"/>
      <c r="EA75" s="55"/>
    </row>
    <row r="76" spans="1:131" s="52" customFormat="1" ht="26.25" customHeight="1" x14ac:dyDescent="0.2">
      <c r="A76" s="60">
        <v>9</v>
      </c>
      <c r="B76" s="930"/>
      <c r="C76" s="931"/>
      <c r="D76" s="931"/>
      <c r="E76" s="931"/>
      <c r="F76" s="931"/>
      <c r="G76" s="931"/>
      <c r="H76" s="931"/>
      <c r="I76" s="931"/>
      <c r="J76" s="931"/>
      <c r="K76" s="931"/>
      <c r="L76" s="931"/>
      <c r="M76" s="931"/>
      <c r="N76" s="931"/>
      <c r="O76" s="931"/>
      <c r="P76" s="932"/>
      <c r="Q76" s="937"/>
      <c r="R76" s="938"/>
      <c r="S76" s="938"/>
      <c r="T76" s="938"/>
      <c r="U76" s="939"/>
      <c r="V76" s="940"/>
      <c r="W76" s="938"/>
      <c r="X76" s="938"/>
      <c r="Y76" s="938"/>
      <c r="Z76" s="939"/>
      <c r="AA76" s="940"/>
      <c r="AB76" s="938"/>
      <c r="AC76" s="938"/>
      <c r="AD76" s="938"/>
      <c r="AE76" s="939"/>
      <c r="AF76" s="940"/>
      <c r="AG76" s="938"/>
      <c r="AH76" s="938"/>
      <c r="AI76" s="938"/>
      <c r="AJ76" s="939"/>
      <c r="AK76" s="940"/>
      <c r="AL76" s="938"/>
      <c r="AM76" s="938"/>
      <c r="AN76" s="938"/>
      <c r="AO76" s="939"/>
      <c r="AP76" s="940"/>
      <c r="AQ76" s="938"/>
      <c r="AR76" s="938"/>
      <c r="AS76" s="938"/>
      <c r="AT76" s="939"/>
      <c r="AU76" s="940"/>
      <c r="AV76" s="938"/>
      <c r="AW76" s="938"/>
      <c r="AX76" s="938"/>
      <c r="AY76" s="939"/>
      <c r="AZ76" s="935"/>
      <c r="BA76" s="935"/>
      <c r="BB76" s="935"/>
      <c r="BC76" s="935"/>
      <c r="BD76" s="936"/>
      <c r="BE76" s="63"/>
      <c r="BF76" s="63"/>
      <c r="BG76" s="63"/>
      <c r="BH76" s="63"/>
      <c r="BI76" s="63"/>
      <c r="BJ76" s="63"/>
      <c r="BK76" s="63"/>
      <c r="BL76" s="63"/>
      <c r="BM76" s="63"/>
      <c r="BN76" s="63"/>
      <c r="BO76" s="63"/>
      <c r="BP76" s="63"/>
      <c r="BQ76" s="60">
        <v>70</v>
      </c>
      <c r="BR76" s="89"/>
      <c r="BS76" s="901"/>
      <c r="BT76" s="902"/>
      <c r="BU76" s="902"/>
      <c r="BV76" s="902"/>
      <c r="BW76" s="902"/>
      <c r="BX76" s="902"/>
      <c r="BY76" s="902"/>
      <c r="BZ76" s="902"/>
      <c r="CA76" s="902"/>
      <c r="CB76" s="902"/>
      <c r="CC76" s="902"/>
      <c r="CD76" s="902"/>
      <c r="CE76" s="902"/>
      <c r="CF76" s="902"/>
      <c r="CG76" s="903"/>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7"/>
      <c r="EA76" s="55"/>
    </row>
    <row r="77" spans="1:131" s="52" customFormat="1" ht="26.25" customHeight="1" x14ac:dyDescent="0.2">
      <c r="A77" s="60">
        <v>10</v>
      </c>
      <c r="B77" s="930"/>
      <c r="C77" s="931"/>
      <c r="D77" s="931"/>
      <c r="E77" s="931"/>
      <c r="F77" s="931"/>
      <c r="G77" s="931"/>
      <c r="H77" s="931"/>
      <c r="I77" s="931"/>
      <c r="J77" s="931"/>
      <c r="K77" s="931"/>
      <c r="L77" s="931"/>
      <c r="M77" s="931"/>
      <c r="N77" s="931"/>
      <c r="O77" s="931"/>
      <c r="P77" s="932"/>
      <c r="Q77" s="937"/>
      <c r="R77" s="938"/>
      <c r="S77" s="938"/>
      <c r="T77" s="938"/>
      <c r="U77" s="939"/>
      <c r="V77" s="940"/>
      <c r="W77" s="938"/>
      <c r="X77" s="938"/>
      <c r="Y77" s="938"/>
      <c r="Z77" s="939"/>
      <c r="AA77" s="940"/>
      <c r="AB77" s="938"/>
      <c r="AC77" s="938"/>
      <c r="AD77" s="938"/>
      <c r="AE77" s="939"/>
      <c r="AF77" s="940"/>
      <c r="AG77" s="938"/>
      <c r="AH77" s="938"/>
      <c r="AI77" s="938"/>
      <c r="AJ77" s="939"/>
      <c r="AK77" s="940"/>
      <c r="AL77" s="938"/>
      <c r="AM77" s="938"/>
      <c r="AN77" s="938"/>
      <c r="AO77" s="939"/>
      <c r="AP77" s="940"/>
      <c r="AQ77" s="938"/>
      <c r="AR77" s="938"/>
      <c r="AS77" s="938"/>
      <c r="AT77" s="939"/>
      <c r="AU77" s="940"/>
      <c r="AV77" s="938"/>
      <c r="AW77" s="938"/>
      <c r="AX77" s="938"/>
      <c r="AY77" s="939"/>
      <c r="AZ77" s="935"/>
      <c r="BA77" s="935"/>
      <c r="BB77" s="935"/>
      <c r="BC77" s="935"/>
      <c r="BD77" s="936"/>
      <c r="BE77" s="63"/>
      <c r="BF77" s="63"/>
      <c r="BG77" s="63"/>
      <c r="BH77" s="63"/>
      <c r="BI77" s="63"/>
      <c r="BJ77" s="63"/>
      <c r="BK77" s="63"/>
      <c r="BL77" s="63"/>
      <c r="BM77" s="63"/>
      <c r="BN77" s="63"/>
      <c r="BO77" s="63"/>
      <c r="BP77" s="63"/>
      <c r="BQ77" s="60">
        <v>71</v>
      </c>
      <c r="BR77" s="89"/>
      <c r="BS77" s="901"/>
      <c r="BT77" s="902"/>
      <c r="BU77" s="902"/>
      <c r="BV77" s="902"/>
      <c r="BW77" s="902"/>
      <c r="BX77" s="902"/>
      <c r="BY77" s="902"/>
      <c r="BZ77" s="902"/>
      <c r="CA77" s="902"/>
      <c r="CB77" s="902"/>
      <c r="CC77" s="902"/>
      <c r="CD77" s="902"/>
      <c r="CE77" s="902"/>
      <c r="CF77" s="902"/>
      <c r="CG77" s="903"/>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7"/>
      <c r="EA77" s="55"/>
    </row>
    <row r="78" spans="1:131" s="52" customFormat="1" ht="26.25" customHeight="1" x14ac:dyDescent="0.2">
      <c r="A78" s="60">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35"/>
      <c r="BA78" s="935"/>
      <c r="BB78" s="935"/>
      <c r="BC78" s="935"/>
      <c r="BD78" s="936"/>
      <c r="BE78" s="63"/>
      <c r="BF78" s="63"/>
      <c r="BG78" s="63"/>
      <c r="BH78" s="63"/>
      <c r="BI78" s="63"/>
      <c r="BJ78" s="55"/>
      <c r="BK78" s="55"/>
      <c r="BL78" s="55"/>
      <c r="BM78" s="55"/>
      <c r="BN78" s="55"/>
      <c r="BO78" s="63"/>
      <c r="BP78" s="63"/>
      <c r="BQ78" s="60">
        <v>72</v>
      </c>
      <c r="BR78" s="89"/>
      <c r="BS78" s="901"/>
      <c r="BT78" s="902"/>
      <c r="BU78" s="902"/>
      <c r="BV78" s="902"/>
      <c r="BW78" s="902"/>
      <c r="BX78" s="902"/>
      <c r="BY78" s="902"/>
      <c r="BZ78" s="902"/>
      <c r="CA78" s="902"/>
      <c r="CB78" s="902"/>
      <c r="CC78" s="902"/>
      <c r="CD78" s="902"/>
      <c r="CE78" s="902"/>
      <c r="CF78" s="902"/>
      <c r="CG78" s="903"/>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7"/>
      <c r="EA78" s="55"/>
    </row>
    <row r="79" spans="1:131" s="52" customFormat="1" ht="26.25" customHeight="1" x14ac:dyDescent="0.2">
      <c r="A79" s="60">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35"/>
      <c r="BA79" s="935"/>
      <c r="BB79" s="935"/>
      <c r="BC79" s="935"/>
      <c r="BD79" s="936"/>
      <c r="BE79" s="63"/>
      <c r="BF79" s="63"/>
      <c r="BG79" s="63"/>
      <c r="BH79" s="63"/>
      <c r="BI79" s="63"/>
      <c r="BJ79" s="55"/>
      <c r="BK79" s="55"/>
      <c r="BL79" s="55"/>
      <c r="BM79" s="55"/>
      <c r="BN79" s="55"/>
      <c r="BO79" s="63"/>
      <c r="BP79" s="63"/>
      <c r="BQ79" s="60">
        <v>73</v>
      </c>
      <c r="BR79" s="89"/>
      <c r="BS79" s="901"/>
      <c r="BT79" s="902"/>
      <c r="BU79" s="902"/>
      <c r="BV79" s="902"/>
      <c r="BW79" s="902"/>
      <c r="BX79" s="902"/>
      <c r="BY79" s="902"/>
      <c r="BZ79" s="902"/>
      <c r="CA79" s="902"/>
      <c r="CB79" s="902"/>
      <c r="CC79" s="902"/>
      <c r="CD79" s="902"/>
      <c r="CE79" s="902"/>
      <c r="CF79" s="902"/>
      <c r="CG79" s="903"/>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7"/>
      <c r="EA79" s="55"/>
    </row>
    <row r="80" spans="1:131" s="52" customFormat="1" ht="26.25" customHeight="1" x14ac:dyDescent="0.2">
      <c r="A80" s="60">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35"/>
      <c r="BA80" s="935"/>
      <c r="BB80" s="935"/>
      <c r="BC80" s="935"/>
      <c r="BD80" s="936"/>
      <c r="BE80" s="63"/>
      <c r="BF80" s="63"/>
      <c r="BG80" s="63"/>
      <c r="BH80" s="63"/>
      <c r="BI80" s="63"/>
      <c r="BJ80" s="63"/>
      <c r="BK80" s="63"/>
      <c r="BL80" s="63"/>
      <c r="BM80" s="63"/>
      <c r="BN80" s="63"/>
      <c r="BO80" s="63"/>
      <c r="BP80" s="63"/>
      <c r="BQ80" s="60">
        <v>74</v>
      </c>
      <c r="BR80" s="89"/>
      <c r="BS80" s="901"/>
      <c r="BT80" s="902"/>
      <c r="BU80" s="902"/>
      <c r="BV80" s="902"/>
      <c r="BW80" s="902"/>
      <c r="BX80" s="902"/>
      <c r="BY80" s="902"/>
      <c r="BZ80" s="902"/>
      <c r="CA80" s="902"/>
      <c r="CB80" s="902"/>
      <c r="CC80" s="902"/>
      <c r="CD80" s="902"/>
      <c r="CE80" s="902"/>
      <c r="CF80" s="902"/>
      <c r="CG80" s="903"/>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7"/>
      <c r="EA80" s="55"/>
    </row>
    <row r="81" spans="1:131" s="52" customFormat="1" ht="26.25" customHeight="1" x14ac:dyDescent="0.2">
      <c r="A81" s="60">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35"/>
      <c r="BA81" s="935"/>
      <c r="BB81" s="935"/>
      <c r="BC81" s="935"/>
      <c r="BD81" s="936"/>
      <c r="BE81" s="63"/>
      <c r="BF81" s="63"/>
      <c r="BG81" s="63"/>
      <c r="BH81" s="63"/>
      <c r="BI81" s="63"/>
      <c r="BJ81" s="63"/>
      <c r="BK81" s="63"/>
      <c r="BL81" s="63"/>
      <c r="BM81" s="63"/>
      <c r="BN81" s="63"/>
      <c r="BO81" s="63"/>
      <c r="BP81" s="63"/>
      <c r="BQ81" s="60">
        <v>75</v>
      </c>
      <c r="BR81" s="89"/>
      <c r="BS81" s="901"/>
      <c r="BT81" s="902"/>
      <c r="BU81" s="902"/>
      <c r="BV81" s="902"/>
      <c r="BW81" s="902"/>
      <c r="BX81" s="902"/>
      <c r="BY81" s="902"/>
      <c r="BZ81" s="902"/>
      <c r="CA81" s="902"/>
      <c r="CB81" s="902"/>
      <c r="CC81" s="902"/>
      <c r="CD81" s="902"/>
      <c r="CE81" s="902"/>
      <c r="CF81" s="902"/>
      <c r="CG81" s="903"/>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7"/>
      <c r="EA81" s="55"/>
    </row>
    <row r="82" spans="1:131" s="52" customFormat="1" ht="26.25" customHeight="1" x14ac:dyDescent="0.2">
      <c r="A82" s="60">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35"/>
      <c r="BA82" s="935"/>
      <c r="BB82" s="935"/>
      <c r="BC82" s="935"/>
      <c r="BD82" s="936"/>
      <c r="BE82" s="63"/>
      <c r="BF82" s="63"/>
      <c r="BG82" s="63"/>
      <c r="BH82" s="63"/>
      <c r="BI82" s="63"/>
      <c r="BJ82" s="63"/>
      <c r="BK82" s="63"/>
      <c r="BL82" s="63"/>
      <c r="BM82" s="63"/>
      <c r="BN82" s="63"/>
      <c r="BO82" s="63"/>
      <c r="BP82" s="63"/>
      <c r="BQ82" s="60">
        <v>76</v>
      </c>
      <c r="BR82" s="89"/>
      <c r="BS82" s="901"/>
      <c r="BT82" s="902"/>
      <c r="BU82" s="902"/>
      <c r="BV82" s="902"/>
      <c r="BW82" s="902"/>
      <c r="BX82" s="902"/>
      <c r="BY82" s="902"/>
      <c r="BZ82" s="902"/>
      <c r="CA82" s="902"/>
      <c r="CB82" s="902"/>
      <c r="CC82" s="902"/>
      <c r="CD82" s="902"/>
      <c r="CE82" s="902"/>
      <c r="CF82" s="902"/>
      <c r="CG82" s="903"/>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7"/>
      <c r="EA82" s="55"/>
    </row>
    <row r="83" spans="1:131" s="52" customFormat="1" ht="26.25" customHeight="1" x14ac:dyDescent="0.2">
      <c r="A83" s="60">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35"/>
      <c r="BA83" s="935"/>
      <c r="BB83" s="935"/>
      <c r="BC83" s="935"/>
      <c r="BD83" s="936"/>
      <c r="BE83" s="63"/>
      <c r="BF83" s="63"/>
      <c r="BG83" s="63"/>
      <c r="BH83" s="63"/>
      <c r="BI83" s="63"/>
      <c r="BJ83" s="63"/>
      <c r="BK83" s="63"/>
      <c r="BL83" s="63"/>
      <c r="BM83" s="63"/>
      <c r="BN83" s="63"/>
      <c r="BO83" s="63"/>
      <c r="BP83" s="63"/>
      <c r="BQ83" s="60">
        <v>77</v>
      </c>
      <c r="BR83" s="89"/>
      <c r="BS83" s="901"/>
      <c r="BT83" s="902"/>
      <c r="BU83" s="902"/>
      <c r="BV83" s="902"/>
      <c r="BW83" s="902"/>
      <c r="BX83" s="902"/>
      <c r="BY83" s="902"/>
      <c r="BZ83" s="902"/>
      <c r="CA83" s="902"/>
      <c r="CB83" s="902"/>
      <c r="CC83" s="902"/>
      <c r="CD83" s="902"/>
      <c r="CE83" s="902"/>
      <c r="CF83" s="902"/>
      <c r="CG83" s="903"/>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7"/>
      <c r="EA83" s="55"/>
    </row>
    <row r="84" spans="1:131" s="52" customFormat="1" ht="26.25" customHeight="1" x14ac:dyDescent="0.2">
      <c r="A84" s="60">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35"/>
      <c r="BA84" s="935"/>
      <c r="BB84" s="935"/>
      <c r="BC84" s="935"/>
      <c r="BD84" s="936"/>
      <c r="BE84" s="63"/>
      <c r="BF84" s="63"/>
      <c r="BG84" s="63"/>
      <c r="BH84" s="63"/>
      <c r="BI84" s="63"/>
      <c r="BJ84" s="63"/>
      <c r="BK84" s="63"/>
      <c r="BL84" s="63"/>
      <c r="BM84" s="63"/>
      <c r="BN84" s="63"/>
      <c r="BO84" s="63"/>
      <c r="BP84" s="63"/>
      <c r="BQ84" s="60">
        <v>78</v>
      </c>
      <c r="BR84" s="89"/>
      <c r="BS84" s="901"/>
      <c r="BT84" s="902"/>
      <c r="BU84" s="902"/>
      <c r="BV84" s="902"/>
      <c r="BW84" s="902"/>
      <c r="BX84" s="902"/>
      <c r="BY84" s="902"/>
      <c r="BZ84" s="902"/>
      <c r="CA84" s="902"/>
      <c r="CB84" s="902"/>
      <c r="CC84" s="902"/>
      <c r="CD84" s="902"/>
      <c r="CE84" s="902"/>
      <c r="CF84" s="902"/>
      <c r="CG84" s="903"/>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7"/>
      <c r="EA84" s="55"/>
    </row>
    <row r="85" spans="1:131" s="52" customFormat="1" ht="26.25" customHeight="1" x14ac:dyDescent="0.2">
      <c r="A85" s="60">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35"/>
      <c r="BA85" s="935"/>
      <c r="BB85" s="935"/>
      <c r="BC85" s="935"/>
      <c r="BD85" s="936"/>
      <c r="BE85" s="63"/>
      <c r="BF85" s="63"/>
      <c r="BG85" s="63"/>
      <c r="BH85" s="63"/>
      <c r="BI85" s="63"/>
      <c r="BJ85" s="63"/>
      <c r="BK85" s="63"/>
      <c r="BL85" s="63"/>
      <c r="BM85" s="63"/>
      <c r="BN85" s="63"/>
      <c r="BO85" s="63"/>
      <c r="BP85" s="63"/>
      <c r="BQ85" s="60">
        <v>79</v>
      </c>
      <c r="BR85" s="89"/>
      <c r="BS85" s="901"/>
      <c r="BT85" s="902"/>
      <c r="BU85" s="902"/>
      <c r="BV85" s="902"/>
      <c r="BW85" s="902"/>
      <c r="BX85" s="902"/>
      <c r="BY85" s="902"/>
      <c r="BZ85" s="902"/>
      <c r="CA85" s="902"/>
      <c r="CB85" s="902"/>
      <c r="CC85" s="902"/>
      <c r="CD85" s="902"/>
      <c r="CE85" s="902"/>
      <c r="CF85" s="902"/>
      <c r="CG85" s="903"/>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7"/>
      <c r="EA85" s="55"/>
    </row>
    <row r="86" spans="1:131" s="52" customFormat="1" ht="26.25" customHeight="1" x14ac:dyDescent="0.2">
      <c r="A86" s="60">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35"/>
      <c r="BA86" s="935"/>
      <c r="BB86" s="935"/>
      <c r="BC86" s="935"/>
      <c r="BD86" s="936"/>
      <c r="BE86" s="63"/>
      <c r="BF86" s="63"/>
      <c r="BG86" s="63"/>
      <c r="BH86" s="63"/>
      <c r="BI86" s="63"/>
      <c r="BJ86" s="63"/>
      <c r="BK86" s="63"/>
      <c r="BL86" s="63"/>
      <c r="BM86" s="63"/>
      <c r="BN86" s="63"/>
      <c r="BO86" s="63"/>
      <c r="BP86" s="63"/>
      <c r="BQ86" s="60">
        <v>80</v>
      </c>
      <c r="BR86" s="89"/>
      <c r="BS86" s="901"/>
      <c r="BT86" s="902"/>
      <c r="BU86" s="902"/>
      <c r="BV86" s="902"/>
      <c r="BW86" s="902"/>
      <c r="BX86" s="902"/>
      <c r="BY86" s="902"/>
      <c r="BZ86" s="902"/>
      <c r="CA86" s="902"/>
      <c r="CB86" s="902"/>
      <c r="CC86" s="902"/>
      <c r="CD86" s="902"/>
      <c r="CE86" s="902"/>
      <c r="CF86" s="902"/>
      <c r="CG86" s="903"/>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7"/>
      <c r="EA86" s="55"/>
    </row>
    <row r="87" spans="1:131" s="52" customFormat="1" ht="26.25" customHeight="1" x14ac:dyDescent="0.2">
      <c r="A87" s="65">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63"/>
      <c r="BF87" s="63"/>
      <c r="BG87" s="63"/>
      <c r="BH87" s="63"/>
      <c r="BI87" s="63"/>
      <c r="BJ87" s="63"/>
      <c r="BK87" s="63"/>
      <c r="BL87" s="63"/>
      <c r="BM87" s="63"/>
      <c r="BN87" s="63"/>
      <c r="BO87" s="63"/>
      <c r="BP87" s="63"/>
      <c r="BQ87" s="60">
        <v>81</v>
      </c>
      <c r="BR87" s="89"/>
      <c r="BS87" s="901"/>
      <c r="BT87" s="902"/>
      <c r="BU87" s="902"/>
      <c r="BV87" s="902"/>
      <c r="BW87" s="902"/>
      <c r="BX87" s="902"/>
      <c r="BY87" s="902"/>
      <c r="BZ87" s="902"/>
      <c r="CA87" s="902"/>
      <c r="CB87" s="902"/>
      <c r="CC87" s="902"/>
      <c r="CD87" s="902"/>
      <c r="CE87" s="902"/>
      <c r="CF87" s="902"/>
      <c r="CG87" s="903"/>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7"/>
      <c r="EA87" s="55"/>
    </row>
    <row r="88" spans="1:131" s="52" customFormat="1" ht="26.25" customHeight="1" x14ac:dyDescent="0.2">
      <c r="A88" s="61" t="s">
        <v>87</v>
      </c>
      <c r="B88" s="908" t="s">
        <v>122</v>
      </c>
      <c r="C88" s="909"/>
      <c r="D88" s="909"/>
      <c r="E88" s="909"/>
      <c r="F88" s="909"/>
      <c r="G88" s="909"/>
      <c r="H88" s="909"/>
      <c r="I88" s="909"/>
      <c r="J88" s="909"/>
      <c r="K88" s="909"/>
      <c r="L88" s="909"/>
      <c r="M88" s="909"/>
      <c r="N88" s="909"/>
      <c r="O88" s="909"/>
      <c r="P88" s="910"/>
      <c r="Q88" s="918"/>
      <c r="R88" s="919"/>
      <c r="S88" s="919"/>
      <c r="T88" s="919"/>
      <c r="U88" s="919"/>
      <c r="V88" s="919"/>
      <c r="W88" s="919"/>
      <c r="X88" s="919"/>
      <c r="Y88" s="919"/>
      <c r="Z88" s="919"/>
      <c r="AA88" s="919"/>
      <c r="AB88" s="919"/>
      <c r="AC88" s="919"/>
      <c r="AD88" s="919"/>
      <c r="AE88" s="919"/>
      <c r="AF88" s="920">
        <v>8391</v>
      </c>
      <c r="AG88" s="920"/>
      <c r="AH88" s="920"/>
      <c r="AI88" s="920"/>
      <c r="AJ88" s="920"/>
      <c r="AK88" s="919"/>
      <c r="AL88" s="919"/>
      <c r="AM88" s="919"/>
      <c r="AN88" s="919"/>
      <c r="AO88" s="919"/>
      <c r="AP88" s="920" t="s">
        <v>168</v>
      </c>
      <c r="AQ88" s="920"/>
      <c r="AR88" s="920"/>
      <c r="AS88" s="920"/>
      <c r="AT88" s="920"/>
      <c r="AU88" s="920" t="s">
        <v>168</v>
      </c>
      <c r="AV88" s="920"/>
      <c r="AW88" s="920"/>
      <c r="AX88" s="920"/>
      <c r="AY88" s="920"/>
      <c r="AZ88" s="921"/>
      <c r="BA88" s="921"/>
      <c r="BB88" s="921"/>
      <c r="BC88" s="921"/>
      <c r="BD88" s="922"/>
      <c r="BE88" s="63"/>
      <c r="BF88" s="63"/>
      <c r="BG88" s="63"/>
      <c r="BH88" s="63"/>
      <c r="BI88" s="63"/>
      <c r="BJ88" s="63"/>
      <c r="BK88" s="63"/>
      <c r="BL88" s="63"/>
      <c r="BM88" s="63"/>
      <c r="BN88" s="63"/>
      <c r="BO88" s="63"/>
      <c r="BP88" s="63"/>
      <c r="BQ88" s="60">
        <v>82</v>
      </c>
      <c r="BR88" s="89"/>
      <c r="BS88" s="901"/>
      <c r="BT88" s="902"/>
      <c r="BU88" s="902"/>
      <c r="BV88" s="902"/>
      <c r="BW88" s="902"/>
      <c r="BX88" s="902"/>
      <c r="BY88" s="902"/>
      <c r="BZ88" s="902"/>
      <c r="CA88" s="902"/>
      <c r="CB88" s="902"/>
      <c r="CC88" s="902"/>
      <c r="CD88" s="902"/>
      <c r="CE88" s="902"/>
      <c r="CF88" s="902"/>
      <c r="CG88" s="903"/>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7"/>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01"/>
      <c r="BT89" s="902"/>
      <c r="BU89" s="902"/>
      <c r="BV89" s="902"/>
      <c r="BW89" s="902"/>
      <c r="BX89" s="902"/>
      <c r="BY89" s="902"/>
      <c r="BZ89" s="902"/>
      <c r="CA89" s="902"/>
      <c r="CB89" s="902"/>
      <c r="CC89" s="902"/>
      <c r="CD89" s="902"/>
      <c r="CE89" s="902"/>
      <c r="CF89" s="902"/>
      <c r="CG89" s="903"/>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7"/>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01"/>
      <c r="BT90" s="902"/>
      <c r="BU90" s="902"/>
      <c r="BV90" s="902"/>
      <c r="BW90" s="902"/>
      <c r="BX90" s="902"/>
      <c r="BY90" s="902"/>
      <c r="BZ90" s="902"/>
      <c r="CA90" s="902"/>
      <c r="CB90" s="902"/>
      <c r="CC90" s="902"/>
      <c r="CD90" s="902"/>
      <c r="CE90" s="902"/>
      <c r="CF90" s="902"/>
      <c r="CG90" s="903"/>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7"/>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01"/>
      <c r="BT91" s="902"/>
      <c r="BU91" s="902"/>
      <c r="BV91" s="902"/>
      <c r="BW91" s="902"/>
      <c r="BX91" s="902"/>
      <c r="BY91" s="902"/>
      <c r="BZ91" s="902"/>
      <c r="CA91" s="902"/>
      <c r="CB91" s="902"/>
      <c r="CC91" s="902"/>
      <c r="CD91" s="902"/>
      <c r="CE91" s="902"/>
      <c r="CF91" s="902"/>
      <c r="CG91" s="903"/>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7"/>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01"/>
      <c r="BT92" s="902"/>
      <c r="BU92" s="902"/>
      <c r="BV92" s="902"/>
      <c r="BW92" s="902"/>
      <c r="BX92" s="902"/>
      <c r="BY92" s="902"/>
      <c r="BZ92" s="902"/>
      <c r="CA92" s="902"/>
      <c r="CB92" s="902"/>
      <c r="CC92" s="902"/>
      <c r="CD92" s="902"/>
      <c r="CE92" s="902"/>
      <c r="CF92" s="902"/>
      <c r="CG92" s="903"/>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7"/>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01"/>
      <c r="BT93" s="902"/>
      <c r="BU93" s="902"/>
      <c r="BV93" s="902"/>
      <c r="BW93" s="902"/>
      <c r="BX93" s="902"/>
      <c r="BY93" s="902"/>
      <c r="BZ93" s="902"/>
      <c r="CA93" s="902"/>
      <c r="CB93" s="902"/>
      <c r="CC93" s="902"/>
      <c r="CD93" s="902"/>
      <c r="CE93" s="902"/>
      <c r="CF93" s="902"/>
      <c r="CG93" s="903"/>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7"/>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01"/>
      <c r="BT94" s="902"/>
      <c r="BU94" s="902"/>
      <c r="BV94" s="902"/>
      <c r="BW94" s="902"/>
      <c r="BX94" s="902"/>
      <c r="BY94" s="902"/>
      <c r="BZ94" s="902"/>
      <c r="CA94" s="902"/>
      <c r="CB94" s="902"/>
      <c r="CC94" s="902"/>
      <c r="CD94" s="902"/>
      <c r="CE94" s="902"/>
      <c r="CF94" s="902"/>
      <c r="CG94" s="903"/>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7"/>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01"/>
      <c r="BT95" s="902"/>
      <c r="BU95" s="902"/>
      <c r="BV95" s="902"/>
      <c r="BW95" s="902"/>
      <c r="BX95" s="902"/>
      <c r="BY95" s="902"/>
      <c r="BZ95" s="902"/>
      <c r="CA95" s="902"/>
      <c r="CB95" s="902"/>
      <c r="CC95" s="902"/>
      <c r="CD95" s="902"/>
      <c r="CE95" s="902"/>
      <c r="CF95" s="902"/>
      <c r="CG95" s="903"/>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7"/>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01"/>
      <c r="BT96" s="902"/>
      <c r="BU96" s="902"/>
      <c r="BV96" s="902"/>
      <c r="BW96" s="902"/>
      <c r="BX96" s="902"/>
      <c r="BY96" s="902"/>
      <c r="BZ96" s="902"/>
      <c r="CA96" s="902"/>
      <c r="CB96" s="902"/>
      <c r="CC96" s="902"/>
      <c r="CD96" s="902"/>
      <c r="CE96" s="902"/>
      <c r="CF96" s="902"/>
      <c r="CG96" s="903"/>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7"/>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01"/>
      <c r="BT97" s="902"/>
      <c r="BU97" s="902"/>
      <c r="BV97" s="902"/>
      <c r="BW97" s="902"/>
      <c r="BX97" s="902"/>
      <c r="BY97" s="902"/>
      <c r="BZ97" s="902"/>
      <c r="CA97" s="902"/>
      <c r="CB97" s="902"/>
      <c r="CC97" s="902"/>
      <c r="CD97" s="902"/>
      <c r="CE97" s="902"/>
      <c r="CF97" s="902"/>
      <c r="CG97" s="903"/>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7"/>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01"/>
      <c r="BT98" s="902"/>
      <c r="BU98" s="902"/>
      <c r="BV98" s="902"/>
      <c r="BW98" s="902"/>
      <c r="BX98" s="902"/>
      <c r="BY98" s="902"/>
      <c r="BZ98" s="902"/>
      <c r="CA98" s="902"/>
      <c r="CB98" s="902"/>
      <c r="CC98" s="902"/>
      <c r="CD98" s="902"/>
      <c r="CE98" s="902"/>
      <c r="CF98" s="902"/>
      <c r="CG98" s="903"/>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7"/>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01"/>
      <c r="BT99" s="902"/>
      <c r="BU99" s="902"/>
      <c r="BV99" s="902"/>
      <c r="BW99" s="902"/>
      <c r="BX99" s="902"/>
      <c r="BY99" s="902"/>
      <c r="BZ99" s="902"/>
      <c r="CA99" s="902"/>
      <c r="CB99" s="902"/>
      <c r="CC99" s="902"/>
      <c r="CD99" s="902"/>
      <c r="CE99" s="902"/>
      <c r="CF99" s="902"/>
      <c r="CG99" s="903"/>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7"/>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01"/>
      <c r="BT100" s="902"/>
      <c r="BU100" s="902"/>
      <c r="BV100" s="902"/>
      <c r="BW100" s="902"/>
      <c r="BX100" s="902"/>
      <c r="BY100" s="902"/>
      <c r="BZ100" s="902"/>
      <c r="CA100" s="902"/>
      <c r="CB100" s="902"/>
      <c r="CC100" s="902"/>
      <c r="CD100" s="902"/>
      <c r="CE100" s="902"/>
      <c r="CF100" s="902"/>
      <c r="CG100" s="903"/>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7"/>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01"/>
      <c r="BT101" s="902"/>
      <c r="BU101" s="902"/>
      <c r="BV101" s="902"/>
      <c r="BW101" s="902"/>
      <c r="BX101" s="902"/>
      <c r="BY101" s="902"/>
      <c r="BZ101" s="902"/>
      <c r="CA101" s="902"/>
      <c r="CB101" s="902"/>
      <c r="CC101" s="902"/>
      <c r="CD101" s="902"/>
      <c r="CE101" s="902"/>
      <c r="CF101" s="902"/>
      <c r="CG101" s="903"/>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7"/>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87</v>
      </c>
      <c r="BR102" s="908" t="s">
        <v>480</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9259</v>
      </c>
      <c r="CS102" s="915"/>
      <c r="CT102" s="915"/>
      <c r="CU102" s="915"/>
      <c r="CV102" s="916"/>
      <c r="CW102" s="914">
        <v>633</v>
      </c>
      <c r="CX102" s="915"/>
      <c r="CY102" s="915"/>
      <c r="CZ102" s="915"/>
      <c r="DA102" s="916"/>
      <c r="DB102" s="914" t="s">
        <v>168</v>
      </c>
      <c r="DC102" s="915"/>
      <c r="DD102" s="915"/>
      <c r="DE102" s="915"/>
      <c r="DF102" s="916"/>
      <c r="DG102" s="914">
        <v>93</v>
      </c>
      <c r="DH102" s="915"/>
      <c r="DI102" s="915"/>
      <c r="DJ102" s="915"/>
      <c r="DK102" s="916"/>
      <c r="DL102" s="914" t="s">
        <v>168</v>
      </c>
      <c r="DM102" s="915"/>
      <c r="DN102" s="915"/>
      <c r="DO102" s="915"/>
      <c r="DP102" s="916"/>
      <c r="DQ102" s="914" t="s">
        <v>168</v>
      </c>
      <c r="DR102" s="915"/>
      <c r="DS102" s="915"/>
      <c r="DT102" s="915"/>
      <c r="DU102" s="916"/>
      <c r="DV102" s="908"/>
      <c r="DW102" s="909"/>
      <c r="DX102" s="909"/>
      <c r="DY102" s="909"/>
      <c r="DZ102" s="917"/>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95" t="s">
        <v>478</v>
      </c>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c r="DX103" s="895"/>
      <c r="DY103" s="895"/>
      <c r="DZ103" s="895"/>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96" t="s">
        <v>479</v>
      </c>
      <c r="BR104" s="896"/>
      <c r="BS104" s="896"/>
      <c r="BT104" s="896"/>
      <c r="BU104" s="896"/>
      <c r="BV104" s="896"/>
      <c r="BW104" s="896"/>
      <c r="BX104" s="896"/>
      <c r="BY104" s="896"/>
      <c r="BZ104" s="896"/>
      <c r="CA104" s="896"/>
      <c r="CB104" s="896"/>
      <c r="CC104" s="896"/>
      <c r="CD104" s="896"/>
      <c r="CE104" s="896"/>
      <c r="CF104" s="896"/>
      <c r="CG104" s="896"/>
      <c r="CH104" s="896"/>
      <c r="CI104" s="896"/>
      <c r="CJ104" s="896"/>
      <c r="CK104" s="896"/>
      <c r="CL104" s="896"/>
      <c r="CM104" s="896"/>
      <c r="CN104" s="896"/>
      <c r="CO104" s="896"/>
      <c r="CP104" s="896"/>
      <c r="CQ104" s="896"/>
      <c r="CR104" s="896"/>
      <c r="CS104" s="896"/>
      <c r="CT104" s="896"/>
      <c r="CU104" s="896"/>
      <c r="CV104" s="896"/>
      <c r="CW104" s="896"/>
      <c r="CX104" s="896"/>
      <c r="CY104" s="896"/>
      <c r="CZ104" s="896"/>
      <c r="DA104" s="896"/>
      <c r="DB104" s="896"/>
      <c r="DC104" s="896"/>
      <c r="DD104" s="896"/>
      <c r="DE104" s="896"/>
      <c r="DF104" s="896"/>
      <c r="DG104" s="896"/>
      <c r="DH104" s="896"/>
      <c r="DI104" s="896"/>
      <c r="DJ104" s="896"/>
      <c r="DK104" s="896"/>
      <c r="DL104" s="896"/>
      <c r="DM104" s="896"/>
      <c r="DN104" s="896"/>
      <c r="DO104" s="896"/>
      <c r="DP104" s="896"/>
      <c r="DQ104" s="896"/>
      <c r="DR104" s="896"/>
      <c r="DS104" s="896"/>
      <c r="DT104" s="896"/>
      <c r="DU104" s="896"/>
      <c r="DV104" s="896"/>
      <c r="DW104" s="896"/>
      <c r="DX104" s="896"/>
      <c r="DY104" s="896"/>
      <c r="DZ104" s="896"/>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406</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132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897" t="s">
        <v>408</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76</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55" customFormat="1" ht="26.25" customHeight="1" x14ac:dyDescent="0.2">
      <c r="A109" s="875" t="s">
        <v>410</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8" t="s">
        <v>454</v>
      </c>
      <c r="AB109" s="876"/>
      <c r="AC109" s="876"/>
      <c r="AD109" s="876"/>
      <c r="AE109" s="877"/>
      <c r="AF109" s="878" t="s">
        <v>94</v>
      </c>
      <c r="AG109" s="876"/>
      <c r="AH109" s="876"/>
      <c r="AI109" s="876"/>
      <c r="AJ109" s="877"/>
      <c r="AK109" s="878" t="s">
        <v>342</v>
      </c>
      <c r="AL109" s="876"/>
      <c r="AM109" s="876"/>
      <c r="AN109" s="876"/>
      <c r="AO109" s="877"/>
      <c r="AP109" s="878" t="s">
        <v>456</v>
      </c>
      <c r="AQ109" s="876"/>
      <c r="AR109" s="876"/>
      <c r="AS109" s="876"/>
      <c r="AT109" s="879"/>
      <c r="AU109" s="875" t="s">
        <v>410</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8" t="s">
        <v>454</v>
      </c>
      <c r="BR109" s="876"/>
      <c r="BS109" s="876"/>
      <c r="BT109" s="876"/>
      <c r="BU109" s="877"/>
      <c r="BV109" s="878" t="s">
        <v>94</v>
      </c>
      <c r="BW109" s="876"/>
      <c r="BX109" s="876"/>
      <c r="BY109" s="876"/>
      <c r="BZ109" s="877"/>
      <c r="CA109" s="878" t="s">
        <v>342</v>
      </c>
      <c r="CB109" s="876"/>
      <c r="CC109" s="876"/>
      <c r="CD109" s="876"/>
      <c r="CE109" s="877"/>
      <c r="CF109" s="900" t="s">
        <v>456</v>
      </c>
      <c r="CG109" s="900"/>
      <c r="CH109" s="900"/>
      <c r="CI109" s="900"/>
      <c r="CJ109" s="900"/>
      <c r="CK109" s="878" t="s">
        <v>144</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8" t="s">
        <v>454</v>
      </c>
      <c r="DH109" s="876"/>
      <c r="DI109" s="876"/>
      <c r="DJ109" s="876"/>
      <c r="DK109" s="877"/>
      <c r="DL109" s="878" t="s">
        <v>94</v>
      </c>
      <c r="DM109" s="876"/>
      <c r="DN109" s="876"/>
      <c r="DO109" s="876"/>
      <c r="DP109" s="877"/>
      <c r="DQ109" s="878" t="s">
        <v>342</v>
      </c>
      <c r="DR109" s="876"/>
      <c r="DS109" s="876"/>
      <c r="DT109" s="876"/>
      <c r="DU109" s="877"/>
      <c r="DV109" s="878" t="s">
        <v>456</v>
      </c>
      <c r="DW109" s="876"/>
      <c r="DX109" s="876"/>
      <c r="DY109" s="876"/>
      <c r="DZ109" s="879"/>
    </row>
    <row r="110" spans="1:131" s="55" customFormat="1" ht="26.25" customHeight="1" x14ac:dyDescent="0.2">
      <c r="A110" s="800" t="s">
        <v>310</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793">
        <v>18989285</v>
      </c>
      <c r="AB110" s="794"/>
      <c r="AC110" s="794"/>
      <c r="AD110" s="794"/>
      <c r="AE110" s="795"/>
      <c r="AF110" s="796">
        <v>18029315</v>
      </c>
      <c r="AG110" s="794"/>
      <c r="AH110" s="794"/>
      <c r="AI110" s="794"/>
      <c r="AJ110" s="795"/>
      <c r="AK110" s="796">
        <v>16808694</v>
      </c>
      <c r="AL110" s="794"/>
      <c r="AM110" s="794"/>
      <c r="AN110" s="794"/>
      <c r="AO110" s="795"/>
      <c r="AP110" s="883">
        <v>21.9</v>
      </c>
      <c r="AQ110" s="884"/>
      <c r="AR110" s="884"/>
      <c r="AS110" s="884"/>
      <c r="AT110" s="885"/>
      <c r="AU110" s="710" t="s">
        <v>313</v>
      </c>
      <c r="AV110" s="711"/>
      <c r="AW110" s="711"/>
      <c r="AX110" s="711"/>
      <c r="AY110" s="711"/>
      <c r="AZ110" s="848" t="s">
        <v>466</v>
      </c>
      <c r="BA110" s="801"/>
      <c r="BB110" s="801"/>
      <c r="BC110" s="801"/>
      <c r="BD110" s="801"/>
      <c r="BE110" s="801"/>
      <c r="BF110" s="801"/>
      <c r="BG110" s="801"/>
      <c r="BH110" s="801"/>
      <c r="BI110" s="801"/>
      <c r="BJ110" s="801"/>
      <c r="BK110" s="801"/>
      <c r="BL110" s="801"/>
      <c r="BM110" s="801"/>
      <c r="BN110" s="801"/>
      <c r="BO110" s="801"/>
      <c r="BP110" s="802"/>
      <c r="BQ110" s="849">
        <v>182438545</v>
      </c>
      <c r="BR110" s="850"/>
      <c r="BS110" s="850"/>
      <c r="BT110" s="850"/>
      <c r="BU110" s="850"/>
      <c r="BV110" s="850">
        <v>178313615</v>
      </c>
      <c r="BW110" s="850"/>
      <c r="BX110" s="850"/>
      <c r="BY110" s="850"/>
      <c r="BZ110" s="850"/>
      <c r="CA110" s="850">
        <v>179526179</v>
      </c>
      <c r="CB110" s="850"/>
      <c r="CC110" s="850"/>
      <c r="CD110" s="850"/>
      <c r="CE110" s="850"/>
      <c r="CF110" s="865">
        <v>234.3</v>
      </c>
      <c r="CG110" s="866"/>
      <c r="CH110" s="866"/>
      <c r="CI110" s="866"/>
      <c r="CJ110" s="866"/>
      <c r="CK110" s="716" t="s">
        <v>330</v>
      </c>
      <c r="CL110" s="717"/>
      <c r="CM110" s="880" t="s">
        <v>442</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9" t="s">
        <v>168</v>
      </c>
      <c r="DH110" s="850"/>
      <c r="DI110" s="850"/>
      <c r="DJ110" s="850"/>
      <c r="DK110" s="850"/>
      <c r="DL110" s="850" t="s">
        <v>168</v>
      </c>
      <c r="DM110" s="850"/>
      <c r="DN110" s="850"/>
      <c r="DO110" s="850"/>
      <c r="DP110" s="850"/>
      <c r="DQ110" s="850" t="s">
        <v>168</v>
      </c>
      <c r="DR110" s="850"/>
      <c r="DS110" s="850"/>
      <c r="DT110" s="850"/>
      <c r="DU110" s="850"/>
      <c r="DV110" s="851" t="s">
        <v>168</v>
      </c>
      <c r="DW110" s="851"/>
      <c r="DX110" s="851"/>
      <c r="DY110" s="851"/>
      <c r="DZ110" s="852"/>
    </row>
    <row r="111" spans="1:131" s="55" customFormat="1" ht="26.25" customHeight="1" x14ac:dyDescent="0.2">
      <c r="A111" s="748" t="s">
        <v>411</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894"/>
      <c r="AA111" s="753" t="s">
        <v>168</v>
      </c>
      <c r="AB111" s="754"/>
      <c r="AC111" s="754"/>
      <c r="AD111" s="754"/>
      <c r="AE111" s="755"/>
      <c r="AF111" s="756" t="s">
        <v>168</v>
      </c>
      <c r="AG111" s="754"/>
      <c r="AH111" s="754"/>
      <c r="AI111" s="754"/>
      <c r="AJ111" s="755"/>
      <c r="AK111" s="756" t="s">
        <v>168</v>
      </c>
      <c r="AL111" s="754"/>
      <c r="AM111" s="754"/>
      <c r="AN111" s="754"/>
      <c r="AO111" s="755"/>
      <c r="AP111" s="820" t="s">
        <v>168</v>
      </c>
      <c r="AQ111" s="821"/>
      <c r="AR111" s="821"/>
      <c r="AS111" s="821"/>
      <c r="AT111" s="822"/>
      <c r="AU111" s="712"/>
      <c r="AV111" s="713"/>
      <c r="AW111" s="713"/>
      <c r="AX111" s="713"/>
      <c r="AY111" s="713"/>
      <c r="AZ111" s="823" t="s">
        <v>467</v>
      </c>
      <c r="BA111" s="761"/>
      <c r="BB111" s="761"/>
      <c r="BC111" s="761"/>
      <c r="BD111" s="761"/>
      <c r="BE111" s="761"/>
      <c r="BF111" s="761"/>
      <c r="BG111" s="761"/>
      <c r="BH111" s="761"/>
      <c r="BI111" s="761"/>
      <c r="BJ111" s="761"/>
      <c r="BK111" s="761"/>
      <c r="BL111" s="761"/>
      <c r="BM111" s="761"/>
      <c r="BN111" s="761"/>
      <c r="BO111" s="761"/>
      <c r="BP111" s="762"/>
      <c r="BQ111" s="824" t="s">
        <v>168</v>
      </c>
      <c r="BR111" s="825"/>
      <c r="BS111" s="825"/>
      <c r="BT111" s="825"/>
      <c r="BU111" s="825"/>
      <c r="BV111" s="825" t="s">
        <v>168</v>
      </c>
      <c r="BW111" s="825"/>
      <c r="BX111" s="825"/>
      <c r="BY111" s="825"/>
      <c r="BZ111" s="825"/>
      <c r="CA111" s="825" t="s">
        <v>168</v>
      </c>
      <c r="CB111" s="825"/>
      <c r="CC111" s="825"/>
      <c r="CD111" s="825"/>
      <c r="CE111" s="825"/>
      <c r="CF111" s="873" t="s">
        <v>168</v>
      </c>
      <c r="CG111" s="874"/>
      <c r="CH111" s="874"/>
      <c r="CI111" s="874"/>
      <c r="CJ111" s="874"/>
      <c r="CK111" s="718"/>
      <c r="CL111" s="719"/>
      <c r="CM111" s="817" t="s">
        <v>65</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24" t="s">
        <v>168</v>
      </c>
      <c r="DH111" s="825"/>
      <c r="DI111" s="825"/>
      <c r="DJ111" s="825"/>
      <c r="DK111" s="825"/>
      <c r="DL111" s="825" t="s">
        <v>168</v>
      </c>
      <c r="DM111" s="825"/>
      <c r="DN111" s="825"/>
      <c r="DO111" s="825"/>
      <c r="DP111" s="825"/>
      <c r="DQ111" s="825" t="s">
        <v>168</v>
      </c>
      <c r="DR111" s="825"/>
      <c r="DS111" s="825"/>
      <c r="DT111" s="825"/>
      <c r="DU111" s="825"/>
      <c r="DV111" s="826" t="s">
        <v>168</v>
      </c>
      <c r="DW111" s="826"/>
      <c r="DX111" s="826"/>
      <c r="DY111" s="826"/>
      <c r="DZ111" s="827"/>
    </row>
    <row r="112" spans="1:131" s="55" customFormat="1" ht="26.25" customHeight="1" x14ac:dyDescent="0.2">
      <c r="A112" s="679" t="s">
        <v>228</v>
      </c>
      <c r="B112" s="680"/>
      <c r="C112" s="761" t="s">
        <v>435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53">
        <v>226510</v>
      </c>
      <c r="AB112" s="754"/>
      <c r="AC112" s="754"/>
      <c r="AD112" s="754"/>
      <c r="AE112" s="755"/>
      <c r="AF112" s="756">
        <v>143373</v>
      </c>
      <c r="AG112" s="754"/>
      <c r="AH112" s="754"/>
      <c r="AI112" s="754"/>
      <c r="AJ112" s="755"/>
      <c r="AK112" s="756">
        <v>60850</v>
      </c>
      <c r="AL112" s="754"/>
      <c r="AM112" s="754"/>
      <c r="AN112" s="754"/>
      <c r="AO112" s="755"/>
      <c r="AP112" s="820">
        <v>0.1</v>
      </c>
      <c r="AQ112" s="821"/>
      <c r="AR112" s="821"/>
      <c r="AS112" s="821"/>
      <c r="AT112" s="822"/>
      <c r="AU112" s="712"/>
      <c r="AV112" s="713"/>
      <c r="AW112" s="713"/>
      <c r="AX112" s="713"/>
      <c r="AY112" s="713"/>
      <c r="AZ112" s="823" t="s">
        <v>221</v>
      </c>
      <c r="BA112" s="761"/>
      <c r="BB112" s="761"/>
      <c r="BC112" s="761"/>
      <c r="BD112" s="761"/>
      <c r="BE112" s="761"/>
      <c r="BF112" s="761"/>
      <c r="BG112" s="761"/>
      <c r="BH112" s="761"/>
      <c r="BI112" s="761"/>
      <c r="BJ112" s="761"/>
      <c r="BK112" s="761"/>
      <c r="BL112" s="761"/>
      <c r="BM112" s="761"/>
      <c r="BN112" s="761"/>
      <c r="BO112" s="761"/>
      <c r="BP112" s="762"/>
      <c r="BQ112" s="824">
        <v>38796666</v>
      </c>
      <c r="BR112" s="825"/>
      <c r="BS112" s="825"/>
      <c r="BT112" s="825"/>
      <c r="BU112" s="825"/>
      <c r="BV112" s="825">
        <v>37625870</v>
      </c>
      <c r="BW112" s="825"/>
      <c r="BX112" s="825"/>
      <c r="BY112" s="825"/>
      <c r="BZ112" s="825"/>
      <c r="CA112" s="825">
        <v>36845483</v>
      </c>
      <c r="CB112" s="825"/>
      <c r="CC112" s="825"/>
      <c r="CD112" s="825"/>
      <c r="CE112" s="825"/>
      <c r="CF112" s="873">
        <v>48.1</v>
      </c>
      <c r="CG112" s="874"/>
      <c r="CH112" s="874"/>
      <c r="CI112" s="874"/>
      <c r="CJ112" s="874"/>
      <c r="CK112" s="718"/>
      <c r="CL112" s="719"/>
      <c r="CM112" s="817" t="s">
        <v>165</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24" t="s">
        <v>168</v>
      </c>
      <c r="DH112" s="825"/>
      <c r="DI112" s="825"/>
      <c r="DJ112" s="825"/>
      <c r="DK112" s="825"/>
      <c r="DL112" s="825" t="s">
        <v>168</v>
      </c>
      <c r="DM112" s="825"/>
      <c r="DN112" s="825"/>
      <c r="DO112" s="825"/>
      <c r="DP112" s="825"/>
      <c r="DQ112" s="825" t="s">
        <v>168</v>
      </c>
      <c r="DR112" s="825"/>
      <c r="DS112" s="825"/>
      <c r="DT112" s="825"/>
      <c r="DU112" s="825"/>
      <c r="DV112" s="826" t="s">
        <v>168</v>
      </c>
      <c r="DW112" s="826"/>
      <c r="DX112" s="826"/>
      <c r="DY112" s="826"/>
      <c r="DZ112" s="827"/>
    </row>
    <row r="113" spans="1:130" s="55" customFormat="1" ht="26.25" customHeight="1" x14ac:dyDescent="0.2">
      <c r="A113" s="681"/>
      <c r="B113" s="682"/>
      <c r="C113" s="761" t="s">
        <v>437</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3">
        <v>3273309</v>
      </c>
      <c r="AB113" s="754"/>
      <c r="AC113" s="754"/>
      <c r="AD113" s="754"/>
      <c r="AE113" s="755"/>
      <c r="AF113" s="756">
        <v>3122033</v>
      </c>
      <c r="AG113" s="754"/>
      <c r="AH113" s="754"/>
      <c r="AI113" s="754"/>
      <c r="AJ113" s="755"/>
      <c r="AK113" s="756">
        <v>2979976</v>
      </c>
      <c r="AL113" s="754"/>
      <c r="AM113" s="754"/>
      <c r="AN113" s="754"/>
      <c r="AO113" s="755"/>
      <c r="AP113" s="820">
        <v>3.9</v>
      </c>
      <c r="AQ113" s="821"/>
      <c r="AR113" s="821"/>
      <c r="AS113" s="821"/>
      <c r="AT113" s="822"/>
      <c r="AU113" s="712"/>
      <c r="AV113" s="713"/>
      <c r="AW113" s="713"/>
      <c r="AX113" s="713"/>
      <c r="AY113" s="713"/>
      <c r="AZ113" s="823" t="s">
        <v>423</v>
      </c>
      <c r="BA113" s="761"/>
      <c r="BB113" s="761"/>
      <c r="BC113" s="761"/>
      <c r="BD113" s="761"/>
      <c r="BE113" s="761"/>
      <c r="BF113" s="761"/>
      <c r="BG113" s="761"/>
      <c r="BH113" s="761"/>
      <c r="BI113" s="761"/>
      <c r="BJ113" s="761"/>
      <c r="BK113" s="761"/>
      <c r="BL113" s="761"/>
      <c r="BM113" s="761"/>
      <c r="BN113" s="761"/>
      <c r="BO113" s="761"/>
      <c r="BP113" s="762"/>
      <c r="BQ113" s="824" t="s">
        <v>168</v>
      </c>
      <c r="BR113" s="825"/>
      <c r="BS113" s="825"/>
      <c r="BT113" s="825"/>
      <c r="BU113" s="825"/>
      <c r="BV113" s="825" t="s">
        <v>168</v>
      </c>
      <c r="BW113" s="825"/>
      <c r="BX113" s="825"/>
      <c r="BY113" s="825"/>
      <c r="BZ113" s="825"/>
      <c r="CA113" s="825" t="s">
        <v>168</v>
      </c>
      <c r="CB113" s="825"/>
      <c r="CC113" s="825"/>
      <c r="CD113" s="825"/>
      <c r="CE113" s="825"/>
      <c r="CF113" s="873" t="s">
        <v>168</v>
      </c>
      <c r="CG113" s="874"/>
      <c r="CH113" s="874"/>
      <c r="CI113" s="874"/>
      <c r="CJ113" s="874"/>
      <c r="CK113" s="718"/>
      <c r="CL113" s="719"/>
      <c r="CM113" s="817" t="s">
        <v>302</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753" t="s">
        <v>168</v>
      </c>
      <c r="DH113" s="754"/>
      <c r="DI113" s="754"/>
      <c r="DJ113" s="754"/>
      <c r="DK113" s="755"/>
      <c r="DL113" s="756" t="s">
        <v>168</v>
      </c>
      <c r="DM113" s="754"/>
      <c r="DN113" s="754"/>
      <c r="DO113" s="754"/>
      <c r="DP113" s="755"/>
      <c r="DQ113" s="756" t="s">
        <v>168</v>
      </c>
      <c r="DR113" s="754"/>
      <c r="DS113" s="754"/>
      <c r="DT113" s="754"/>
      <c r="DU113" s="755"/>
      <c r="DV113" s="820" t="s">
        <v>168</v>
      </c>
      <c r="DW113" s="821"/>
      <c r="DX113" s="821"/>
      <c r="DY113" s="821"/>
      <c r="DZ113" s="822"/>
    </row>
    <row r="114" spans="1:130" s="55" customFormat="1" ht="26.25" customHeight="1" x14ac:dyDescent="0.2">
      <c r="A114" s="681"/>
      <c r="B114" s="682"/>
      <c r="C114" s="761" t="s">
        <v>439</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53" t="s">
        <v>168</v>
      </c>
      <c r="AB114" s="754"/>
      <c r="AC114" s="754"/>
      <c r="AD114" s="754"/>
      <c r="AE114" s="755"/>
      <c r="AF114" s="756" t="s">
        <v>168</v>
      </c>
      <c r="AG114" s="754"/>
      <c r="AH114" s="754"/>
      <c r="AI114" s="754"/>
      <c r="AJ114" s="755"/>
      <c r="AK114" s="756" t="s">
        <v>168</v>
      </c>
      <c r="AL114" s="754"/>
      <c r="AM114" s="754"/>
      <c r="AN114" s="754"/>
      <c r="AO114" s="755"/>
      <c r="AP114" s="820" t="s">
        <v>168</v>
      </c>
      <c r="AQ114" s="821"/>
      <c r="AR114" s="821"/>
      <c r="AS114" s="821"/>
      <c r="AT114" s="822"/>
      <c r="AU114" s="712"/>
      <c r="AV114" s="713"/>
      <c r="AW114" s="713"/>
      <c r="AX114" s="713"/>
      <c r="AY114" s="713"/>
      <c r="AZ114" s="823" t="s">
        <v>468</v>
      </c>
      <c r="BA114" s="761"/>
      <c r="BB114" s="761"/>
      <c r="BC114" s="761"/>
      <c r="BD114" s="761"/>
      <c r="BE114" s="761"/>
      <c r="BF114" s="761"/>
      <c r="BG114" s="761"/>
      <c r="BH114" s="761"/>
      <c r="BI114" s="761"/>
      <c r="BJ114" s="761"/>
      <c r="BK114" s="761"/>
      <c r="BL114" s="761"/>
      <c r="BM114" s="761"/>
      <c r="BN114" s="761"/>
      <c r="BO114" s="761"/>
      <c r="BP114" s="762"/>
      <c r="BQ114" s="824">
        <v>15188645</v>
      </c>
      <c r="BR114" s="825"/>
      <c r="BS114" s="825"/>
      <c r="BT114" s="825"/>
      <c r="BU114" s="825"/>
      <c r="BV114" s="825">
        <v>14796631</v>
      </c>
      <c r="BW114" s="825"/>
      <c r="BX114" s="825"/>
      <c r="BY114" s="825"/>
      <c r="BZ114" s="825"/>
      <c r="CA114" s="825">
        <v>14691552</v>
      </c>
      <c r="CB114" s="825"/>
      <c r="CC114" s="825"/>
      <c r="CD114" s="825"/>
      <c r="CE114" s="825"/>
      <c r="CF114" s="873">
        <v>19.2</v>
      </c>
      <c r="CG114" s="874"/>
      <c r="CH114" s="874"/>
      <c r="CI114" s="874"/>
      <c r="CJ114" s="874"/>
      <c r="CK114" s="718"/>
      <c r="CL114" s="719"/>
      <c r="CM114" s="817" t="s">
        <v>444</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753" t="s">
        <v>168</v>
      </c>
      <c r="DH114" s="754"/>
      <c r="DI114" s="754"/>
      <c r="DJ114" s="754"/>
      <c r="DK114" s="755"/>
      <c r="DL114" s="756" t="s">
        <v>168</v>
      </c>
      <c r="DM114" s="754"/>
      <c r="DN114" s="754"/>
      <c r="DO114" s="754"/>
      <c r="DP114" s="755"/>
      <c r="DQ114" s="756" t="s">
        <v>168</v>
      </c>
      <c r="DR114" s="754"/>
      <c r="DS114" s="754"/>
      <c r="DT114" s="754"/>
      <c r="DU114" s="755"/>
      <c r="DV114" s="820" t="s">
        <v>168</v>
      </c>
      <c r="DW114" s="821"/>
      <c r="DX114" s="821"/>
      <c r="DY114" s="821"/>
      <c r="DZ114" s="822"/>
    </row>
    <row r="115" spans="1:130" s="55" customFormat="1" ht="26.25" customHeight="1" x14ac:dyDescent="0.2">
      <c r="A115" s="681"/>
      <c r="B115" s="682"/>
      <c r="C115" s="761" t="s">
        <v>395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3">
        <v>44688</v>
      </c>
      <c r="AB115" s="754"/>
      <c r="AC115" s="754"/>
      <c r="AD115" s="754"/>
      <c r="AE115" s="755"/>
      <c r="AF115" s="756">
        <v>3122</v>
      </c>
      <c r="AG115" s="754"/>
      <c r="AH115" s="754"/>
      <c r="AI115" s="754"/>
      <c r="AJ115" s="755"/>
      <c r="AK115" s="756">
        <v>7335</v>
      </c>
      <c r="AL115" s="754"/>
      <c r="AM115" s="754"/>
      <c r="AN115" s="754"/>
      <c r="AO115" s="755"/>
      <c r="AP115" s="820">
        <v>0</v>
      </c>
      <c r="AQ115" s="821"/>
      <c r="AR115" s="821"/>
      <c r="AS115" s="821"/>
      <c r="AT115" s="822"/>
      <c r="AU115" s="712"/>
      <c r="AV115" s="713"/>
      <c r="AW115" s="713"/>
      <c r="AX115" s="713"/>
      <c r="AY115" s="713"/>
      <c r="AZ115" s="823" t="s">
        <v>319</v>
      </c>
      <c r="BA115" s="761"/>
      <c r="BB115" s="761"/>
      <c r="BC115" s="761"/>
      <c r="BD115" s="761"/>
      <c r="BE115" s="761"/>
      <c r="BF115" s="761"/>
      <c r="BG115" s="761"/>
      <c r="BH115" s="761"/>
      <c r="BI115" s="761"/>
      <c r="BJ115" s="761"/>
      <c r="BK115" s="761"/>
      <c r="BL115" s="761"/>
      <c r="BM115" s="761"/>
      <c r="BN115" s="761"/>
      <c r="BO115" s="761"/>
      <c r="BP115" s="762"/>
      <c r="BQ115" s="824" t="s">
        <v>168</v>
      </c>
      <c r="BR115" s="825"/>
      <c r="BS115" s="825"/>
      <c r="BT115" s="825"/>
      <c r="BU115" s="825"/>
      <c r="BV115" s="825" t="s">
        <v>168</v>
      </c>
      <c r="BW115" s="825"/>
      <c r="BX115" s="825"/>
      <c r="BY115" s="825"/>
      <c r="BZ115" s="825"/>
      <c r="CA115" s="825" t="s">
        <v>168</v>
      </c>
      <c r="CB115" s="825"/>
      <c r="CC115" s="825"/>
      <c r="CD115" s="825"/>
      <c r="CE115" s="825"/>
      <c r="CF115" s="873" t="s">
        <v>168</v>
      </c>
      <c r="CG115" s="874"/>
      <c r="CH115" s="874"/>
      <c r="CI115" s="874"/>
      <c r="CJ115" s="874"/>
      <c r="CK115" s="718"/>
      <c r="CL115" s="719"/>
      <c r="CM115" s="823" t="s">
        <v>485</v>
      </c>
      <c r="CN115" s="893"/>
      <c r="CO115" s="893"/>
      <c r="CP115" s="893"/>
      <c r="CQ115" s="893"/>
      <c r="CR115" s="893"/>
      <c r="CS115" s="893"/>
      <c r="CT115" s="893"/>
      <c r="CU115" s="893"/>
      <c r="CV115" s="893"/>
      <c r="CW115" s="893"/>
      <c r="CX115" s="893"/>
      <c r="CY115" s="893"/>
      <c r="CZ115" s="893"/>
      <c r="DA115" s="893"/>
      <c r="DB115" s="893"/>
      <c r="DC115" s="893"/>
      <c r="DD115" s="893"/>
      <c r="DE115" s="893"/>
      <c r="DF115" s="762"/>
      <c r="DG115" s="753" t="s">
        <v>168</v>
      </c>
      <c r="DH115" s="754"/>
      <c r="DI115" s="754"/>
      <c r="DJ115" s="754"/>
      <c r="DK115" s="755"/>
      <c r="DL115" s="756" t="s">
        <v>168</v>
      </c>
      <c r="DM115" s="754"/>
      <c r="DN115" s="754"/>
      <c r="DO115" s="754"/>
      <c r="DP115" s="755"/>
      <c r="DQ115" s="756" t="s">
        <v>168</v>
      </c>
      <c r="DR115" s="754"/>
      <c r="DS115" s="754"/>
      <c r="DT115" s="754"/>
      <c r="DU115" s="755"/>
      <c r="DV115" s="820" t="s">
        <v>168</v>
      </c>
      <c r="DW115" s="821"/>
      <c r="DX115" s="821"/>
      <c r="DY115" s="821"/>
      <c r="DZ115" s="822"/>
    </row>
    <row r="116" spans="1:130" s="55" customFormat="1" ht="26.25" customHeight="1" x14ac:dyDescent="0.2">
      <c r="A116" s="683"/>
      <c r="B116" s="684"/>
      <c r="C116" s="854" t="s">
        <v>441</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53" t="s">
        <v>168</v>
      </c>
      <c r="AB116" s="754"/>
      <c r="AC116" s="754"/>
      <c r="AD116" s="754"/>
      <c r="AE116" s="755"/>
      <c r="AF116" s="756">
        <v>157</v>
      </c>
      <c r="AG116" s="754"/>
      <c r="AH116" s="754"/>
      <c r="AI116" s="754"/>
      <c r="AJ116" s="755"/>
      <c r="AK116" s="756">
        <v>664</v>
      </c>
      <c r="AL116" s="754"/>
      <c r="AM116" s="754"/>
      <c r="AN116" s="754"/>
      <c r="AO116" s="755"/>
      <c r="AP116" s="820">
        <v>0</v>
      </c>
      <c r="AQ116" s="821"/>
      <c r="AR116" s="821"/>
      <c r="AS116" s="821"/>
      <c r="AT116" s="822"/>
      <c r="AU116" s="712"/>
      <c r="AV116" s="713"/>
      <c r="AW116" s="713"/>
      <c r="AX116" s="713"/>
      <c r="AY116" s="713"/>
      <c r="AZ116" s="870" t="s">
        <v>243</v>
      </c>
      <c r="BA116" s="871"/>
      <c r="BB116" s="871"/>
      <c r="BC116" s="871"/>
      <c r="BD116" s="871"/>
      <c r="BE116" s="871"/>
      <c r="BF116" s="871"/>
      <c r="BG116" s="871"/>
      <c r="BH116" s="871"/>
      <c r="BI116" s="871"/>
      <c r="BJ116" s="871"/>
      <c r="BK116" s="871"/>
      <c r="BL116" s="871"/>
      <c r="BM116" s="871"/>
      <c r="BN116" s="871"/>
      <c r="BO116" s="871"/>
      <c r="BP116" s="872"/>
      <c r="BQ116" s="824" t="s">
        <v>168</v>
      </c>
      <c r="BR116" s="825"/>
      <c r="BS116" s="825"/>
      <c r="BT116" s="825"/>
      <c r="BU116" s="825"/>
      <c r="BV116" s="825" t="s">
        <v>168</v>
      </c>
      <c r="BW116" s="825"/>
      <c r="BX116" s="825"/>
      <c r="BY116" s="825"/>
      <c r="BZ116" s="825"/>
      <c r="CA116" s="825" t="s">
        <v>168</v>
      </c>
      <c r="CB116" s="825"/>
      <c r="CC116" s="825"/>
      <c r="CD116" s="825"/>
      <c r="CE116" s="825"/>
      <c r="CF116" s="873" t="s">
        <v>168</v>
      </c>
      <c r="CG116" s="874"/>
      <c r="CH116" s="874"/>
      <c r="CI116" s="874"/>
      <c r="CJ116" s="874"/>
      <c r="CK116" s="718"/>
      <c r="CL116" s="719"/>
      <c r="CM116" s="817" t="s">
        <v>445</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753" t="s">
        <v>168</v>
      </c>
      <c r="DH116" s="754"/>
      <c r="DI116" s="754"/>
      <c r="DJ116" s="754"/>
      <c r="DK116" s="755"/>
      <c r="DL116" s="756" t="s">
        <v>168</v>
      </c>
      <c r="DM116" s="754"/>
      <c r="DN116" s="754"/>
      <c r="DO116" s="754"/>
      <c r="DP116" s="755"/>
      <c r="DQ116" s="756" t="s">
        <v>168</v>
      </c>
      <c r="DR116" s="754"/>
      <c r="DS116" s="754"/>
      <c r="DT116" s="754"/>
      <c r="DU116" s="755"/>
      <c r="DV116" s="820" t="s">
        <v>168</v>
      </c>
      <c r="DW116" s="821"/>
      <c r="DX116" s="821"/>
      <c r="DY116" s="821"/>
      <c r="DZ116" s="822"/>
    </row>
    <row r="117" spans="1:130" s="55" customFormat="1" ht="26.25" customHeight="1" x14ac:dyDescent="0.2">
      <c r="A117" s="875" t="s">
        <v>156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860" t="s">
        <v>397</v>
      </c>
      <c r="Z117" s="877"/>
      <c r="AA117" s="886">
        <v>22533792</v>
      </c>
      <c r="AB117" s="887"/>
      <c r="AC117" s="887"/>
      <c r="AD117" s="887"/>
      <c r="AE117" s="888"/>
      <c r="AF117" s="889">
        <v>21298000</v>
      </c>
      <c r="AG117" s="887"/>
      <c r="AH117" s="887"/>
      <c r="AI117" s="887"/>
      <c r="AJ117" s="888"/>
      <c r="AK117" s="889">
        <v>19857519</v>
      </c>
      <c r="AL117" s="887"/>
      <c r="AM117" s="887"/>
      <c r="AN117" s="887"/>
      <c r="AO117" s="888"/>
      <c r="AP117" s="890"/>
      <c r="AQ117" s="891"/>
      <c r="AR117" s="891"/>
      <c r="AS117" s="891"/>
      <c r="AT117" s="892"/>
      <c r="AU117" s="712"/>
      <c r="AV117" s="713"/>
      <c r="AW117" s="713"/>
      <c r="AX117" s="713"/>
      <c r="AY117" s="713"/>
      <c r="AZ117" s="870" t="s">
        <v>469</v>
      </c>
      <c r="BA117" s="871"/>
      <c r="BB117" s="871"/>
      <c r="BC117" s="871"/>
      <c r="BD117" s="871"/>
      <c r="BE117" s="871"/>
      <c r="BF117" s="871"/>
      <c r="BG117" s="871"/>
      <c r="BH117" s="871"/>
      <c r="BI117" s="871"/>
      <c r="BJ117" s="871"/>
      <c r="BK117" s="871"/>
      <c r="BL117" s="871"/>
      <c r="BM117" s="871"/>
      <c r="BN117" s="871"/>
      <c r="BO117" s="871"/>
      <c r="BP117" s="872"/>
      <c r="BQ117" s="824" t="s">
        <v>168</v>
      </c>
      <c r="BR117" s="825"/>
      <c r="BS117" s="825"/>
      <c r="BT117" s="825"/>
      <c r="BU117" s="825"/>
      <c r="BV117" s="825" t="s">
        <v>168</v>
      </c>
      <c r="BW117" s="825"/>
      <c r="BX117" s="825"/>
      <c r="BY117" s="825"/>
      <c r="BZ117" s="825"/>
      <c r="CA117" s="825" t="s">
        <v>168</v>
      </c>
      <c r="CB117" s="825"/>
      <c r="CC117" s="825"/>
      <c r="CD117" s="825"/>
      <c r="CE117" s="825"/>
      <c r="CF117" s="873" t="s">
        <v>168</v>
      </c>
      <c r="CG117" s="874"/>
      <c r="CH117" s="874"/>
      <c r="CI117" s="874"/>
      <c r="CJ117" s="874"/>
      <c r="CK117" s="718"/>
      <c r="CL117" s="719"/>
      <c r="CM117" s="817" t="s">
        <v>354</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753" t="s">
        <v>168</v>
      </c>
      <c r="DH117" s="754"/>
      <c r="DI117" s="754"/>
      <c r="DJ117" s="754"/>
      <c r="DK117" s="755"/>
      <c r="DL117" s="756" t="s">
        <v>168</v>
      </c>
      <c r="DM117" s="754"/>
      <c r="DN117" s="754"/>
      <c r="DO117" s="754"/>
      <c r="DP117" s="755"/>
      <c r="DQ117" s="756" t="s">
        <v>168</v>
      </c>
      <c r="DR117" s="754"/>
      <c r="DS117" s="754"/>
      <c r="DT117" s="754"/>
      <c r="DU117" s="755"/>
      <c r="DV117" s="820" t="s">
        <v>168</v>
      </c>
      <c r="DW117" s="821"/>
      <c r="DX117" s="821"/>
      <c r="DY117" s="821"/>
      <c r="DZ117" s="822"/>
    </row>
    <row r="118" spans="1:130" s="55" customFormat="1" ht="26.25" customHeight="1" x14ac:dyDescent="0.2">
      <c r="A118" s="875" t="s">
        <v>144</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8" t="s">
        <v>454</v>
      </c>
      <c r="AB118" s="876"/>
      <c r="AC118" s="876"/>
      <c r="AD118" s="876"/>
      <c r="AE118" s="877"/>
      <c r="AF118" s="878" t="s">
        <v>94</v>
      </c>
      <c r="AG118" s="876"/>
      <c r="AH118" s="876"/>
      <c r="AI118" s="876"/>
      <c r="AJ118" s="877"/>
      <c r="AK118" s="878" t="s">
        <v>342</v>
      </c>
      <c r="AL118" s="876"/>
      <c r="AM118" s="876"/>
      <c r="AN118" s="876"/>
      <c r="AO118" s="877"/>
      <c r="AP118" s="878" t="s">
        <v>456</v>
      </c>
      <c r="AQ118" s="876"/>
      <c r="AR118" s="876"/>
      <c r="AS118" s="876"/>
      <c r="AT118" s="879"/>
      <c r="AU118" s="712"/>
      <c r="AV118" s="713"/>
      <c r="AW118" s="713"/>
      <c r="AX118" s="713"/>
      <c r="AY118" s="713"/>
      <c r="AZ118" s="853" t="s">
        <v>470</v>
      </c>
      <c r="BA118" s="854"/>
      <c r="BB118" s="854"/>
      <c r="BC118" s="854"/>
      <c r="BD118" s="854"/>
      <c r="BE118" s="854"/>
      <c r="BF118" s="854"/>
      <c r="BG118" s="854"/>
      <c r="BH118" s="854"/>
      <c r="BI118" s="854"/>
      <c r="BJ118" s="854"/>
      <c r="BK118" s="854"/>
      <c r="BL118" s="854"/>
      <c r="BM118" s="854"/>
      <c r="BN118" s="854"/>
      <c r="BO118" s="854"/>
      <c r="BP118" s="855"/>
      <c r="BQ118" s="856" t="s">
        <v>168</v>
      </c>
      <c r="BR118" s="857"/>
      <c r="BS118" s="857"/>
      <c r="BT118" s="857"/>
      <c r="BU118" s="857"/>
      <c r="BV118" s="857" t="s">
        <v>168</v>
      </c>
      <c r="BW118" s="857"/>
      <c r="BX118" s="857"/>
      <c r="BY118" s="857"/>
      <c r="BZ118" s="857"/>
      <c r="CA118" s="857" t="s">
        <v>168</v>
      </c>
      <c r="CB118" s="857"/>
      <c r="CC118" s="857"/>
      <c r="CD118" s="857"/>
      <c r="CE118" s="857"/>
      <c r="CF118" s="873" t="s">
        <v>168</v>
      </c>
      <c r="CG118" s="874"/>
      <c r="CH118" s="874"/>
      <c r="CI118" s="874"/>
      <c r="CJ118" s="874"/>
      <c r="CK118" s="718"/>
      <c r="CL118" s="719"/>
      <c r="CM118" s="817" t="s">
        <v>446</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753" t="s">
        <v>168</v>
      </c>
      <c r="DH118" s="754"/>
      <c r="DI118" s="754"/>
      <c r="DJ118" s="754"/>
      <c r="DK118" s="755"/>
      <c r="DL118" s="756" t="s">
        <v>168</v>
      </c>
      <c r="DM118" s="754"/>
      <c r="DN118" s="754"/>
      <c r="DO118" s="754"/>
      <c r="DP118" s="755"/>
      <c r="DQ118" s="756" t="s">
        <v>168</v>
      </c>
      <c r="DR118" s="754"/>
      <c r="DS118" s="754"/>
      <c r="DT118" s="754"/>
      <c r="DU118" s="755"/>
      <c r="DV118" s="820" t="s">
        <v>168</v>
      </c>
      <c r="DW118" s="821"/>
      <c r="DX118" s="821"/>
      <c r="DY118" s="821"/>
      <c r="DZ118" s="822"/>
    </row>
    <row r="119" spans="1:130" s="55" customFormat="1" ht="26.25" customHeight="1" x14ac:dyDescent="0.2">
      <c r="A119" s="722" t="s">
        <v>330</v>
      </c>
      <c r="B119" s="717"/>
      <c r="C119" s="880" t="s">
        <v>442</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793" t="s">
        <v>168</v>
      </c>
      <c r="AB119" s="794"/>
      <c r="AC119" s="794"/>
      <c r="AD119" s="794"/>
      <c r="AE119" s="795"/>
      <c r="AF119" s="796" t="s">
        <v>168</v>
      </c>
      <c r="AG119" s="794"/>
      <c r="AH119" s="794"/>
      <c r="AI119" s="794"/>
      <c r="AJ119" s="795"/>
      <c r="AK119" s="796" t="s">
        <v>168</v>
      </c>
      <c r="AL119" s="794"/>
      <c r="AM119" s="794"/>
      <c r="AN119" s="794"/>
      <c r="AO119" s="795"/>
      <c r="AP119" s="883" t="s">
        <v>168</v>
      </c>
      <c r="AQ119" s="884"/>
      <c r="AR119" s="884"/>
      <c r="AS119" s="884"/>
      <c r="AT119" s="885"/>
      <c r="AU119" s="714"/>
      <c r="AV119" s="715"/>
      <c r="AW119" s="715"/>
      <c r="AX119" s="715"/>
      <c r="AY119" s="715"/>
      <c r="AZ119" s="84" t="s">
        <v>156</v>
      </c>
      <c r="BA119" s="84"/>
      <c r="BB119" s="84"/>
      <c r="BC119" s="84"/>
      <c r="BD119" s="84"/>
      <c r="BE119" s="84"/>
      <c r="BF119" s="84"/>
      <c r="BG119" s="84"/>
      <c r="BH119" s="84"/>
      <c r="BI119" s="84"/>
      <c r="BJ119" s="84"/>
      <c r="BK119" s="84"/>
      <c r="BL119" s="84"/>
      <c r="BM119" s="84"/>
      <c r="BN119" s="84"/>
      <c r="BO119" s="860" t="s">
        <v>17</v>
      </c>
      <c r="BP119" s="861"/>
      <c r="BQ119" s="856">
        <v>236423856</v>
      </c>
      <c r="BR119" s="857"/>
      <c r="BS119" s="857"/>
      <c r="BT119" s="857"/>
      <c r="BU119" s="857"/>
      <c r="BV119" s="857">
        <v>230736116</v>
      </c>
      <c r="BW119" s="857"/>
      <c r="BX119" s="857"/>
      <c r="BY119" s="857"/>
      <c r="BZ119" s="857"/>
      <c r="CA119" s="857">
        <v>231063214</v>
      </c>
      <c r="CB119" s="857"/>
      <c r="CC119" s="857"/>
      <c r="CD119" s="857"/>
      <c r="CE119" s="857"/>
      <c r="CF119" s="731"/>
      <c r="CG119" s="732"/>
      <c r="CH119" s="732"/>
      <c r="CI119" s="732"/>
      <c r="CJ119" s="864"/>
      <c r="CK119" s="720"/>
      <c r="CL119" s="721"/>
      <c r="CM119" s="828" t="s">
        <v>447</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773" t="s">
        <v>168</v>
      </c>
      <c r="DH119" s="774"/>
      <c r="DI119" s="774"/>
      <c r="DJ119" s="774"/>
      <c r="DK119" s="775"/>
      <c r="DL119" s="776" t="s">
        <v>168</v>
      </c>
      <c r="DM119" s="774"/>
      <c r="DN119" s="774"/>
      <c r="DO119" s="774"/>
      <c r="DP119" s="775"/>
      <c r="DQ119" s="776" t="s">
        <v>168</v>
      </c>
      <c r="DR119" s="774"/>
      <c r="DS119" s="774"/>
      <c r="DT119" s="774"/>
      <c r="DU119" s="775"/>
      <c r="DV119" s="845" t="s">
        <v>168</v>
      </c>
      <c r="DW119" s="846"/>
      <c r="DX119" s="846"/>
      <c r="DY119" s="846"/>
      <c r="DZ119" s="847"/>
    </row>
    <row r="120" spans="1:130" s="55" customFormat="1" ht="26.25" customHeight="1" x14ac:dyDescent="0.2">
      <c r="A120" s="723"/>
      <c r="B120" s="719"/>
      <c r="C120" s="817" t="s">
        <v>65</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753" t="s">
        <v>168</v>
      </c>
      <c r="AB120" s="754"/>
      <c r="AC120" s="754"/>
      <c r="AD120" s="754"/>
      <c r="AE120" s="755"/>
      <c r="AF120" s="756" t="s">
        <v>168</v>
      </c>
      <c r="AG120" s="754"/>
      <c r="AH120" s="754"/>
      <c r="AI120" s="754"/>
      <c r="AJ120" s="755"/>
      <c r="AK120" s="756" t="s">
        <v>168</v>
      </c>
      <c r="AL120" s="754"/>
      <c r="AM120" s="754"/>
      <c r="AN120" s="754"/>
      <c r="AO120" s="755"/>
      <c r="AP120" s="820" t="s">
        <v>168</v>
      </c>
      <c r="AQ120" s="821"/>
      <c r="AR120" s="821"/>
      <c r="AS120" s="821"/>
      <c r="AT120" s="822"/>
      <c r="AU120" s="685" t="s">
        <v>436</v>
      </c>
      <c r="AV120" s="686"/>
      <c r="AW120" s="686"/>
      <c r="AX120" s="686"/>
      <c r="AY120" s="687"/>
      <c r="AZ120" s="848" t="s">
        <v>186</v>
      </c>
      <c r="BA120" s="801"/>
      <c r="BB120" s="801"/>
      <c r="BC120" s="801"/>
      <c r="BD120" s="801"/>
      <c r="BE120" s="801"/>
      <c r="BF120" s="801"/>
      <c r="BG120" s="801"/>
      <c r="BH120" s="801"/>
      <c r="BI120" s="801"/>
      <c r="BJ120" s="801"/>
      <c r="BK120" s="801"/>
      <c r="BL120" s="801"/>
      <c r="BM120" s="801"/>
      <c r="BN120" s="801"/>
      <c r="BO120" s="801"/>
      <c r="BP120" s="802"/>
      <c r="BQ120" s="849">
        <v>31519718</v>
      </c>
      <c r="BR120" s="850"/>
      <c r="BS120" s="850"/>
      <c r="BT120" s="850"/>
      <c r="BU120" s="850"/>
      <c r="BV120" s="850">
        <v>35090249</v>
      </c>
      <c r="BW120" s="850"/>
      <c r="BX120" s="850"/>
      <c r="BY120" s="850"/>
      <c r="BZ120" s="850"/>
      <c r="CA120" s="850">
        <v>32631218</v>
      </c>
      <c r="CB120" s="850"/>
      <c r="CC120" s="850"/>
      <c r="CD120" s="850"/>
      <c r="CE120" s="850"/>
      <c r="CF120" s="865">
        <v>42.6</v>
      </c>
      <c r="CG120" s="866"/>
      <c r="CH120" s="866"/>
      <c r="CI120" s="866"/>
      <c r="CJ120" s="866"/>
      <c r="CK120" s="693" t="s">
        <v>222</v>
      </c>
      <c r="CL120" s="694"/>
      <c r="CM120" s="694"/>
      <c r="CN120" s="694"/>
      <c r="CO120" s="695"/>
      <c r="CP120" s="867" t="s">
        <v>422</v>
      </c>
      <c r="CQ120" s="868"/>
      <c r="CR120" s="868"/>
      <c r="CS120" s="868"/>
      <c r="CT120" s="868"/>
      <c r="CU120" s="868"/>
      <c r="CV120" s="868"/>
      <c r="CW120" s="868"/>
      <c r="CX120" s="868"/>
      <c r="CY120" s="868"/>
      <c r="CZ120" s="868"/>
      <c r="DA120" s="868"/>
      <c r="DB120" s="868"/>
      <c r="DC120" s="868"/>
      <c r="DD120" s="868"/>
      <c r="DE120" s="868"/>
      <c r="DF120" s="869"/>
      <c r="DG120" s="849">
        <v>32843818</v>
      </c>
      <c r="DH120" s="850"/>
      <c r="DI120" s="850"/>
      <c r="DJ120" s="850"/>
      <c r="DK120" s="850"/>
      <c r="DL120" s="850">
        <v>31822446</v>
      </c>
      <c r="DM120" s="850"/>
      <c r="DN120" s="850"/>
      <c r="DO120" s="850"/>
      <c r="DP120" s="850"/>
      <c r="DQ120" s="850">
        <v>31270913</v>
      </c>
      <c r="DR120" s="850"/>
      <c r="DS120" s="850"/>
      <c r="DT120" s="850"/>
      <c r="DU120" s="850"/>
      <c r="DV120" s="851">
        <v>40.799999999999997</v>
      </c>
      <c r="DW120" s="851"/>
      <c r="DX120" s="851"/>
      <c r="DY120" s="851"/>
      <c r="DZ120" s="852"/>
    </row>
    <row r="121" spans="1:130" s="55" customFormat="1" ht="26.25" customHeight="1" x14ac:dyDescent="0.2">
      <c r="A121" s="723"/>
      <c r="B121" s="719"/>
      <c r="C121" s="870" t="s">
        <v>68</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753">
        <v>41905</v>
      </c>
      <c r="AB121" s="754"/>
      <c r="AC121" s="754"/>
      <c r="AD121" s="754"/>
      <c r="AE121" s="755"/>
      <c r="AF121" s="756" t="s">
        <v>168</v>
      </c>
      <c r="AG121" s="754"/>
      <c r="AH121" s="754"/>
      <c r="AI121" s="754"/>
      <c r="AJ121" s="755"/>
      <c r="AK121" s="756">
        <v>5287</v>
      </c>
      <c r="AL121" s="754"/>
      <c r="AM121" s="754"/>
      <c r="AN121" s="754"/>
      <c r="AO121" s="755"/>
      <c r="AP121" s="820">
        <v>0</v>
      </c>
      <c r="AQ121" s="821"/>
      <c r="AR121" s="821"/>
      <c r="AS121" s="821"/>
      <c r="AT121" s="822"/>
      <c r="AU121" s="688"/>
      <c r="AV121" s="689"/>
      <c r="AW121" s="689"/>
      <c r="AX121" s="689"/>
      <c r="AY121" s="690"/>
      <c r="AZ121" s="823" t="s">
        <v>471</v>
      </c>
      <c r="BA121" s="761"/>
      <c r="BB121" s="761"/>
      <c r="BC121" s="761"/>
      <c r="BD121" s="761"/>
      <c r="BE121" s="761"/>
      <c r="BF121" s="761"/>
      <c r="BG121" s="761"/>
      <c r="BH121" s="761"/>
      <c r="BI121" s="761"/>
      <c r="BJ121" s="761"/>
      <c r="BK121" s="761"/>
      <c r="BL121" s="761"/>
      <c r="BM121" s="761"/>
      <c r="BN121" s="761"/>
      <c r="BO121" s="761"/>
      <c r="BP121" s="762"/>
      <c r="BQ121" s="824">
        <v>24262907</v>
      </c>
      <c r="BR121" s="825"/>
      <c r="BS121" s="825"/>
      <c r="BT121" s="825"/>
      <c r="BU121" s="825"/>
      <c r="BV121" s="825">
        <v>24530971</v>
      </c>
      <c r="BW121" s="825"/>
      <c r="BX121" s="825"/>
      <c r="BY121" s="825"/>
      <c r="BZ121" s="825"/>
      <c r="CA121" s="825">
        <v>24852817</v>
      </c>
      <c r="CB121" s="825"/>
      <c r="CC121" s="825"/>
      <c r="CD121" s="825"/>
      <c r="CE121" s="825"/>
      <c r="CF121" s="873">
        <v>32.4</v>
      </c>
      <c r="CG121" s="874"/>
      <c r="CH121" s="874"/>
      <c r="CI121" s="874"/>
      <c r="CJ121" s="874"/>
      <c r="CK121" s="696"/>
      <c r="CL121" s="697"/>
      <c r="CM121" s="697"/>
      <c r="CN121" s="697"/>
      <c r="CO121" s="698"/>
      <c r="CP121" s="842" t="s">
        <v>424</v>
      </c>
      <c r="CQ121" s="843"/>
      <c r="CR121" s="843"/>
      <c r="CS121" s="843"/>
      <c r="CT121" s="843"/>
      <c r="CU121" s="843"/>
      <c r="CV121" s="843"/>
      <c r="CW121" s="843"/>
      <c r="CX121" s="843"/>
      <c r="CY121" s="843"/>
      <c r="CZ121" s="843"/>
      <c r="DA121" s="843"/>
      <c r="DB121" s="843"/>
      <c r="DC121" s="843"/>
      <c r="DD121" s="843"/>
      <c r="DE121" s="843"/>
      <c r="DF121" s="844"/>
      <c r="DG121" s="824">
        <v>3515374</v>
      </c>
      <c r="DH121" s="825"/>
      <c r="DI121" s="825"/>
      <c r="DJ121" s="825"/>
      <c r="DK121" s="825"/>
      <c r="DL121" s="825">
        <v>3174291</v>
      </c>
      <c r="DM121" s="825"/>
      <c r="DN121" s="825"/>
      <c r="DO121" s="825"/>
      <c r="DP121" s="825"/>
      <c r="DQ121" s="825">
        <v>2834330</v>
      </c>
      <c r="DR121" s="825"/>
      <c r="DS121" s="825"/>
      <c r="DT121" s="825"/>
      <c r="DU121" s="825"/>
      <c r="DV121" s="826">
        <v>3.7</v>
      </c>
      <c r="DW121" s="826"/>
      <c r="DX121" s="826"/>
      <c r="DY121" s="826"/>
      <c r="DZ121" s="827"/>
    </row>
    <row r="122" spans="1:130" s="55" customFormat="1" ht="26.25" customHeight="1" x14ac:dyDescent="0.2">
      <c r="A122" s="723"/>
      <c r="B122" s="719"/>
      <c r="C122" s="817" t="s">
        <v>444</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753" t="s">
        <v>168</v>
      </c>
      <c r="AB122" s="754"/>
      <c r="AC122" s="754"/>
      <c r="AD122" s="754"/>
      <c r="AE122" s="755"/>
      <c r="AF122" s="756" t="s">
        <v>168</v>
      </c>
      <c r="AG122" s="754"/>
      <c r="AH122" s="754"/>
      <c r="AI122" s="754"/>
      <c r="AJ122" s="755"/>
      <c r="AK122" s="756" t="s">
        <v>168</v>
      </c>
      <c r="AL122" s="754"/>
      <c r="AM122" s="754"/>
      <c r="AN122" s="754"/>
      <c r="AO122" s="755"/>
      <c r="AP122" s="820" t="s">
        <v>168</v>
      </c>
      <c r="AQ122" s="821"/>
      <c r="AR122" s="821"/>
      <c r="AS122" s="821"/>
      <c r="AT122" s="822"/>
      <c r="AU122" s="688"/>
      <c r="AV122" s="689"/>
      <c r="AW122" s="689"/>
      <c r="AX122" s="689"/>
      <c r="AY122" s="690"/>
      <c r="AZ122" s="853" t="s">
        <v>472</v>
      </c>
      <c r="BA122" s="854"/>
      <c r="BB122" s="854"/>
      <c r="BC122" s="854"/>
      <c r="BD122" s="854"/>
      <c r="BE122" s="854"/>
      <c r="BF122" s="854"/>
      <c r="BG122" s="854"/>
      <c r="BH122" s="854"/>
      <c r="BI122" s="854"/>
      <c r="BJ122" s="854"/>
      <c r="BK122" s="854"/>
      <c r="BL122" s="854"/>
      <c r="BM122" s="854"/>
      <c r="BN122" s="854"/>
      <c r="BO122" s="854"/>
      <c r="BP122" s="855"/>
      <c r="BQ122" s="856">
        <v>144688905</v>
      </c>
      <c r="BR122" s="857"/>
      <c r="BS122" s="857"/>
      <c r="BT122" s="857"/>
      <c r="BU122" s="857"/>
      <c r="BV122" s="857">
        <v>140718357</v>
      </c>
      <c r="BW122" s="857"/>
      <c r="BX122" s="857"/>
      <c r="BY122" s="857"/>
      <c r="BZ122" s="857"/>
      <c r="CA122" s="857">
        <v>137791573</v>
      </c>
      <c r="CB122" s="857"/>
      <c r="CC122" s="857"/>
      <c r="CD122" s="857"/>
      <c r="CE122" s="857"/>
      <c r="CF122" s="858">
        <v>179.9</v>
      </c>
      <c r="CG122" s="859"/>
      <c r="CH122" s="859"/>
      <c r="CI122" s="859"/>
      <c r="CJ122" s="859"/>
      <c r="CK122" s="696"/>
      <c r="CL122" s="697"/>
      <c r="CM122" s="697"/>
      <c r="CN122" s="697"/>
      <c r="CO122" s="698"/>
      <c r="CP122" s="842" t="s">
        <v>31</v>
      </c>
      <c r="CQ122" s="843"/>
      <c r="CR122" s="843"/>
      <c r="CS122" s="843"/>
      <c r="CT122" s="843"/>
      <c r="CU122" s="843"/>
      <c r="CV122" s="843"/>
      <c r="CW122" s="843"/>
      <c r="CX122" s="843"/>
      <c r="CY122" s="843"/>
      <c r="CZ122" s="843"/>
      <c r="DA122" s="843"/>
      <c r="DB122" s="843"/>
      <c r="DC122" s="843"/>
      <c r="DD122" s="843"/>
      <c r="DE122" s="843"/>
      <c r="DF122" s="844"/>
      <c r="DG122" s="824">
        <v>884010</v>
      </c>
      <c r="DH122" s="825"/>
      <c r="DI122" s="825"/>
      <c r="DJ122" s="825"/>
      <c r="DK122" s="825"/>
      <c r="DL122" s="825">
        <v>985587</v>
      </c>
      <c r="DM122" s="825"/>
      <c r="DN122" s="825"/>
      <c r="DO122" s="825"/>
      <c r="DP122" s="825"/>
      <c r="DQ122" s="825">
        <v>1088347</v>
      </c>
      <c r="DR122" s="825"/>
      <c r="DS122" s="825"/>
      <c r="DT122" s="825"/>
      <c r="DU122" s="825"/>
      <c r="DV122" s="826">
        <v>1.4</v>
      </c>
      <c r="DW122" s="826"/>
      <c r="DX122" s="826"/>
      <c r="DY122" s="826"/>
      <c r="DZ122" s="827"/>
    </row>
    <row r="123" spans="1:130" s="55" customFormat="1" ht="26.25" customHeight="1" x14ac:dyDescent="0.2">
      <c r="A123" s="723"/>
      <c r="B123" s="719"/>
      <c r="C123" s="817" t="s">
        <v>445</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753" t="s">
        <v>168</v>
      </c>
      <c r="AB123" s="754"/>
      <c r="AC123" s="754"/>
      <c r="AD123" s="754"/>
      <c r="AE123" s="755"/>
      <c r="AF123" s="756" t="s">
        <v>168</v>
      </c>
      <c r="AG123" s="754"/>
      <c r="AH123" s="754"/>
      <c r="AI123" s="754"/>
      <c r="AJ123" s="755"/>
      <c r="AK123" s="756" t="s">
        <v>168</v>
      </c>
      <c r="AL123" s="754"/>
      <c r="AM123" s="754"/>
      <c r="AN123" s="754"/>
      <c r="AO123" s="755"/>
      <c r="AP123" s="820" t="s">
        <v>168</v>
      </c>
      <c r="AQ123" s="821"/>
      <c r="AR123" s="821"/>
      <c r="AS123" s="821"/>
      <c r="AT123" s="822"/>
      <c r="AU123" s="691"/>
      <c r="AV123" s="692"/>
      <c r="AW123" s="692"/>
      <c r="AX123" s="692"/>
      <c r="AY123" s="692"/>
      <c r="AZ123" s="84" t="s">
        <v>156</v>
      </c>
      <c r="BA123" s="84"/>
      <c r="BB123" s="84"/>
      <c r="BC123" s="84"/>
      <c r="BD123" s="84"/>
      <c r="BE123" s="84"/>
      <c r="BF123" s="84"/>
      <c r="BG123" s="84"/>
      <c r="BH123" s="84"/>
      <c r="BI123" s="84"/>
      <c r="BJ123" s="84"/>
      <c r="BK123" s="84"/>
      <c r="BL123" s="84"/>
      <c r="BM123" s="84"/>
      <c r="BN123" s="84"/>
      <c r="BO123" s="860" t="s">
        <v>475</v>
      </c>
      <c r="BP123" s="861"/>
      <c r="BQ123" s="862">
        <v>200471530</v>
      </c>
      <c r="BR123" s="863"/>
      <c r="BS123" s="863"/>
      <c r="BT123" s="863"/>
      <c r="BU123" s="863"/>
      <c r="BV123" s="863">
        <v>200339577</v>
      </c>
      <c r="BW123" s="863"/>
      <c r="BX123" s="863"/>
      <c r="BY123" s="863"/>
      <c r="BZ123" s="863"/>
      <c r="CA123" s="863">
        <v>195275608</v>
      </c>
      <c r="CB123" s="863"/>
      <c r="CC123" s="863"/>
      <c r="CD123" s="863"/>
      <c r="CE123" s="863"/>
      <c r="CF123" s="731"/>
      <c r="CG123" s="732"/>
      <c r="CH123" s="732"/>
      <c r="CI123" s="732"/>
      <c r="CJ123" s="864"/>
      <c r="CK123" s="696"/>
      <c r="CL123" s="697"/>
      <c r="CM123" s="697"/>
      <c r="CN123" s="697"/>
      <c r="CO123" s="698"/>
      <c r="CP123" s="842" t="s">
        <v>421</v>
      </c>
      <c r="CQ123" s="843"/>
      <c r="CR123" s="843"/>
      <c r="CS123" s="843"/>
      <c r="CT123" s="843"/>
      <c r="CU123" s="843"/>
      <c r="CV123" s="843"/>
      <c r="CW123" s="843"/>
      <c r="CX123" s="843"/>
      <c r="CY123" s="843"/>
      <c r="CZ123" s="843"/>
      <c r="DA123" s="843"/>
      <c r="DB123" s="843"/>
      <c r="DC123" s="843"/>
      <c r="DD123" s="843"/>
      <c r="DE123" s="843"/>
      <c r="DF123" s="844"/>
      <c r="DG123" s="753">
        <v>676790</v>
      </c>
      <c r="DH123" s="754"/>
      <c r="DI123" s="754"/>
      <c r="DJ123" s="754"/>
      <c r="DK123" s="755"/>
      <c r="DL123" s="756">
        <v>698455</v>
      </c>
      <c r="DM123" s="754"/>
      <c r="DN123" s="754"/>
      <c r="DO123" s="754"/>
      <c r="DP123" s="755"/>
      <c r="DQ123" s="756">
        <v>725438</v>
      </c>
      <c r="DR123" s="754"/>
      <c r="DS123" s="754"/>
      <c r="DT123" s="754"/>
      <c r="DU123" s="755"/>
      <c r="DV123" s="820">
        <v>0.9</v>
      </c>
      <c r="DW123" s="821"/>
      <c r="DX123" s="821"/>
      <c r="DY123" s="821"/>
      <c r="DZ123" s="822"/>
    </row>
    <row r="124" spans="1:130" s="55" customFormat="1" ht="26.25" customHeight="1" x14ac:dyDescent="0.2">
      <c r="A124" s="723"/>
      <c r="B124" s="719"/>
      <c r="C124" s="817" t="s">
        <v>354</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753" t="s">
        <v>168</v>
      </c>
      <c r="AB124" s="754"/>
      <c r="AC124" s="754"/>
      <c r="AD124" s="754"/>
      <c r="AE124" s="755"/>
      <c r="AF124" s="756" t="s">
        <v>168</v>
      </c>
      <c r="AG124" s="754"/>
      <c r="AH124" s="754"/>
      <c r="AI124" s="754"/>
      <c r="AJ124" s="755"/>
      <c r="AK124" s="756" t="s">
        <v>168</v>
      </c>
      <c r="AL124" s="754"/>
      <c r="AM124" s="754"/>
      <c r="AN124" s="754"/>
      <c r="AO124" s="755"/>
      <c r="AP124" s="820" t="s">
        <v>168</v>
      </c>
      <c r="AQ124" s="821"/>
      <c r="AR124" s="821"/>
      <c r="AS124" s="821"/>
      <c r="AT124" s="822"/>
      <c r="AU124" s="836" t="s">
        <v>460</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47.9</v>
      </c>
      <c r="BR124" s="840"/>
      <c r="BS124" s="840"/>
      <c r="BT124" s="840"/>
      <c r="BU124" s="840"/>
      <c r="BV124" s="840">
        <v>40.299999999999997</v>
      </c>
      <c r="BW124" s="840"/>
      <c r="BX124" s="840"/>
      <c r="BY124" s="840"/>
      <c r="BZ124" s="840"/>
      <c r="CA124" s="840">
        <v>46.7</v>
      </c>
      <c r="CB124" s="840"/>
      <c r="CC124" s="840"/>
      <c r="CD124" s="840"/>
      <c r="CE124" s="840"/>
      <c r="CF124" s="739"/>
      <c r="CG124" s="740"/>
      <c r="CH124" s="740"/>
      <c r="CI124" s="740"/>
      <c r="CJ124" s="841"/>
      <c r="CK124" s="699"/>
      <c r="CL124" s="699"/>
      <c r="CM124" s="699"/>
      <c r="CN124" s="699"/>
      <c r="CO124" s="700"/>
      <c r="CP124" s="842" t="s">
        <v>488</v>
      </c>
      <c r="CQ124" s="843"/>
      <c r="CR124" s="843"/>
      <c r="CS124" s="843"/>
      <c r="CT124" s="843"/>
      <c r="CU124" s="843"/>
      <c r="CV124" s="843"/>
      <c r="CW124" s="843"/>
      <c r="CX124" s="843"/>
      <c r="CY124" s="843"/>
      <c r="CZ124" s="843"/>
      <c r="DA124" s="843"/>
      <c r="DB124" s="843"/>
      <c r="DC124" s="843"/>
      <c r="DD124" s="843"/>
      <c r="DE124" s="843"/>
      <c r="DF124" s="844"/>
      <c r="DG124" s="773">
        <v>876674</v>
      </c>
      <c r="DH124" s="774"/>
      <c r="DI124" s="774"/>
      <c r="DJ124" s="774"/>
      <c r="DK124" s="775"/>
      <c r="DL124" s="776">
        <v>945091</v>
      </c>
      <c r="DM124" s="774"/>
      <c r="DN124" s="774"/>
      <c r="DO124" s="774"/>
      <c r="DP124" s="775"/>
      <c r="DQ124" s="776">
        <v>926455</v>
      </c>
      <c r="DR124" s="774"/>
      <c r="DS124" s="774"/>
      <c r="DT124" s="774"/>
      <c r="DU124" s="775"/>
      <c r="DV124" s="845">
        <v>1.2</v>
      </c>
      <c r="DW124" s="846"/>
      <c r="DX124" s="846"/>
      <c r="DY124" s="846"/>
      <c r="DZ124" s="847"/>
    </row>
    <row r="125" spans="1:130" s="55" customFormat="1" ht="26.25" customHeight="1" x14ac:dyDescent="0.2">
      <c r="A125" s="723"/>
      <c r="B125" s="719"/>
      <c r="C125" s="817" t="s">
        <v>446</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753" t="s">
        <v>168</v>
      </c>
      <c r="AB125" s="754"/>
      <c r="AC125" s="754"/>
      <c r="AD125" s="754"/>
      <c r="AE125" s="755"/>
      <c r="AF125" s="756" t="s">
        <v>168</v>
      </c>
      <c r="AG125" s="754"/>
      <c r="AH125" s="754"/>
      <c r="AI125" s="754"/>
      <c r="AJ125" s="755"/>
      <c r="AK125" s="756" t="s">
        <v>168</v>
      </c>
      <c r="AL125" s="754"/>
      <c r="AM125" s="754"/>
      <c r="AN125" s="754"/>
      <c r="AO125" s="755"/>
      <c r="AP125" s="820" t="s">
        <v>168</v>
      </c>
      <c r="AQ125" s="821"/>
      <c r="AR125" s="821"/>
      <c r="AS125" s="821"/>
      <c r="AT125" s="822"/>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01" t="s">
        <v>425</v>
      </c>
      <c r="CL125" s="694"/>
      <c r="CM125" s="694"/>
      <c r="CN125" s="694"/>
      <c r="CO125" s="695"/>
      <c r="CP125" s="848" t="s">
        <v>129</v>
      </c>
      <c r="CQ125" s="801"/>
      <c r="CR125" s="801"/>
      <c r="CS125" s="801"/>
      <c r="CT125" s="801"/>
      <c r="CU125" s="801"/>
      <c r="CV125" s="801"/>
      <c r="CW125" s="801"/>
      <c r="CX125" s="801"/>
      <c r="CY125" s="801"/>
      <c r="CZ125" s="801"/>
      <c r="DA125" s="801"/>
      <c r="DB125" s="801"/>
      <c r="DC125" s="801"/>
      <c r="DD125" s="801"/>
      <c r="DE125" s="801"/>
      <c r="DF125" s="802"/>
      <c r="DG125" s="849" t="s">
        <v>168</v>
      </c>
      <c r="DH125" s="850"/>
      <c r="DI125" s="850"/>
      <c r="DJ125" s="850"/>
      <c r="DK125" s="850"/>
      <c r="DL125" s="850" t="s">
        <v>168</v>
      </c>
      <c r="DM125" s="850"/>
      <c r="DN125" s="850"/>
      <c r="DO125" s="850"/>
      <c r="DP125" s="850"/>
      <c r="DQ125" s="850" t="s">
        <v>168</v>
      </c>
      <c r="DR125" s="850"/>
      <c r="DS125" s="850"/>
      <c r="DT125" s="850"/>
      <c r="DU125" s="850"/>
      <c r="DV125" s="851" t="s">
        <v>168</v>
      </c>
      <c r="DW125" s="851"/>
      <c r="DX125" s="851"/>
      <c r="DY125" s="851"/>
      <c r="DZ125" s="852"/>
    </row>
    <row r="126" spans="1:130" s="55" customFormat="1" ht="26.25" customHeight="1" x14ac:dyDescent="0.2">
      <c r="A126" s="723"/>
      <c r="B126" s="719"/>
      <c r="C126" s="817" t="s">
        <v>447</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753" t="s">
        <v>168</v>
      </c>
      <c r="AB126" s="754"/>
      <c r="AC126" s="754"/>
      <c r="AD126" s="754"/>
      <c r="AE126" s="755"/>
      <c r="AF126" s="756" t="s">
        <v>168</v>
      </c>
      <c r="AG126" s="754"/>
      <c r="AH126" s="754"/>
      <c r="AI126" s="754"/>
      <c r="AJ126" s="755"/>
      <c r="AK126" s="756" t="s">
        <v>168</v>
      </c>
      <c r="AL126" s="754"/>
      <c r="AM126" s="754"/>
      <c r="AN126" s="754"/>
      <c r="AO126" s="755"/>
      <c r="AP126" s="820" t="s">
        <v>168</v>
      </c>
      <c r="AQ126" s="821"/>
      <c r="AR126" s="821"/>
      <c r="AS126" s="821"/>
      <c r="AT126" s="822"/>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02"/>
      <c r="CL126" s="697"/>
      <c r="CM126" s="697"/>
      <c r="CN126" s="697"/>
      <c r="CO126" s="698"/>
      <c r="CP126" s="823" t="s">
        <v>378</v>
      </c>
      <c r="CQ126" s="761"/>
      <c r="CR126" s="761"/>
      <c r="CS126" s="761"/>
      <c r="CT126" s="761"/>
      <c r="CU126" s="761"/>
      <c r="CV126" s="761"/>
      <c r="CW126" s="761"/>
      <c r="CX126" s="761"/>
      <c r="CY126" s="761"/>
      <c r="CZ126" s="761"/>
      <c r="DA126" s="761"/>
      <c r="DB126" s="761"/>
      <c r="DC126" s="761"/>
      <c r="DD126" s="761"/>
      <c r="DE126" s="761"/>
      <c r="DF126" s="762"/>
      <c r="DG126" s="824" t="s">
        <v>168</v>
      </c>
      <c r="DH126" s="825"/>
      <c r="DI126" s="825"/>
      <c r="DJ126" s="825"/>
      <c r="DK126" s="825"/>
      <c r="DL126" s="825" t="s">
        <v>168</v>
      </c>
      <c r="DM126" s="825"/>
      <c r="DN126" s="825"/>
      <c r="DO126" s="825"/>
      <c r="DP126" s="825"/>
      <c r="DQ126" s="825" t="s">
        <v>168</v>
      </c>
      <c r="DR126" s="825"/>
      <c r="DS126" s="825"/>
      <c r="DT126" s="825"/>
      <c r="DU126" s="825"/>
      <c r="DV126" s="826" t="s">
        <v>168</v>
      </c>
      <c r="DW126" s="826"/>
      <c r="DX126" s="826"/>
      <c r="DY126" s="826"/>
      <c r="DZ126" s="827"/>
    </row>
    <row r="127" spans="1:130" s="55" customFormat="1" ht="26.25" customHeight="1" x14ac:dyDescent="0.2">
      <c r="A127" s="724"/>
      <c r="B127" s="721"/>
      <c r="C127" s="828" t="s">
        <v>270</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53">
        <v>2783</v>
      </c>
      <c r="AB127" s="754"/>
      <c r="AC127" s="754"/>
      <c r="AD127" s="754"/>
      <c r="AE127" s="755"/>
      <c r="AF127" s="756">
        <v>3122</v>
      </c>
      <c r="AG127" s="754"/>
      <c r="AH127" s="754"/>
      <c r="AI127" s="754"/>
      <c r="AJ127" s="755"/>
      <c r="AK127" s="756">
        <v>2048</v>
      </c>
      <c r="AL127" s="754"/>
      <c r="AM127" s="754"/>
      <c r="AN127" s="754"/>
      <c r="AO127" s="755"/>
      <c r="AP127" s="820">
        <v>0</v>
      </c>
      <c r="AQ127" s="821"/>
      <c r="AR127" s="821"/>
      <c r="AS127" s="821"/>
      <c r="AT127" s="822"/>
      <c r="AU127" s="78"/>
      <c r="AV127" s="78"/>
      <c r="AW127" s="78"/>
      <c r="AX127" s="831" t="s">
        <v>461</v>
      </c>
      <c r="AY127" s="832"/>
      <c r="AZ127" s="832"/>
      <c r="BA127" s="832"/>
      <c r="BB127" s="832"/>
      <c r="BC127" s="832"/>
      <c r="BD127" s="832"/>
      <c r="BE127" s="833"/>
      <c r="BF127" s="834" t="s">
        <v>207</v>
      </c>
      <c r="BG127" s="832"/>
      <c r="BH127" s="832"/>
      <c r="BI127" s="832"/>
      <c r="BJ127" s="832"/>
      <c r="BK127" s="832"/>
      <c r="BL127" s="833"/>
      <c r="BM127" s="834" t="s">
        <v>377</v>
      </c>
      <c r="BN127" s="832"/>
      <c r="BO127" s="832"/>
      <c r="BP127" s="832"/>
      <c r="BQ127" s="832"/>
      <c r="BR127" s="832"/>
      <c r="BS127" s="833"/>
      <c r="BT127" s="834" t="s">
        <v>26</v>
      </c>
      <c r="BU127" s="832"/>
      <c r="BV127" s="832"/>
      <c r="BW127" s="832"/>
      <c r="BX127" s="832"/>
      <c r="BY127" s="832"/>
      <c r="BZ127" s="835"/>
      <c r="CA127" s="78"/>
      <c r="CB127" s="78"/>
      <c r="CC127" s="78"/>
      <c r="CD127" s="90"/>
      <c r="CE127" s="90"/>
      <c r="CF127" s="90"/>
      <c r="CG127" s="75"/>
      <c r="CH127" s="75"/>
      <c r="CI127" s="75"/>
      <c r="CJ127" s="91"/>
      <c r="CK127" s="702"/>
      <c r="CL127" s="697"/>
      <c r="CM127" s="697"/>
      <c r="CN127" s="697"/>
      <c r="CO127" s="698"/>
      <c r="CP127" s="823" t="s">
        <v>23</v>
      </c>
      <c r="CQ127" s="761"/>
      <c r="CR127" s="761"/>
      <c r="CS127" s="761"/>
      <c r="CT127" s="761"/>
      <c r="CU127" s="761"/>
      <c r="CV127" s="761"/>
      <c r="CW127" s="761"/>
      <c r="CX127" s="761"/>
      <c r="CY127" s="761"/>
      <c r="CZ127" s="761"/>
      <c r="DA127" s="761"/>
      <c r="DB127" s="761"/>
      <c r="DC127" s="761"/>
      <c r="DD127" s="761"/>
      <c r="DE127" s="761"/>
      <c r="DF127" s="762"/>
      <c r="DG127" s="824" t="s">
        <v>168</v>
      </c>
      <c r="DH127" s="825"/>
      <c r="DI127" s="825"/>
      <c r="DJ127" s="825"/>
      <c r="DK127" s="825"/>
      <c r="DL127" s="825" t="s">
        <v>168</v>
      </c>
      <c r="DM127" s="825"/>
      <c r="DN127" s="825"/>
      <c r="DO127" s="825"/>
      <c r="DP127" s="825"/>
      <c r="DQ127" s="825" t="s">
        <v>168</v>
      </c>
      <c r="DR127" s="825"/>
      <c r="DS127" s="825"/>
      <c r="DT127" s="825"/>
      <c r="DU127" s="825"/>
      <c r="DV127" s="826" t="s">
        <v>168</v>
      </c>
      <c r="DW127" s="826"/>
      <c r="DX127" s="826"/>
      <c r="DY127" s="826"/>
      <c r="DZ127" s="827"/>
    </row>
    <row r="128" spans="1:130" s="55" customFormat="1" ht="26.25" customHeight="1" x14ac:dyDescent="0.2">
      <c r="A128" s="789" t="s">
        <v>413</v>
      </c>
      <c r="B128" s="790"/>
      <c r="C128" s="790"/>
      <c r="D128" s="790"/>
      <c r="E128" s="790"/>
      <c r="F128" s="790"/>
      <c r="G128" s="790"/>
      <c r="H128" s="790"/>
      <c r="I128" s="790"/>
      <c r="J128" s="790"/>
      <c r="K128" s="790"/>
      <c r="L128" s="790"/>
      <c r="M128" s="790"/>
      <c r="N128" s="790"/>
      <c r="O128" s="790"/>
      <c r="P128" s="790"/>
      <c r="Q128" s="790"/>
      <c r="R128" s="790"/>
      <c r="S128" s="790"/>
      <c r="T128" s="790"/>
      <c r="U128" s="790"/>
      <c r="V128" s="790"/>
      <c r="W128" s="791" t="s">
        <v>139</v>
      </c>
      <c r="X128" s="791"/>
      <c r="Y128" s="791"/>
      <c r="Z128" s="792"/>
      <c r="AA128" s="793">
        <v>2897797</v>
      </c>
      <c r="AB128" s="794"/>
      <c r="AC128" s="794"/>
      <c r="AD128" s="794"/>
      <c r="AE128" s="795"/>
      <c r="AF128" s="796">
        <v>2825807</v>
      </c>
      <c r="AG128" s="794"/>
      <c r="AH128" s="794"/>
      <c r="AI128" s="794"/>
      <c r="AJ128" s="795"/>
      <c r="AK128" s="796">
        <v>2797224</v>
      </c>
      <c r="AL128" s="794"/>
      <c r="AM128" s="794"/>
      <c r="AN128" s="794"/>
      <c r="AO128" s="795"/>
      <c r="AP128" s="797"/>
      <c r="AQ128" s="798"/>
      <c r="AR128" s="798"/>
      <c r="AS128" s="798"/>
      <c r="AT128" s="799"/>
      <c r="AU128" s="78"/>
      <c r="AV128" s="78"/>
      <c r="AW128" s="78"/>
      <c r="AX128" s="800" t="s">
        <v>338</v>
      </c>
      <c r="AY128" s="801"/>
      <c r="AZ128" s="801"/>
      <c r="BA128" s="801"/>
      <c r="BB128" s="801"/>
      <c r="BC128" s="801"/>
      <c r="BD128" s="801"/>
      <c r="BE128" s="802"/>
      <c r="BF128" s="803" t="s">
        <v>168</v>
      </c>
      <c r="BG128" s="804"/>
      <c r="BH128" s="804"/>
      <c r="BI128" s="804"/>
      <c r="BJ128" s="804"/>
      <c r="BK128" s="804"/>
      <c r="BL128" s="805"/>
      <c r="BM128" s="803">
        <v>11.25</v>
      </c>
      <c r="BN128" s="804"/>
      <c r="BO128" s="804"/>
      <c r="BP128" s="804"/>
      <c r="BQ128" s="804"/>
      <c r="BR128" s="804"/>
      <c r="BS128" s="805"/>
      <c r="BT128" s="803">
        <v>20</v>
      </c>
      <c r="BU128" s="804"/>
      <c r="BV128" s="804"/>
      <c r="BW128" s="804"/>
      <c r="BX128" s="804"/>
      <c r="BY128" s="804"/>
      <c r="BZ128" s="806"/>
      <c r="CA128" s="90"/>
      <c r="CB128" s="90"/>
      <c r="CC128" s="90"/>
      <c r="CD128" s="90"/>
      <c r="CE128" s="90"/>
      <c r="CF128" s="90"/>
      <c r="CG128" s="75"/>
      <c r="CH128" s="75"/>
      <c r="CI128" s="75"/>
      <c r="CJ128" s="91"/>
      <c r="CK128" s="703"/>
      <c r="CL128" s="704"/>
      <c r="CM128" s="704"/>
      <c r="CN128" s="704"/>
      <c r="CO128" s="705"/>
      <c r="CP128" s="807" t="s">
        <v>371</v>
      </c>
      <c r="CQ128" s="781"/>
      <c r="CR128" s="781"/>
      <c r="CS128" s="781"/>
      <c r="CT128" s="781"/>
      <c r="CU128" s="781"/>
      <c r="CV128" s="781"/>
      <c r="CW128" s="781"/>
      <c r="CX128" s="781"/>
      <c r="CY128" s="781"/>
      <c r="CZ128" s="781"/>
      <c r="DA128" s="781"/>
      <c r="DB128" s="781"/>
      <c r="DC128" s="781"/>
      <c r="DD128" s="781"/>
      <c r="DE128" s="781"/>
      <c r="DF128" s="782"/>
      <c r="DG128" s="808" t="s">
        <v>168</v>
      </c>
      <c r="DH128" s="809"/>
      <c r="DI128" s="809"/>
      <c r="DJ128" s="809"/>
      <c r="DK128" s="809"/>
      <c r="DL128" s="809" t="s">
        <v>168</v>
      </c>
      <c r="DM128" s="809"/>
      <c r="DN128" s="809"/>
      <c r="DO128" s="809"/>
      <c r="DP128" s="809"/>
      <c r="DQ128" s="809" t="s">
        <v>168</v>
      </c>
      <c r="DR128" s="809"/>
      <c r="DS128" s="809"/>
      <c r="DT128" s="809"/>
      <c r="DU128" s="809"/>
      <c r="DV128" s="810" t="s">
        <v>168</v>
      </c>
      <c r="DW128" s="810"/>
      <c r="DX128" s="810"/>
      <c r="DY128" s="810"/>
      <c r="DZ128" s="811"/>
    </row>
    <row r="129" spans="1:131" s="55" customFormat="1" ht="26.25" customHeight="1" x14ac:dyDescent="0.2">
      <c r="A129" s="748" t="s">
        <v>232</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750" t="s">
        <v>83</v>
      </c>
      <c r="X129" s="751"/>
      <c r="Y129" s="751"/>
      <c r="Z129" s="752"/>
      <c r="AA129" s="753">
        <v>88982232</v>
      </c>
      <c r="AB129" s="754"/>
      <c r="AC129" s="754"/>
      <c r="AD129" s="754"/>
      <c r="AE129" s="755"/>
      <c r="AF129" s="756">
        <v>88466269</v>
      </c>
      <c r="AG129" s="754"/>
      <c r="AH129" s="754"/>
      <c r="AI129" s="754"/>
      <c r="AJ129" s="755"/>
      <c r="AK129" s="756">
        <v>89059220</v>
      </c>
      <c r="AL129" s="754"/>
      <c r="AM129" s="754"/>
      <c r="AN129" s="754"/>
      <c r="AO129" s="755"/>
      <c r="AP129" s="757"/>
      <c r="AQ129" s="758"/>
      <c r="AR129" s="758"/>
      <c r="AS129" s="758"/>
      <c r="AT129" s="759"/>
      <c r="AU129" s="80"/>
      <c r="AV129" s="80"/>
      <c r="AW129" s="80"/>
      <c r="AX129" s="760" t="s">
        <v>462</v>
      </c>
      <c r="AY129" s="761"/>
      <c r="AZ129" s="761"/>
      <c r="BA129" s="761"/>
      <c r="BB129" s="761"/>
      <c r="BC129" s="761"/>
      <c r="BD129" s="761"/>
      <c r="BE129" s="762"/>
      <c r="BF129" s="812" t="s">
        <v>168</v>
      </c>
      <c r="BG129" s="813"/>
      <c r="BH129" s="813"/>
      <c r="BI129" s="813"/>
      <c r="BJ129" s="813"/>
      <c r="BK129" s="813"/>
      <c r="BL129" s="814"/>
      <c r="BM129" s="812">
        <v>16.25</v>
      </c>
      <c r="BN129" s="813"/>
      <c r="BO129" s="813"/>
      <c r="BP129" s="813"/>
      <c r="BQ129" s="813"/>
      <c r="BR129" s="813"/>
      <c r="BS129" s="814"/>
      <c r="BT129" s="812">
        <v>30</v>
      </c>
      <c r="BU129" s="815"/>
      <c r="BV129" s="815"/>
      <c r="BW129" s="815"/>
      <c r="BX129" s="815"/>
      <c r="BY129" s="815"/>
      <c r="BZ129" s="81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48" t="s">
        <v>414</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750" t="s">
        <v>452</v>
      </c>
      <c r="X130" s="751"/>
      <c r="Y130" s="751"/>
      <c r="Z130" s="752"/>
      <c r="AA130" s="753">
        <v>14062148</v>
      </c>
      <c r="AB130" s="754"/>
      <c r="AC130" s="754"/>
      <c r="AD130" s="754"/>
      <c r="AE130" s="755"/>
      <c r="AF130" s="756">
        <v>13171211</v>
      </c>
      <c r="AG130" s="754"/>
      <c r="AH130" s="754"/>
      <c r="AI130" s="754"/>
      <c r="AJ130" s="755"/>
      <c r="AK130" s="756">
        <v>12449747</v>
      </c>
      <c r="AL130" s="754"/>
      <c r="AM130" s="754"/>
      <c r="AN130" s="754"/>
      <c r="AO130" s="755"/>
      <c r="AP130" s="757"/>
      <c r="AQ130" s="758"/>
      <c r="AR130" s="758"/>
      <c r="AS130" s="758"/>
      <c r="AT130" s="759"/>
      <c r="AU130" s="80"/>
      <c r="AV130" s="80"/>
      <c r="AW130" s="80"/>
      <c r="AX130" s="760" t="s">
        <v>389</v>
      </c>
      <c r="AY130" s="761"/>
      <c r="AZ130" s="761"/>
      <c r="BA130" s="761"/>
      <c r="BB130" s="761"/>
      <c r="BC130" s="761"/>
      <c r="BD130" s="761"/>
      <c r="BE130" s="762"/>
      <c r="BF130" s="763">
        <v>6.8</v>
      </c>
      <c r="BG130" s="764"/>
      <c r="BH130" s="764"/>
      <c r="BI130" s="764"/>
      <c r="BJ130" s="764"/>
      <c r="BK130" s="764"/>
      <c r="BL130" s="765"/>
      <c r="BM130" s="763">
        <v>25</v>
      </c>
      <c r="BN130" s="764"/>
      <c r="BO130" s="764"/>
      <c r="BP130" s="764"/>
      <c r="BQ130" s="764"/>
      <c r="BR130" s="764"/>
      <c r="BS130" s="765"/>
      <c r="BT130" s="763">
        <v>35</v>
      </c>
      <c r="BU130" s="766"/>
      <c r="BV130" s="766"/>
      <c r="BW130" s="766"/>
      <c r="BX130" s="766"/>
      <c r="BY130" s="766"/>
      <c r="BZ130" s="767"/>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181</v>
      </c>
      <c r="X131" s="771"/>
      <c r="Y131" s="771"/>
      <c r="Z131" s="772"/>
      <c r="AA131" s="773">
        <v>74920084</v>
      </c>
      <c r="AB131" s="774"/>
      <c r="AC131" s="774"/>
      <c r="AD131" s="774"/>
      <c r="AE131" s="775"/>
      <c r="AF131" s="776">
        <v>75295058</v>
      </c>
      <c r="AG131" s="774"/>
      <c r="AH131" s="774"/>
      <c r="AI131" s="774"/>
      <c r="AJ131" s="775"/>
      <c r="AK131" s="776">
        <v>76609473</v>
      </c>
      <c r="AL131" s="774"/>
      <c r="AM131" s="774"/>
      <c r="AN131" s="774"/>
      <c r="AO131" s="775"/>
      <c r="AP131" s="777"/>
      <c r="AQ131" s="778"/>
      <c r="AR131" s="778"/>
      <c r="AS131" s="778"/>
      <c r="AT131" s="779"/>
      <c r="AU131" s="80"/>
      <c r="AV131" s="80"/>
      <c r="AW131" s="80"/>
      <c r="AX131" s="780" t="s">
        <v>443</v>
      </c>
      <c r="AY131" s="781"/>
      <c r="AZ131" s="781"/>
      <c r="BA131" s="781"/>
      <c r="BB131" s="781"/>
      <c r="BC131" s="781"/>
      <c r="BD131" s="781"/>
      <c r="BE131" s="782"/>
      <c r="BF131" s="783">
        <v>46.7</v>
      </c>
      <c r="BG131" s="784"/>
      <c r="BH131" s="784"/>
      <c r="BI131" s="784"/>
      <c r="BJ131" s="784"/>
      <c r="BK131" s="784"/>
      <c r="BL131" s="785"/>
      <c r="BM131" s="783">
        <v>350</v>
      </c>
      <c r="BN131" s="784"/>
      <c r="BO131" s="784"/>
      <c r="BP131" s="784"/>
      <c r="BQ131" s="784"/>
      <c r="BR131" s="784"/>
      <c r="BS131" s="785"/>
      <c r="BT131" s="786"/>
      <c r="BU131" s="787"/>
      <c r="BV131" s="787"/>
      <c r="BW131" s="787"/>
      <c r="BX131" s="787"/>
      <c r="BY131" s="787"/>
      <c r="BZ131" s="788"/>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06" t="s">
        <v>2</v>
      </c>
      <c r="B132" s="707"/>
      <c r="C132" s="707"/>
      <c r="D132" s="707"/>
      <c r="E132" s="707"/>
      <c r="F132" s="707"/>
      <c r="G132" s="707"/>
      <c r="H132" s="707"/>
      <c r="I132" s="707"/>
      <c r="J132" s="707"/>
      <c r="K132" s="707"/>
      <c r="L132" s="707"/>
      <c r="M132" s="707"/>
      <c r="N132" s="707"/>
      <c r="O132" s="707"/>
      <c r="P132" s="707"/>
      <c r="Q132" s="707"/>
      <c r="R132" s="707"/>
      <c r="S132" s="707"/>
      <c r="T132" s="707"/>
      <c r="U132" s="707"/>
      <c r="V132" s="725" t="s">
        <v>451</v>
      </c>
      <c r="W132" s="725"/>
      <c r="X132" s="725"/>
      <c r="Y132" s="725"/>
      <c r="Z132" s="726"/>
      <c r="AA132" s="727">
        <v>7.4397233719999996</v>
      </c>
      <c r="AB132" s="728"/>
      <c r="AC132" s="728"/>
      <c r="AD132" s="728"/>
      <c r="AE132" s="729"/>
      <c r="AF132" s="730">
        <v>7.0402787919999996</v>
      </c>
      <c r="AG132" s="728"/>
      <c r="AH132" s="728"/>
      <c r="AI132" s="728"/>
      <c r="AJ132" s="729"/>
      <c r="AK132" s="730">
        <v>6.0182479000000004</v>
      </c>
      <c r="AL132" s="728"/>
      <c r="AM132" s="728"/>
      <c r="AN132" s="728"/>
      <c r="AO132" s="729"/>
      <c r="AP132" s="731"/>
      <c r="AQ132" s="732"/>
      <c r="AR132" s="732"/>
      <c r="AS132" s="732"/>
      <c r="AT132" s="733"/>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734" t="s">
        <v>380</v>
      </c>
      <c r="W133" s="734"/>
      <c r="X133" s="734"/>
      <c r="Y133" s="734"/>
      <c r="Z133" s="735"/>
      <c r="AA133" s="736">
        <v>7.6</v>
      </c>
      <c r="AB133" s="737"/>
      <c r="AC133" s="737"/>
      <c r="AD133" s="737"/>
      <c r="AE133" s="738"/>
      <c r="AF133" s="736">
        <v>6.8</v>
      </c>
      <c r="AG133" s="737"/>
      <c r="AH133" s="737"/>
      <c r="AI133" s="737"/>
      <c r="AJ133" s="738"/>
      <c r="AK133" s="736">
        <v>6.8</v>
      </c>
      <c r="AL133" s="737"/>
      <c r="AM133" s="737"/>
      <c r="AN133" s="737"/>
      <c r="AO133" s="738"/>
      <c r="AP133" s="739"/>
      <c r="AQ133" s="740"/>
      <c r="AR133" s="740"/>
      <c r="AS133" s="740"/>
      <c r="AT133" s="741"/>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sQ5HJlYSr5k36TzqTpKIkYUwqzM26Z3HMtaP9JMaTGcsBS48djT8WwoD+FfvDoCq9QXlcVzHVv5CxMQvPox2w==" saltValue="a+EoVdtLQXzPzYkXxF/hl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78740157480314954" right="0" top="0.59055118110236227" bottom="0.59055118110236227" header="0.39370078740157477" footer="0.39370078740157477"/>
  <pageSetup paperSize="8" scale="50" fitToHeight="3" orientation="landscape" horizontalDpi="1200" verticalDpi="1200" r:id="rId1"/>
  <headerFooter alignWithMargins="0">
    <oddFooter>&amp;C&amp;P/&amp;N</oddFooter>
  </headerFooter>
  <rowBreaks count="1" manualBreakCount="1">
    <brk id="64" max="1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45</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QL0h9HuE0SlYmTKriCKrk2IZqsTUdjT6p+XZOY+AUGyCqsMsuHWnbR0uBiLotT6o7W4u2lMCsNUU7UE/ExaGig==" saltValue="BiMP1zHde9pN3RshKbYUaQ==" spinCount="100000" sheet="1" objects="1" scenarios="1"/>
  <phoneticPr fontId="5"/>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QqUGEoyF452z5s1EbtD8I8BHXjEQUWgb4amh+wOt08E3MYq+kH7b5S8RzDiOpRktE/+9wnDfwYi8FWtO3DtGMA==" saltValue="hZgyrhVcM85ZH0+Quw0gkg==" spinCount="100000" sheet="1" objects="1" scenarios="1"/>
  <phoneticPr fontId="5"/>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490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5"/>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4</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7"/>
      <c r="AO7" s="1008" t="s">
        <v>510</v>
      </c>
      <c r="AP7" s="142"/>
      <c r="AQ7" s="153" t="s">
        <v>513</v>
      </c>
      <c r="AR7" s="167"/>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8"/>
      <c r="AO8" s="1009"/>
      <c r="AP8" s="143" t="s">
        <v>507</v>
      </c>
      <c r="AQ8" s="154" t="s">
        <v>514</v>
      </c>
      <c r="AR8" s="168" t="s">
        <v>431</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21" t="s">
        <v>493</v>
      </c>
      <c r="AL9" s="1022"/>
      <c r="AM9" s="1022"/>
      <c r="AN9" s="1023"/>
      <c r="AO9" s="133">
        <v>20905225</v>
      </c>
      <c r="AP9" s="133">
        <v>51998</v>
      </c>
      <c r="AQ9" s="155">
        <v>62265</v>
      </c>
      <c r="AR9" s="169">
        <v>-16.5</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21" t="s">
        <v>184</v>
      </c>
      <c r="AL10" s="1022"/>
      <c r="AM10" s="1022"/>
      <c r="AN10" s="1023"/>
      <c r="AO10" s="134">
        <v>982</v>
      </c>
      <c r="AP10" s="134">
        <v>2</v>
      </c>
      <c r="AQ10" s="156">
        <v>1645</v>
      </c>
      <c r="AR10" s="170">
        <v>-99.9</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21" t="s">
        <v>292</v>
      </c>
      <c r="AL11" s="1022"/>
      <c r="AM11" s="1022"/>
      <c r="AN11" s="1023"/>
      <c r="AO11" s="134">
        <v>68064</v>
      </c>
      <c r="AP11" s="134">
        <v>169</v>
      </c>
      <c r="AQ11" s="156">
        <v>688</v>
      </c>
      <c r="AR11" s="170">
        <v>-75.400000000000006</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21" t="s">
        <v>210</v>
      </c>
      <c r="AL12" s="1022"/>
      <c r="AM12" s="1022"/>
      <c r="AN12" s="1023"/>
      <c r="AO12" s="134" t="s">
        <v>168</v>
      </c>
      <c r="AP12" s="134" t="s">
        <v>168</v>
      </c>
      <c r="AQ12" s="156">
        <v>24</v>
      </c>
      <c r="AR12" s="170" t="s">
        <v>168</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21" t="s">
        <v>494</v>
      </c>
      <c r="AL13" s="1022"/>
      <c r="AM13" s="1022"/>
      <c r="AN13" s="1023"/>
      <c r="AO13" s="134">
        <v>872327</v>
      </c>
      <c r="AP13" s="134">
        <v>2170</v>
      </c>
      <c r="AQ13" s="156">
        <v>2006</v>
      </c>
      <c r="AR13" s="170">
        <v>8.1999999999999993</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21" t="s">
        <v>495</v>
      </c>
      <c r="AL14" s="1022"/>
      <c r="AM14" s="1022"/>
      <c r="AN14" s="1023"/>
      <c r="AO14" s="134">
        <v>278194</v>
      </c>
      <c r="AP14" s="134">
        <v>692</v>
      </c>
      <c r="AQ14" s="156">
        <v>1357</v>
      </c>
      <c r="AR14" s="170">
        <v>-49</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24" t="s">
        <v>253</v>
      </c>
      <c r="AL15" s="1025"/>
      <c r="AM15" s="1025"/>
      <c r="AN15" s="1026"/>
      <c r="AO15" s="134">
        <v>-1288130</v>
      </c>
      <c r="AP15" s="134">
        <v>-3204</v>
      </c>
      <c r="AQ15" s="156">
        <v>-3875</v>
      </c>
      <c r="AR15" s="170">
        <v>-17.3</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24" t="s">
        <v>156</v>
      </c>
      <c r="AL16" s="1025"/>
      <c r="AM16" s="1025"/>
      <c r="AN16" s="1026"/>
      <c r="AO16" s="134">
        <v>20836662</v>
      </c>
      <c r="AP16" s="134">
        <v>51828</v>
      </c>
      <c r="AQ16" s="156">
        <v>64110</v>
      </c>
      <c r="AR16" s="170">
        <v>-19.2</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47"/>
      <c r="AR18" s="147"/>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192</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29"/>
      <c r="AO20" s="135" t="s">
        <v>511</v>
      </c>
      <c r="AP20" s="144" t="s">
        <v>316</v>
      </c>
      <c r="AQ20" s="157" t="s">
        <v>516</v>
      </c>
      <c r="AR20" s="171"/>
    </row>
    <row r="21" spans="1:46" s="99" customFormat="1" ht="13.2" x14ac:dyDescent="0.2">
      <c r="A21" s="101"/>
      <c r="AK21" s="1027" t="s">
        <v>496</v>
      </c>
      <c r="AL21" s="1028"/>
      <c r="AM21" s="1028"/>
      <c r="AN21" s="1029"/>
      <c r="AO21" s="136">
        <v>5.31</v>
      </c>
      <c r="AP21" s="145">
        <v>6.37</v>
      </c>
      <c r="AQ21" s="158">
        <v>-1.06</v>
      </c>
      <c r="AS21" s="176"/>
      <c r="AT21" s="101"/>
    </row>
    <row r="22" spans="1:46" s="99" customFormat="1" ht="13.2" x14ac:dyDescent="0.2">
      <c r="A22" s="101"/>
      <c r="AK22" s="1027" t="s">
        <v>497</v>
      </c>
      <c r="AL22" s="1028"/>
      <c r="AM22" s="1028"/>
      <c r="AN22" s="1029"/>
      <c r="AO22" s="137">
        <v>98.9</v>
      </c>
      <c r="AP22" s="146">
        <v>99.7</v>
      </c>
      <c r="AQ22" s="159">
        <v>-0.8</v>
      </c>
      <c r="AR22" s="147"/>
      <c r="AS22" s="176"/>
      <c r="AT22" s="101"/>
    </row>
    <row r="23" spans="1:46" s="99" customFormat="1" ht="13.2" x14ac:dyDescent="0.2">
      <c r="A23" s="101"/>
      <c r="AP23" s="147"/>
      <c r="AQ23" s="147"/>
      <c r="AR23" s="147"/>
      <c r="AS23" s="176"/>
      <c r="AT23" s="101"/>
    </row>
    <row r="24" spans="1:46" s="99" customFormat="1" ht="13.2" x14ac:dyDescent="0.2">
      <c r="A24" s="101"/>
      <c r="AP24" s="147"/>
      <c r="AQ24" s="147"/>
      <c r="AR24" s="147"/>
      <c r="AS24" s="176"/>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48"/>
      <c r="AQ25" s="148"/>
      <c r="AR25" s="148"/>
      <c r="AS25" s="177"/>
      <c r="AT25" s="101"/>
    </row>
    <row r="26" spans="1:46" s="99" customFormat="1" ht="13.2" x14ac:dyDescent="0.2">
      <c r="A26" s="103" t="s">
        <v>491</v>
      </c>
      <c r="AP26" s="147"/>
      <c r="AQ26" s="147"/>
      <c r="AR26" s="147"/>
      <c r="AS26" s="103"/>
      <c r="AT26" s="103"/>
    </row>
    <row r="27" spans="1:46" ht="13.2" x14ac:dyDescent="0.2">
      <c r="A27" s="104"/>
      <c r="AO27" s="109"/>
      <c r="AP27" s="109"/>
      <c r="AQ27" s="109"/>
      <c r="AR27" s="109"/>
      <c r="AS27" s="109"/>
      <c r="AT27" s="109"/>
    </row>
    <row r="28" spans="1:46" ht="16.2" x14ac:dyDescent="0.2">
      <c r="A28" s="100" t="s">
        <v>153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78"/>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74</v>
      </c>
      <c r="AL29" s="103"/>
      <c r="AM29" s="103"/>
      <c r="AN29" s="103"/>
      <c r="AO29" s="109"/>
      <c r="AP29" s="109"/>
      <c r="AQ29" s="109"/>
      <c r="AR29" s="109"/>
      <c r="AS29" s="179"/>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7"/>
      <c r="AO30" s="1008" t="s">
        <v>510</v>
      </c>
      <c r="AP30" s="142"/>
      <c r="AQ30" s="153" t="s">
        <v>513</v>
      </c>
      <c r="AR30" s="167"/>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8"/>
      <c r="AO31" s="1009"/>
      <c r="AP31" s="143" t="s">
        <v>507</v>
      </c>
      <c r="AQ31" s="154" t="s">
        <v>514</v>
      </c>
      <c r="AR31" s="168" t="s">
        <v>431</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2" t="s">
        <v>498</v>
      </c>
      <c r="AL32" s="1013"/>
      <c r="AM32" s="1013"/>
      <c r="AN32" s="1014"/>
      <c r="AO32" s="134">
        <v>16808694</v>
      </c>
      <c r="AP32" s="134">
        <v>41809</v>
      </c>
      <c r="AQ32" s="160">
        <v>36503</v>
      </c>
      <c r="AR32" s="170">
        <v>14.5</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2" t="s">
        <v>499</v>
      </c>
      <c r="AL33" s="1013"/>
      <c r="AM33" s="1013"/>
      <c r="AN33" s="1014"/>
      <c r="AO33" s="134" t="s">
        <v>168</v>
      </c>
      <c r="AP33" s="134" t="s">
        <v>168</v>
      </c>
      <c r="AQ33" s="160">
        <v>3</v>
      </c>
      <c r="AR33" s="170" t="s">
        <v>168</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2" t="s">
        <v>15</v>
      </c>
      <c r="AL34" s="1013"/>
      <c r="AM34" s="1013"/>
      <c r="AN34" s="1014"/>
      <c r="AO34" s="134">
        <v>60850</v>
      </c>
      <c r="AP34" s="134">
        <v>151</v>
      </c>
      <c r="AQ34" s="160">
        <v>76</v>
      </c>
      <c r="AR34" s="170">
        <v>98.7</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2" t="s">
        <v>500</v>
      </c>
      <c r="AL35" s="1013"/>
      <c r="AM35" s="1013"/>
      <c r="AN35" s="1014"/>
      <c r="AO35" s="134">
        <v>2979976</v>
      </c>
      <c r="AP35" s="134">
        <v>7412</v>
      </c>
      <c r="AQ35" s="160">
        <v>8582</v>
      </c>
      <c r="AR35" s="170">
        <v>-13.6</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2" t="s">
        <v>155</v>
      </c>
      <c r="AL36" s="1013"/>
      <c r="AM36" s="1013"/>
      <c r="AN36" s="1014"/>
      <c r="AO36" s="134" t="s">
        <v>168</v>
      </c>
      <c r="AP36" s="134" t="s">
        <v>168</v>
      </c>
      <c r="AQ36" s="160">
        <v>400</v>
      </c>
      <c r="AR36" s="170" t="s">
        <v>168</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2" t="s">
        <v>262</v>
      </c>
      <c r="AL37" s="1013"/>
      <c r="AM37" s="1013"/>
      <c r="AN37" s="1014"/>
      <c r="AO37" s="134">
        <v>7335</v>
      </c>
      <c r="AP37" s="134">
        <v>18</v>
      </c>
      <c r="AQ37" s="160">
        <v>747</v>
      </c>
      <c r="AR37" s="170">
        <v>-97.6</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5" t="s">
        <v>501</v>
      </c>
      <c r="AL38" s="1016"/>
      <c r="AM38" s="1016"/>
      <c r="AN38" s="1017"/>
      <c r="AO38" s="138">
        <v>664</v>
      </c>
      <c r="AP38" s="138">
        <v>2</v>
      </c>
      <c r="AQ38" s="161">
        <v>2</v>
      </c>
      <c r="AR38" s="159">
        <v>0</v>
      </c>
      <c r="AS38" s="179"/>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5" t="s">
        <v>382</v>
      </c>
      <c r="AL39" s="1016"/>
      <c r="AM39" s="1016"/>
      <c r="AN39" s="1017"/>
      <c r="AO39" s="134">
        <v>-2797224</v>
      </c>
      <c r="AP39" s="134">
        <v>-6958</v>
      </c>
      <c r="AQ39" s="160">
        <v>-7844</v>
      </c>
      <c r="AR39" s="170">
        <v>-11.3</v>
      </c>
      <c r="AS39" s="179"/>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2" t="s">
        <v>502</v>
      </c>
      <c r="AL40" s="1013"/>
      <c r="AM40" s="1013"/>
      <c r="AN40" s="1014"/>
      <c r="AO40" s="134">
        <v>-12449747</v>
      </c>
      <c r="AP40" s="134">
        <v>-30967</v>
      </c>
      <c r="AQ40" s="160">
        <v>-28367</v>
      </c>
      <c r="AR40" s="170">
        <v>9.1999999999999993</v>
      </c>
      <c r="AS40" s="179"/>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8" t="s">
        <v>331</v>
      </c>
      <c r="AL41" s="1019"/>
      <c r="AM41" s="1019"/>
      <c r="AN41" s="1020"/>
      <c r="AO41" s="134">
        <v>4610548</v>
      </c>
      <c r="AP41" s="134">
        <v>11468</v>
      </c>
      <c r="AQ41" s="160">
        <v>10099</v>
      </c>
      <c r="AR41" s="170">
        <v>13.6</v>
      </c>
      <c r="AS41" s="179"/>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503</v>
      </c>
      <c r="AL42" s="109"/>
      <c r="AM42" s="109"/>
      <c r="AN42" s="109"/>
      <c r="AO42" s="109"/>
      <c r="AP42" s="109"/>
      <c r="AQ42" s="147"/>
      <c r="AR42" s="147"/>
      <c r="AS42" s="179"/>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49"/>
      <c r="AQ43" s="147"/>
      <c r="AR43" s="109"/>
      <c r="AS43" s="179"/>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47"/>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2"/>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492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505</v>
      </c>
      <c r="AL48" s="106"/>
      <c r="AM48" s="106"/>
      <c r="AN48" s="106"/>
      <c r="AO48" s="106"/>
      <c r="AP48" s="106"/>
      <c r="AQ48" s="148"/>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10" t="s">
        <v>510</v>
      </c>
      <c r="AN49" s="1005" t="s">
        <v>418</v>
      </c>
      <c r="AO49" s="1006"/>
      <c r="AP49" s="1006"/>
      <c r="AQ49" s="1006"/>
      <c r="AR49" s="1007"/>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1"/>
      <c r="AN50" s="130" t="s">
        <v>426</v>
      </c>
      <c r="AO50" s="139" t="s">
        <v>427</v>
      </c>
      <c r="AP50" s="150" t="s">
        <v>512</v>
      </c>
      <c r="AQ50" s="163" t="s">
        <v>369</v>
      </c>
      <c r="AR50" s="172" t="s">
        <v>518</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57</v>
      </c>
      <c r="AL51" s="121"/>
      <c r="AM51" s="125">
        <v>16616995</v>
      </c>
      <c r="AN51" s="131">
        <v>41093</v>
      </c>
      <c r="AO51" s="140">
        <v>4.9000000000000004</v>
      </c>
      <c r="AP51" s="151">
        <v>46395</v>
      </c>
      <c r="AQ51" s="164">
        <v>-8.8000000000000007</v>
      </c>
      <c r="AR51" s="173">
        <v>13.7</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52</v>
      </c>
      <c r="AM52" s="126">
        <v>8485869</v>
      </c>
      <c r="AN52" s="132">
        <v>20985</v>
      </c>
      <c r="AO52" s="141">
        <v>13.5</v>
      </c>
      <c r="AP52" s="152">
        <v>26304</v>
      </c>
      <c r="AQ52" s="165">
        <v>-5.4</v>
      </c>
      <c r="AR52" s="174">
        <v>18.899999999999999</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79</v>
      </c>
      <c r="AL53" s="121"/>
      <c r="AM53" s="125">
        <v>14573840</v>
      </c>
      <c r="AN53" s="131">
        <v>36072</v>
      </c>
      <c r="AO53" s="140">
        <v>-12.2</v>
      </c>
      <c r="AP53" s="151">
        <v>48088</v>
      </c>
      <c r="AQ53" s="164">
        <v>3.6</v>
      </c>
      <c r="AR53" s="173">
        <v>-15.8</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52</v>
      </c>
      <c r="AM54" s="126">
        <v>7334463</v>
      </c>
      <c r="AN54" s="132">
        <v>18154</v>
      </c>
      <c r="AO54" s="141">
        <v>-13.5</v>
      </c>
      <c r="AP54" s="152">
        <v>25183</v>
      </c>
      <c r="AQ54" s="165">
        <v>-4.3</v>
      </c>
      <c r="AR54" s="174">
        <v>-9.1999999999999993</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506</v>
      </c>
      <c r="AL55" s="121"/>
      <c r="AM55" s="125">
        <v>14629808</v>
      </c>
      <c r="AN55" s="131">
        <v>36281</v>
      </c>
      <c r="AO55" s="140">
        <v>0.6</v>
      </c>
      <c r="AP55" s="151">
        <v>46457</v>
      </c>
      <c r="AQ55" s="164">
        <v>-3.4</v>
      </c>
      <c r="AR55" s="173">
        <v>4</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52</v>
      </c>
      <c r="AM56" s="126">
        <v>7416812</v>
      </c>
      <c r="AN56" s="132">
        <v>18393</v>
      </c>
      <c r="AO56" s="141">
        <v>1.3</v>
      </c>
      <c r="AP56" s="152">
        <v>24020</v>
      </c>
      <c r="AQ56" s="165">
        <v>-4.5999999999999996</v>
      </c>
      <c r="AR56" s="174">
        <v>5.9</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508</v>
      </c>
      <c r="AL57" s="121"/>
      <c r="AM57" s="125">
        <v>15125106</v>
      </c>
      <c r="AN57" s="131">
        <v>37566</v>
      </c>
      <c r="AO57" s="140">
        <v>3.5</v>
      </c>
      <c r="AP57" s="151">
        <v>51849</v>
      </c>
      <c r="AQ57" s="164">
        <v>11.6</v>
      </c>
      <c r="AR57" s="173">
        <v>-8.1</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52</v>
      </c>
      <c r="AM58" s="126">
        <v>7225188</v>
      </c>
      <c r="AN58" s="132">
        <v>17945</v>
      </c>
      <c r="AO58" s="141">
        <v>-2.4</v>
      </c>
      <c r="AP58" s="152">
        <v>26326</v>
      </c>
      <c r="AQ58" s="165">
        <v>9.6</v>
      </c>
      <c r="AR58" s="174">
        <v>-12</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438</v>
      </c>
      <c r="AL59" s="121"/>
      <c r="AM59" s="125">
        <v>22087041</v>
      </c>
      <c r="AN59" s="131">
        <v>54938</v>
      </c>
      <c r="AO59" s="140">
        <v>46.2</v>
      </c>
      <c r="AP59" s="151">
        <v>52191</v>
      </c>
      <c r="AQ59" s="164">
        <v>0.7</v>
      </c>
      <c r="AR59" s="173">
        <v>45.5</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52</v>
      </c>
      <c r="AM60" s="126">
        <v>11515534</v>
      </c>
      <c r="AN60" s="132">
        <v>28643</v>
      </c>
      <c r="AO60" s="141">
        <v>59.6</v>
      </c>
      <c r="AP60" s="152">
        <v>26807</v>
      </c>
      <c r="AQ60" s="165">
        <v>1.8</v>
      </c>
      <c r="AR60" s="174">
        <v>57.8</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509</v>
      </c>
      <c r="AL61" s="124"/>
      <c r="AM61" s="125">
        <v>16606558</v>
      </c>
      <c r="AN61" s="131">
        <v>41190</v>
      </c>
      <c r="AO61" s="140">
        <v>8.6</v>
      </c>
      <c r="AP61" s="151">
        <v>48996</v>
      </c>
      <c r="AQ61" s="166">
        <v>0.7</v>
      </c>
      <c r="AR61" s="173">
        <v>7.9</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52</v>
      </c>
      <c r="AM62" s="126">
        <v>8395573</v>
      </c>
      <c r="AN62" s="132">
        <v>20824</v>
      </c>
      <c r="AO62" s="141">
        <v>11.7</v>
      </c>
      <c r="AP62" s="152">
        <v>25728</v>
      </c>
      <c r="AQ62" s="165">
        <v>-0.6</v>
      </c>
      <c r="AR62" s="174">
        <v>12.3</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0"/>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81Q2f6HPNffGpRP1yIzFVfc+B+F9UW6YI2Vb0j5RvdijulkdBg/NOKg4+6twVAOQiUH2bm7jRee3zNxV6pTuNg==" saltValue="dI0aN5KerM57NNI+0d/BSA=="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45</v>
      </c>
    </row>
    <row r="121" spans="125:125" ht="13.5" hidden="1" customHeight="1" x14ac:dyDescent="0.2">
      <c r="DU121" s="96"/>
    </row>
  </sheetData>
  <sheetProtection algorithmName="SHA-512" hashValue="3zNG/TjqS5ek/eHxq3PyQ6a+2vxwpQgiFbcVocCzCOaHQ8e+IFLiZOE0ER+qR7aoJlEoxVriG7gP6NNvUiZ+gQ==" saltValue="ZE1v4zOufMDLyfOvpU1zaw=="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45</v>
      </c>
    </row>
  </sheetData>
  <sheetProtection algorithmName="SHA-512" hashValue="8JoX6ulMUCYZEOb5H7VwGvKshRpWCUYESFVOo5/YfLsDZ50nO0Gc69rQO3OrIK9B/fEi5iEPX+FoOjyBUTTHsA==" saltValue="6Pi9UeiDP2DjJbHOb5aPbQ=="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5" t="s">
        <v>29</v>
      </c>
    </row>
    <row r="46" spans="2:10" ht="29.25" customHeight="1" x14ac:dyDescent="0.2">
      <c r="B46" s="181" t="s">
        <v>100</v>
      </c>
      <c r="C46" s="185"/>
      <c r="D46" s="185"/>
      <c r="E46" s="186" t="s">
        <v>522</v>
      </c>
      <c r="F46" s="187" t="s">
        <v>6</v>
      </c>
      <c r="G46" s="191" t="s">
        <v>25</v>
      </c>
      <c r="H46" s="191" t="s">
        <v>36</v>
      </c>
      <c r="I46" s="191" t="s">
        <v>30</v>
      </c>
      <c r="J46" s="196" t="s">
        <v>39</v>
      </c>
    </row>
    <row r="47" spans="2:10" ht="57.75" customHeight="1" x14ac:dyDescent="0.2">
      <c r="B47" s="182"/>
      <c r="C47" s="1030" t="s">
        <v>519</v>
      </c>
      <c r="D47" s="1030"/>
      <c r="E47" s="1031"/>
      <c r="F47" s="188">
        <v>10.6</v>
      </c>
      <c r="G47" s="192">
        <v>11.49</v>
      </c>
      <c r="H47" s="192">
        <v>12.42</v>
      </c>
      <c r="I47" s="192">
        <v>11.39</v>
      </c>
      <c r="J47" s="197">
        <v>10.78</v>
      </c>
    </row>
    <row r="48" spans="2:10" ht="57.75" customHeight="1" x14ac:dyDescent="0.2">
      <c r="B48" s="183"/>
      <c r="C48" s="1032" t="s">
        <v>520</v>
      </c>
      <c r="D48" s="1032"/>
      <c r="E48" s="1033"/>
      <c r="F48" s="189">
        <v>3.28</v>
      </c>
      <c r="G48" s="193">
        <v>2.98</v>
      </c>
      <c r="H48" s="193">
        <v>3.77</v>
      </c>
      <c r="I48" s="193">
        <v>3.04</v>
      </c>
      <c r="J48" s="198">
        <v>3.56</v>
      </c>
    </row>
    <row r="49" spans="2:10" ht="57.75" customHeight="1" x14ac:dyDescent="0.2">
      <c r="B49" s="184"/>
      <c r="C49" s="1034" t="s">
        <v>521</v>
      </c>
      <c r="D49" s="1034"/>
      <c r="E49" s="1035"/>
      <c r="F49" s="190" t="s">
        <v>464</v>
      </c>
      <c r="G49" s="194" t="s">
        <v>169</v>
      </c>
      <c r="H49" s="194" t="s">
        <v>465</v>
      </c>
      <c r="I49" s="194" t="s">
        <v>515</v>
      </c>
      <c r="J49" s="199" t="s">
        <v>407</v>
      </c>
    </row>
    <row r="50" spans="2:10" ht="13.5" customHeight="1" x14ac:dyDescent="0.2"/>
  </sheetData>
  <sheetProtection algorithmName="SHA-512" hashValue="Renn8yzayB6aVexMnXlU9f4SXYNxUXLQ+02bqK1lu7l3f3vgs2chVpIozI72QEkqubdlSVl93H+i72HbR5+aMA==" saltValue="4C0dNbOPeJLFnx8pdI4i5g=="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2022-09-20T23:16:32Z</cp:lastPrinted>
  <dcterms:created xsi:type="dcterms:W3CDTF">2022-07-27T05:50:04Z</dcterms:created>
  <dcterms:modified xsi:type="dcterms:W3CDTF">2022-09-27T01:10:56Z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2022-09-20T06:44:02Z</vt:filetime>
  </property>
</Properties>
</file>