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4　9月調査\"/>
    </mc:Choice>
  </mc:AlternateContent>
  <xr:revisionPtr revIDLastSave="0" documentId="13_ncr:1_{F535A143-AEE6-4910-A778-F5A6790860F7}" xr6:coauthVersionLast="47" xr6:coauthVersionMax="47" xr10:uidLastSave="{00000000-0000-0000-0000-000000000000}"/>
  <bookViews>
    <workbookView xWindow="-108" yWindow="-108" windowWidth="23256" windowHeight="13176"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W38" i="7" s="1"/>
  <c r="BE38" i="7"/>
  <c r="AM38" i="7"/>
  <c r="U38" i="7"/>
  <c r="E38" i="7"/>
  <c r="C38" i="7"/>
  <c r="DG37" i="7"/>
  <c r="CQ37" i="7"/>
  <c r="CO37" i="7" s="1"/>
  <c r="BY37" i="7"/>
  <c r="BE37" i="7"/>
  <c r="AM37" i="7"/>
  <c r="W37" i="7"/>
  <c r="E37" i="7"/>
  <c r="C37" i="7" s="1"/>
  <c r="DG36" i="7"/>
  <c r="CQ36" i="7"/>
  <c r="CO36" i="7"/>
  <c r="BY36" i="7"/>
  <c r="BE36" i="7"/>
  <c r="AM36" i="7"/>
  <c r="W36" i="7"/>
  <c r="E36" i="7"/>
  <c r="C36" i="7"/>
  <c r="DG35" i="7"/>
  <c r="CQ35" i="7"/>
  <c r="CO35" i="7" s="1"/>
  <c r="BY35" i="7"/>
  <c r="BE35" i="7"/>
  <c r="AO35" i="7"/>
  <c r="W35" i="7"/>
  <c r="E35" i="7"/>
  <c r="C35" i="7"/>
  <c r="DG34" i="7"/>
  <c r="CQ34" i="7"/>
  <c r="CO34" i="7" s="1"/>
  <c r="BY34" i="7"/>
  <c r="BG34" i="7"/>
  <c r="AO34" i="7"/>
  <c r="W34" i="7"/>
  <c r="E34" i="7"/>
  <c r="C34" i="7" s="1"/>
  <c r="U34" i="7" l="1"/>
  <c r="U35" i="7" s="1"/>
  <c r="U36" i="7" s="1"/>
  <c r="U37" i="7" s="1"/>
  <c r="AM34" i="7" l="1"/>
  <c r="AM35" i="7" s="1"/>
  <c r="BE34" i="7" l="1"/>
  <c r="BW34" i="7" s="1"/>
  <c r="BW35" i="7" s="1"/>
  <c r="BW36" i="7" s="1"/>
  <c r="BW37" i="7" s="1"/>
</calcChain>
</file>

<file path=xl/sharedStrings.xml><?xml version="1.0" encoding="utf-8"?>
<sst xmlns="http://schemas.openxmlformats.org/spreadsheetml/2006/main" count="1044" uniqueCount="552">
  <si>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</si>
  <si>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</si>
  <si>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</si>
  <si>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</si>
  <si>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</si>
  <si>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</si>
  <si>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</si>
  <si>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</si>
  <si>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</si>
  <si>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</si>
  <si>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</si>
  <si>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</si>
  <si>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</si>
  <si>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</si>
  <si>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</si>
  <si>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</si>
  <si>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</si>
  <si>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地方債を計画的に発行してきた結果、将来負担比率は算出されない状態が続いている。今後も引き続き将来負担比率が算出されないよう公債費の適正化に取り組んでいく。
有形固定資産減価償却率は上昇傾向にあるが、類似団体内平均値内におさまっている。ただ、上昇傾向にあることから、今後は公共施設等総合管理計画に基づき、老朽化対策に積極的に取り組んでいく。</t>
    <rPh sb="4" eb="7">
      <t>ケイカクテキ</t>
    </rPh>
    <rPh sb="8" eb="10">
      <t>ハッコウ</t>
    </rPh>
    <rPh sb="24" eb="26">
      <t>サンシュツ</t>
    </rPh>
    <rPh sb="30" eb="32">
      <t>ジョウタイ</t>
    </rPh>
    <rPh sb="33" eb="34">
      <t>ツヅ</t>
    </rPh>
    <rPh sb="39" eb="41">
      <t>コンゴ</t>
    </rPh>
    <rPh sb="42" eb="43">
      <t>ヒ</t>
    </rPh>
    <rPh sb="44" eb="45">
      <t>ツヅ</t>
    </rPh>
    <rPh sb="46" eb="48">
      <t>ショウライ</t>
    </rPh>
    <rPh sb="48" eb="50">
      <t>フタン</t>
    </rPh>
    <rPh sb="50" eb="52">
      <t>ヒリツ</t>
    </rPh>
    <rPh sb="53" eb="55">
      <t>サンシュツ</t>
    </rPh>
    <rPh sb="61" eb="64">
      <t>コウサイヒ</t>
    </rPh>
    <rPh sb="65" eb="68">
      <t>テキセイカ</t>
    </rPh>
    <rPh sb="69" eb="70">
      <t>ト</t>
    </rPh>
    <rPh sb="71" eb="72">
      <t>ク</t>
    </rPh>
    <rPh sb="90" eb="92">
      <t>ジョウショウ</t>
    </rPh>
    <rPh sb="92" eb="94">
      <t>ケイコウ</t>
    </rPh>
    <rPh sb="103" eb="104">
      <t>ナイ</t>
    </rPh>
    <rPh sb="104" eb="107">
      <t>ヘイキンチ</t>
    </rPh>
    <rPh sb="107" eb="108">
      <t>ナイ</t>
    </rPh>
    <rPh sb="120" eb="122">
      <t>ジョウショウ</t>
    </rPh>
    <rPh sb="122" eb="124">
      <t>ケイコウ</t>
    </rPh>
    <rPh sb="132" eb="134">
      <t>コンゴ</t>
    </rPh>
    <phoneticPr fontId="5"/>
  </si>
  <si>
    <t>将来負担比率は算出されず、実質公債費比率は類似団体と比較して低い水準にある。実質公債費比率は緩やかに上昇しているが、急激な上昇は考えられないところである。引き続き、公債費の適正化に取り組んでいく。</t>
    <rPh sb="0" eb="2">
      <t>ショウライ</t>
    </rPh>
    <rPh sb="2" eb="4">
      <t>フタン</t>
    </rPh>
    <rPh sb="4" eb="6">
      <t>ヒリツ</t>
    </rPh>
    <rPh sb="7" eb="9">
      <t>サンシュツ</t>
    </rPh>
    <rPh sb="38" eb="40">
      <t>ジッシツ</t>
    </rPh>
    <rPh sb="40" eb="43">
      <t>コウサイヒ</t>
    </rPh>
    <rPh sb="43" eb="45">
      <t>ヒリツ</t>
    </rPh>
    <rPh sb="46" eb="47">
      <t>ユル</t>
    </rPh>
    <rPh sb="50" eb="52">
      <t>ジョウショウ</t>
    </rPh>
    <rPh sb="58" eb="60">
      <t>キュウゲキ</t>
    </rPh>
    <rPh sb="61" eb="63">
      <t>ジョウショウ</t>
    </rPh>
    <rPh sb="64" eb="65">
      <t>カンガ</t>
    </rPh>
    <rPh sb="77" eb="78">
      <t>ヒ</t>
    </rPh>
    <rPh sb="79" eb="80">
      <t>ツヅ</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</si>
  <si>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</si>
  <si>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</si>
  <si>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</si>
  <si>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</si>
  <si>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</si>
  <si>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</si>
  <si>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</si>
  <si>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</si>
  <si>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</si>
  <si>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</si>
  <si>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</si>
  <si>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</si>
  <si>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</si>
  <si>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</si>
  <si>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</si>
  <si>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</si>
  <si>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</si>
  <si>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</si>
  <si>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</si>
  <si>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えびの市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</si>
  <si>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</si>
  <si>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</si>
  <si>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</si>
  <si>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</si>
  <si>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</si>
  <si>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</si>
  <si>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</si>
  <si>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</si>
  <si>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</si>
  <si>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</si>
  <si>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</si>
  <si>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</si>
  <si>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</si>
  <si>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</si>
  <si>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</si>
  <si>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</si>
  <si>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</si>
  <si>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</si>
  <si>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</si>
  <si>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</si>
  <si>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</si>
  <si>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</si>
  <si>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</si>
  <si>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</si>
  <si>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</si>
  <si>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</si>
  <si>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</si>
  <si>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</si>
  <si>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</si>
  <si>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</si>
  <si>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</si>
  <si>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</si>
  <si>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</si>
  <si>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</si>
  <si>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</si>
  <si>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</si>
  <si>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</si>
  <si>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</si>
  <si>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</si>
  <si>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</si>
  <si>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</si>
  <si>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</si>
  <si>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</si>
  <si>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</si>
  <si>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</si>
  <si>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</si>
  <si>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</si>
  <si>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4"/>
  </si>
  <si>
    <t>うち日本人(％)</t>
    <phoneticPr fontId="5"/>
  </si>
  <si>
    <t>-1.9</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</si>
  <si>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</si>
  <si>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</si>
  <si>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</si>
  <si>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</si>
  <si>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</si>
  <si>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</si>
  <si>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</si>
  <si>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</si>
  <si>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</si>
  <si>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</si>
  <si>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</si>
  <si>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</si>
  <si>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</si>
  <si>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</si>
  <si>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</si>
  <si>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</si>
  <si>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</si>
  <si>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</si>
  <si>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</si>
  <si>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</si>
  <si>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</si>
  <si>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</si>
  <si>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</si>
  <si>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</si>
  <si>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</si>
  <si>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</si>
  <si>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</si>
  <si>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</si>
  <si>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</si>
  <si>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</si>
  <si>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</si>
  <si>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</si>
  <si>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</si>
  <si>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</si>
  <si>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</si>
  <si>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</si>
  <si>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</si>
  <si>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</si>
  <si>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</si>
  <si>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</si>
  <si>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</si>
  <si>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</si>
  <si>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</si>
  <si>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</si>
  <si>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</si>
  <si>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</si>
  <si>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</si>
  <si>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</si>
  <si>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</si>
  <si>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</si>
  <si>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</si>
  <si>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</si>
  <si>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</si>
  <si>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</si>
  <si>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</si>
  <si>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</si>
  <si>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</si>
  <si>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</si>
  <si>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</si>
  <si>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宮崎県えびの市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</si>
  <si>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</si>
  <si>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</si>
  <si>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</si>
  <si>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</si>
  <si>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</si>
  <si>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</si>
  <si>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</si>
  <si>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</si>
  <si>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</si>
  <si>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</si>
  <si>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</si>
  <si>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</si>
  <si>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</si>
  <si>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</si>
  <si>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</si>
  <si>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</si>
  <si>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</si>
  <si>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</si>
  <si>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</si>
  <si>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</si>
  <si>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</si>
  <si>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</si>
  <si>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</si>
  <si>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</si>
  <si>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</si>
  <si>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</si>
  <si>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</si>
  <si>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</si>
  <si>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</si>
  <si>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</si>
  <si>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</si>
  <si>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</si>
  <si>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</si>
  <si>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</si>
  <si>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</si>
  <si>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</si>
  <si>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</si>
  <si>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</si>
  <si>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</si>
  <si>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</si>
  <si>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</si>
  <si>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</si>
  <si>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</si>
  <si>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</si>
  <si>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</si>
  <si>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</si>
  <si>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</si>
  <si>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</si>
  <si>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</si>
  <si>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</si>
  <si>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</si>
  <si>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</si>
  <si>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</si>
  <si>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</si>
  <si>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</si>
  <si>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</si>
  <si>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</si>
  <si>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</si>
  <si>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</si>
  <si>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</si>
  <si>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</si>
  <si>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</si>
  <si>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</si>
  <si>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</si>
  <si>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</si>
  <si>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</si>
  <si>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</si>
  <si>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</si>
  <si>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</si>
  <si>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</si>
  <si>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</si>
  <si>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</si>
  <si>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</si>
  <si>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</si>
  <si>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</si>
  <si>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</si>
  <si>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</si>
  <si>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</si>
  <si>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</si>
  <si>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</si>
  <si>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</si>
  <si>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</si>
  <si>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</si>
  <si>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</si>
  <si>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</si>
  <si>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</si>
  <si>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</si>
  <si>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</si>
  <si>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</si>
  <si>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</si>
  <si>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</si>
  <si>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</si>
  <si>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</si>
  <si>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</si>
  <si>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</si>
  <si>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</si>
  <si>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</si>
  <si>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</si>
  <si>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</si>
  <si>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</si>
  <si>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</si>
  <si>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</si>
  <si>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</si>
  <si>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</si>
  <si>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</si>
  <si>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</si>
  <si>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</si>
  <si>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</si>
  <si>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</si>
  <si>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</si>
  <si>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</si>
  <si>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</si>
  <si>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</si>
  <si>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</si>
  <si>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</si>
  <si>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</si>
  <si>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</si>
  <si>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</si>
  <si>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</si>
  <si>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</si>
  <si>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</si>
  <si>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</si>
  <si>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</si>
  <si>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</si>
  <si>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</si>
  <si>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</si>
  <si>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</si>
  <si>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</si>
  <si>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</si>
  <si>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</si>
  <si>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</si>
  <si>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</si>
  <si>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</si>
  <si>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</si>
  <si>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</si>
  <si>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</si>
  <si>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</si>
  <si>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</si>
  <si>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</si>
  <si>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</si>
  <si>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</si>
  <si>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</si>
  <si>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</si>
  <si>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</si>
  <si>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</si>
  <si>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</si>
  <si>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</si>
  <si>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</si>
  <si>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</si>
  <si>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</si>
  <si>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</si>
  <si>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</si>
  <si>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</si>
  <si>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宮崎県えびの市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</si>
  <si>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</si>
  <si>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</si>
  <si>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</si>
  <si>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</si>
  <si>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</si>
  <si>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</si>
  <si>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</si>
  <si>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</si>
  <si>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</si>
  <si>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</si>
  <si>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</si>
  <si>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</si>
  <si>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</si>
  <si>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</si>
  <si>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</si>
  <si>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</si>
  <si>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</si>
  <si>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</si>
  <si>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</si>
  <si>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</si>
  <si>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</si>
  <si>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</si>
  <si>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</si>
  <si>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</si>
  <si>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</si>
  <si>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</si>
  <si>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</si>
  <si>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</si>
  <si>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</si>
  <si>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</si>
  <si>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</si>
  <si>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</si>
  <si>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</si>
  <si>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</si>
  <si>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</si>
  <si>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</si>
  <si>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</si>
  <si>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</si>
  <si>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</si>
  <si>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</si>
  <si>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病院事業会計</t>
    <phoneticPr fontId="5"/>
  </si>
  <si>
    <t>産業団地整備事業特別会計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</si>
  <si>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</si>
  <si>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</si>
  <si>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</si>
  <si>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</si>
  <si>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</si>
  <si>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</si>
  <si>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西諸広域行政事務組合</t>
    <rPh sb="0" eb="1">
      <t>ニシ</t>
    </rPh>
    <rPh sb="1" eb="2">
      <t>モロ</t>
    </rPh>
    <rPh sb="2" eb="4">
      <t>コウイキ</t>
    </rPh>
    <rPh sb="4" eb="6">
      <t>ギョウセイ</t>
    </rPh>
    <rPh sb="6" eb="8">
      <t>ジム</t>
    </rPh>
    <rPh sb="8" eb="10">
      <t>クミアイ</t>
    </rPh>
    <phoneticPr fontId="2"/>
  </si>
  <si>
    <t>宮崎県後期高齢者医療広域連合（一般会計）</t>
    <rPh sb="0" eb="3">
      <t>ミヤザキケン</t>
    </rPh>
    <rPh sb="3" eb="8">
      <t>コウキコウレイシャ</t>
    </rPh>
    <rPh sb="8" eb="14">
      <t>イリョウコウイキレンゴウ</t>
    </rPh>
    <rPh sb="15" eb="19">
      <t>イッパンカイケイ</t>
    </rPh>
    <phoneticPr fontId="2"/>
  </si>
  <si>
    <t>宮崎県後期高齢者医療広域連合（後期高齢者医療特別会計）</t>
    <rPh sb="0" eb="3">
      <t>ミヤザキケン</t>
    </rPh>
    <rPh sb="3" eb="8">
      <t>コウキコウレイシャ</t>
    </rPh>
    <rPh sb="8" eb="14">
      <t>イリョウコウイキレンゴウ</t>
    </rPh>
    <rPh sb="15" eb="17">
      <t>コウキ</t>
    </rPh>
    <rPh sb="17" eb="20">
      <t>コウレイシャ</t>
    </rPh>
    <rPh sb="20" eb="22">
      <t>イリョウ</t>
    </rPh>
    <rPh sb="22" eb="24">
      <t>トクベツ</t>
    </rPh>
    <rPh sb="24" eb="26">
      <t>カイケイ</t>
    </rPh>
    <phoneticPr fontId="2"/>
  </si>
  <si>
    <t>宮崎県市町村総合事務組合（自治会館管理運営特別会計）</t>
    <rPh sb="0" eb="3">
      <t>ミヤザキケン</t>
    </rPh>
    <rPh sb="3" eb="6">
      <t>シチョウソン</t>
    </rPh>
    <rPh sb="6" eb="12">
      <t>ソウゴウジムクミアイ</t>
    </rPh>
    <rPh sb="13" eb="15">
      <t>ジチ</t>
    </rPh>
    <rPh sb="15" eb="17">
      <t>カイカン</t>
    </rPh>
    <rPh sb="17" eb="21">
      <t>カンリウンエイ</t>
    </rPh>
    <rPh sb="21" eb="23">
      <t>トクベツ</t>
    </rPh>
    <rPh sb="23" eb="25">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</si>
  <si>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</si>
  <si>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</si>
  <si>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</si>
  <si>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</si>
  <si>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</si>
  <si>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</si>
  <si>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</si>
  <si>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</si>
  <si>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</si>
  <si>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</si>
  <si>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</si>
  <si>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</si>
  <si>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</si>
  <si>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</si>
  <si>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</si>
  <si>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</si>
  <si>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</si>
  <si>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</si>
  <si>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</si>
  <si>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</si>
  <si>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</si>
  <si>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</si>
  <si>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</si>
  <si>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</si>
  <si>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</si>
  <si>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</si>
  <si>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</si>
  <si>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</si>
  <si>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</si>
  <si>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</si>
  <si>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</si>
  <si>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</si>
  <si>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</si>
  <si>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</si>
  <si>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</si>
  <si>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</si>
  <si>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</si>
  <si>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</si>
  <si>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</si>
  <si>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</si>
  <si>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</si>
  <si>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</si>
  <si>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</si>
  <si>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</si>
  <si>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</si>
  <si>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</si>
  <si>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</si>
  <si>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</si>
  <si>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</si>
  <si>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</si>
  <si>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</si>
  <si>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</si>
  <si>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</si>
  <si>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</si>
  <si>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</si>
  <si>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</si>
  <si>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</si>
  <si>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</si>
  <si>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</si>
  <si>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</si>
  <si>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</si>
  <si>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</si>
  <si>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</si>
  <si>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</si>
  <si>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</si>
  <si>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</si>
  <si>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</si>
  <si>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</si>
  <si>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</si>
  <si>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</si>
  <si>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</si>
  <si>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</si>
  <si>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</si>
  <si>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</si>
  <si>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</si>
  <si>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</si>
  <si>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</si>
  <si>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</si>
  <si>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</si>
  <si>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</si>
  <si>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</si>
  <si>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</si>
  <si>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</si>
  <si>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</si>
  <si>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</si>
  <si>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</si>
  <si>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</si>
  <si>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</si>
  <si>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</si>
  <si>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</si>
  <si>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</si>
  <si>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</si>
  <si>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</si>
  <si>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</si>
  <si>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</si>
  <si>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</si>
  <si>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</si>
  <si>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</si>
  <si>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</si>
  <si>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</si>
  <si>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</si>
  <si>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</si>
  <si>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</si>
  <si>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</si>
  <si>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</si>
  <si>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</si>
  <si>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</si>
  <si>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</si>
  <si>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</si>
  <si>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</si>
  <si>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</si>
  <si>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</si>
  <si>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</si>
  <si>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</si>
  <si>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</si>
  <si>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</si>
  <si>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</si>
  <si>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</si>
  <si>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</si>
  <si>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</si>
  <si>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</si>
  <si>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</si>
  <si>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</si>
  <si>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</si>
  <si>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</si>
  <si>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</si>
  <si>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</si>
  <si>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</si>
  <si>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</si>
  <si>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</si>
  <si>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0.31</t>
  </si>
  <si>
    <t>▲ 2.52</t>
  </si>
  <si>
    <t>▲ 2.54</t>
  </si>
  <si>
    <t>▲ 4.05</t>
  </si>
  <si>
    <t>会計</t>
    <rPh sb="0" eb="2">
      <t>カイケイ</t>
    </rPh>
    <phoneticPr fontId="5"/>
  </si>
  <si>
    <t>水道事業会計</t>
  </si>
  <si>
    <t>一般会計</t>
  </si>
  <si>
    <t>病院事業会計</t>
  </si>
  <si>
    <t>介護保険特別会計（保険事業勘定）</t>
  </si>
  <si>
    <t>国民健康保険特別会計</t>
  </si>
  <si>
    <t>後期高齢者医療特別会計</t>
  </si>
  <si>
    <t>介護保険特別会計（介護サービス事業勘定）</t>
  </si>
  <si>
    <t>産業団地整備事業特別会計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</si>
  <si>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</si>
  <si>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</si>
  <si>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</si>
  <si>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</si>
  <si>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</si>
  <si>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</si>
  <si>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</si>
  <si>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</si>
  <si>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</si>
  <si>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</si>
  <si>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</si>
  <si>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</si>
  <si>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</si>
  <si>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</si>
  <si>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</si>
  <si>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</si>
  <si>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</si>
  <si>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</si>
  <si>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</si>
  <si>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</si>
  <si>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</si>
  <si>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</si>
  <si>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</si>
  <si>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</si>
  <si>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</si>
  <si>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</si>
  <si>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</si>
  <si>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</si>
  <si>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</si>
  <si>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</si>
  <si>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</si>
  <si>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</si>
  <si>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</si>
  <si>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</si>
  <si>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</si>
  <si>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</si>
  <si>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</si>
  <si>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</si>
  <si>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</si>
  <si>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</si>
  <si>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</si>
  <si>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</si>
  <si>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</si>
  <si>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</si>
  <si>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</si>
  <si>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</si>
  <si>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</si>
  <si>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</si>
  <si>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rPh sb="0" eb="2">
      <t>コウキョウ</t>
    </rPh>
    <rPh sb="2" eb="5">
      <t>シセツトウ</t>
    </rPh>
    <rPh sb="5" eb="7">
      <t>セイビ</t>
    </rPh>
    <rPh sb="7" eb="9">
      <t>キキン</t>
    </rPh>
    <phoneticPr fontId="2"/>
  </si>
  <si>
    <t>えびの市心のふるさと基金</t>
    <rPh sb="3" eb="4">
      <t>シ</t>
    </rPh>
    <rPh sb="4" eb="5">
      <t>ココロ</t>
    </rPh>
    <rPh sb="10" eb="12">
      <t>キキン</t>
    </rPh>
    <phoneticPr fontId="2"/>
  </si>
  <si>
    <t>えびの市職員退職手当基金</t>
    <rPh sb="3" eb="4">
      <t>シ</t>
    </rPh>
    <rPh sb="4" eb="6">
      <t>ショクイン</t>
    </rPh>
    <rPh sb="6" eb="8">
      <t>タイショク</t>
    </rPh>
    <rPh sb="8" eb="10">
      <t>テアテ</t>
    </rPh>
    <rPh sb="10" eb="12">
      <t>キキン</t>
    </rPh>
    <phoneticPr fontId="2"/>
  </si>
  <si>
    <t>えびの市ぷらいど21基金</t>
    <rPh sb="3" eb="4">
      <t>シ</t>
    </rPh>
    <rPh sb="10" eb="12">
      <t>キキン</t>
    </rPh>
    <phoneticPr fontId="2"/>
  </si>
  <si>
    <t>子育て支援対策基金</t>
    <rPh sb="0" eb="2">
      <t>コソダ</t>
    </rPh>
    <rPh sb="3" eb="5">
      <t>シエン</t>
    </rPh>
    <rPh sb="5" eb="7">
      <t>タイサク</t>
    </rPh>
    <rPh sb="7" eb="9">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</si>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</sst>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3258-4185-9F46-1D47D33ADCB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97977</c:v>
                </c:pt>
                <c:pt idx="1">
                  <c:v>138480</c:v>
                </c:pt>
                <c:pt idx="2">
                  <c:v>148726</c:v>
                </c:pt>
                <c:pt idx="3">
                  <c:v>82541</c:v>
                </c:pt>
                <c:pt idx="4">
                  <c:v>109182</c:v>
                </c:pt>
              </c:numCache>
            </c:numRef>
          </c:val>
          <c:smooth val="0"/>
          <c:extLst>
            <c:ext xmlns:c16="http://schemas.microsoft.com/office/drawing/2014/chart" uri="{C3380CC4-5D6E-409C-BE32-E72D297353CC}">
              <c16:uniqueId val="{00000001-3258-4185-9F46-1D47D33ADC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7.49</c:v>
                </c:pt>
                <c:pt idx="1">
                  <c:v>10</c:v>
                </c:pt>
                <c:pt idx="2">
                  <c:v>9.1999999999999993</c:v>
                </c:pt>
                <c:pt idx="3">
                  <c:v>8</c:v>
                </c:pt>
                <c:pt idx="4">
                  <c:v>8.15</c:v>
                </c:pt>
              </c:numCache>
            </c:numRef>
          </c:val>
          <c:extLst>
            <c:ext xmlns:c16="http://schemas.microsoft.com/office/drawing/2014/chart" uri="{C3380CC4-5D6E-409C-BE32-E72D297353CC}">
              <c16:uniqueId val="{00000000-050C-4BB9-9317-247E27F7842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54.98</c:v>
                </c:pt>
                <c:pt idx="1">
                  <c:v>52.44</c:v>
                </c:pt>
                <c:pt idx="2">
                  <c:v>51.91</c:v>
                </c:pt>
                <c:pt idx="3">
                  <c:v>52.38</c:v>
                </c:pt>
                <c:pt idx="4">
                  <c:v>44.98</c:v>
                </c:pt>
              </c:numCache>
            </c:numRef>
          </c:val>
          <c:extLst>
            <c:ext xmlns:c16="http://schemas.microsoft.com/office/drawing/2014/chart" uri="{C3380CC4-5D6E-409C-BE32-E72D297353CC}">
              <c16:uniqueId val="{00000001-050C-4BB9-9317-247E27F784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-0.31</c:v>
                </c:pt>
                <c:pt idx="1">
                  <c:v>-2.52</c:v>
                </c:pt>
                <c:pt idx="2">
                  <c:v>-2.54</c:v>
                </c:pt>
                <c:pt idx="3">
                  <c:v>0.04</c:v>
                </c:pt>
                <c:pt idx="4">
                  <c:v>-4.05</c:v>
                </c:pt>
              </c:numCache>
            </c:numRef>
          </c:val>
          <c:smooth val="0"/>
          <c:extLst>
            <c:ext xmlns:c16="http://schemas.microsoft.com/office/drawing/2014/chart" uri="{C3380CC4-5D6E-409C-BE32-E72D297353CC}">
              <c16:uniqueId val="{00000002-050C-4BB9-9317-247E27F784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C53-4B2D-872C-87B002B6C9F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53-4B2D-872C-87B002B6C9F0}"/>
            </c:ext>
          </c:extLst>
        </c:ser>
        <c:ser>
          <c:idx val="2"/>
          <c:order val="2"/>
          <c:tx>
            <c:strRef>
              <c:f>[1]データシート!$A$29</c:f>
              <c:strCache>
                <c:ptCount val="1"/>
                <c:pt idx="0">
                  <c:v>産業団地整備事業特別会計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C53-4B2D-872C-87B002B6C9F0}"/>
            </c:ext>
          </c:extLst>
        </c:ser>
        <c:ser>
          <c:idx val="3"/>
          <c:order val="3"/>
          <c:tx>
            <c:strRef>
              <c:f>[1]データシート!$A$30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2C53-4B2D-872C-87B002B6C9F0}"/>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c:v>
                </c:pt>
                <c:pt idx="2">
                  <c:v>#N/A</c:v>
                </c:pt>
                <c:pt idx="3">
                  <c:v>0.01</c:v>
                </c:pt>
                <c:pt idx="4">
                  <c:v>#N/A</c:v>
                </c:pt>
                <c:pt idx="5">
                  <c:v>0.01</c:v>
                </c:pt>
                <c:pt idx="6">
                  <c:v>#N/A</c:v>
                </c:pt>
                <c:pt idx="7">
                  <c:v>0</c:v>
                </c:pt>
                <c:pt idx="8">
                  <c:v>#N/A</c:v>
                </c:pt>
                <c:pt idx="9">
                  <c:v>0.4</c:v>
                </c:pt>
              </c:numCache>
            </c:numRef>
          </c:val>
          <c:extLst>
            <c:ext xmlns:c16="http://schemas.microsoft.com/office/drawing/2014/chart" uri="{C3380CC4-5D6E-409C-BE32-E72D297353CC}">
              <c16:uniqueId val="{00000004-2C53-4B2D-872C-87B002B6C9F0}"/>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4.53</c:v>
                </c:pt>
                <c:pt idx="2">
                  <c:v>#N/A</c:v>
                </c:pt>
                <c:pt idx="3">
                  <c:v>4.54</c:v>
                </c:pt>
                <c:pt idx="4">
                  <c:v>#N/A</c:v>
                </c:pt>
                <c:pt idx="5">
                  <c:v>0.69</c:v>
                </c:pt>
                <c:pt idx="6">
                  <c:v>#N/A</c:v>
                </c:pt>
                <c:pt idx="7">
                  <c:v>0.36</c:v>
                </c:pt>
                <c:pt idx="8">
                  <c:v>#N/A</c:v>
                </c:pt>
                <c:pt idx="9">
                  <c:v>0.46</c:v>
                </c:pt>
              </c:numCache>
            </c:numRef>
          </c:val>
          <c:extLst>
            <c:ext xmlns:c16="http://schemas.microsoft.com/office/drawing/2014/chart" uri="{C3380CC4-5D6E-409C-BE32-E72D297353CC}">
              <c16:uniqueId val="{00000005-2C53-4B2D-872C-87B002B6C9F0}"/>
            </c:ext>
          </c:extLst>
        </c:ser>
        <c:ser>
          <c:idx val="6"/>
          <c:order val="6"/>
          <c:tx>
            <c:strRef>
              <c:f>[1]データシート!$A$33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1.52</c:v>
                </c:pt>
                <c:pt idx="2">
                  <c:v>#N/A</c:v>
                </c:pt>
                <c:pt idx="3">
                  <c:v>1.98</c:v>
                </c:pt>
                <c:pt idx="4">
                  <c:v>#N/A</c:v>
                </c:pt>
                <c:pt idx="5">
                  <c:v>2.15</c:v>
                </c:pt>
                <c:pt idx="6">
                  <c:v>#N/A</c:v>
                </c:pt>
                <c:pt idx="7">
                  <c:v>1.27</c:v>
                </c:pt>
                <c:pt idx="8">
                  <c:v>#N/A</c:v>
                </c:pt>
                <c:pt idx="9">
                  <c:v>1.22</c:v>
                </c:pt>
              </c:numCache>
            </c:numRef>
          </c:val>
          <c:extLst>
            <c:ext xmlns:c16="http://schemas.microsoft.com/office/drawing/2014/chart" uri="{C3380CC4-5D6E-409C-BE32-E72D297353CC}">
              <c16:uniqueId val="{00000006-2C53-4B2D-872C-87B002B6C9F0}"/>
            </c:ext>
          </c:extLst>
        </c:ser>
        <c:ser>
          <c:idx val="7"/>
          <c:order val="7"/>
          <c:tx>
            <c:strRef>
              <c:f>[1]データシート!$A$34</c:f>
              <c:strCache>
                <c:ptCount val="1"/>
                <c:pt idx="0">
                  <c:v>病院事業会計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5.66</c:v>
                </c:pt>
                <c:pt idx="2">
                  <c:v>#N/A</c:v>
                </c:pt>
                <c:pt idx="3">
                  <c:v>5.39</c:v>
                </c:pt>
                <c:pt idx="4">
                  <c:v>#N/A</c:v>
                </c:pt>
                <c:pt idx="5">
                  <c:v>4.99</c:v>
                </c:pt>
                <c:pt idx="6">
                  <c:v>#N/A</c:v>
                </c:pt>
                <c:pt idx="7">
                  <c:v>4.63</c:v>
                </c:pt>
                <c:pt idx="8">
                  <c:v>#N/A</c:v>
                </c:pt>
                <c:pt idx="9">
                  <c:v>4.99</c:v>
                </c:pt>
              </c:numCache>
            </c:numRef>
          </c:val>
          <c:extLst>
            <c:ext xmlns:c16="http://schemas.microsoft.com/office/drawing/2014/chart" uri="{C3380CC4-5D6E-409C-BE32-E72D297353CC}">
              <c16:uniqueId val="{00000007-2C53-4B2D-872C-87B002B6C9F0}"/>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7.48</c:v>
                </c:pt>
                <c:pt idx="2">
                  <c:v>#N/A</c:v>
                </c:pt>
                <c:pt idx="3">
                  <c:v>10</c:v>
                </c:pt>
                <c:pt idx="4">
                  <c:v>#N/A</c:v>
                </c:pt>
                <c:pt idx="5">
                  <c:v>9.19</c:v>
                </c:pt>
                <c:pt idx="6">
                  <c:v>#N/A</c:v>
                </c:pt>
                <c:pt idx="7">
                  <c:v>8</c:v>
                </c:pt>
                <c:pt idx="8">
                  <c:v>#N/A</c:v>
                </c:pt>
                <c:pt idx="9">
                  <c:v>8.14</c:v>
                </c:pt>
              </c:numCache>
            </c:numRef>
          </c:val>
          <c:extLst>
            <c:ext xmlns:c16="http://schemas.microsoft.com/office/drawing/2014/chart" uri="{C3380CC4-5D6E-409C-BE32-E72D297353CC}">
              <c16:uniqueId val="{00000008-2C53-4B2D-872C-87B002B6C9F0}"/>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5.85</c:v>
                </c:pt>
                <c:pt idx="2">
                  <c:v>#N/A</c:v>
                </c:pt>
                <c:pt idx="3">
                  <c:v>6.87</c:v>
                </c:pt>
                <c:pt idx="4">
                  <c:v>#N/A</c:v>
                </c:pt>
                <c:pt idx="5">
                  <c:v>8.0399999999999991</c:v>
                </c:pt>
                <c:pt idx="6">
                  <c:v>#N/A</c:v>
                </c:pt>
                <c:pt idx="7">
                  <c:v>8.26</c:v>
                </c:pt>
                <c:pt idx="8">
                  <c:v>#N/A</c:v>
                </c:pt>
                <c:pt idx="9">
                  <c:v>8.7200000000000006</c:v>
                </c:pt>
              </c:numCache>
            </c:numRef>
          </c:val>
          <c:extLst>
            <c:ext xmlns:c16="http://schemas.microsoft.com/office/drawing/2014/chart" uri="{C3380CC4-5D6E-409C-BE32-E72D297353CC}">
              <c16:uniqueId val="{00000009-2C53-4B2D-872C-87B002B6C9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633</c:v>
                </c:pt>
                <c:pt idx="5">
                  <c:v>607</c:v>
                </c:pt>
                <c:pt idx="8">
                  <c:v>587</c:v>
                </c:pt>
                <c:pt idx="11">
                  <c:v>594</c:v>
                </c:pt>
                <c:pt idx="14">
                  <c:v>636</c:v>
                </c:pt>
              </c:numCache>
            </c:numRef>
          </c:val>
          <c:extLst>
            <c:ext xmlns:c16="http://schemas.microsoft.com/office/drawing/2014/chart" uri="{C3380CC4-5D6E-409C-BE32-E72D297353CC}">
              <c16:uniqueId val="{00000000-CF87-4AD8-9023-BE063784D23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87-4AD8-9023-BE063784D23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7</c:v>
                </c:pt>
                <c:pt idx="3">
                  <c:v>5</c:v>
                </c:pt>
                <c:pt idx="6">
                  <c:v>1</c:v>
                </c:pt>
                <c:pt idx="9">
                  <c:v>0</c:v>
                </c:pt>
                <c:pt idx="12">
                  <c:v>0</c:v>
                </c:pt>
              </c:numCache>
            </c:numRef>
          </c:val>
          <c:extLst>
            <c:ext xmlns:c16="http://schemas.microsoft.com/office/drawing/2014/chart" uri="{C3380CC4-5D6E-409C-BE32-E72D297353CC}">
              <c16:uniqueId val="{00000002-CF87-4AD8-9023-BE063784D23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20</c:v>
                </c:pt>
                <c:pt idx="3">
                  <c:v>20</c:v>
                </c:pt>
                <c:pt idx="6">
                  <c:v>20</c:v>
                </c:pt>
                <c:pt idx="9">
                  <c:v>20</c:v>
                </c:pt>
                <c:pt idx="12">
                  <c:v>20</c:v>
                </c:pt>
              </c:numCache>
            </c:numRef>
          </c:val>
          <c:extLst>
            <c:ext xmlns:c16="http://schemas.microsoft.com/office/drawing/2014/chart" uri="{C3380CC4-5D6E-409C-BE32-E72D297353CC}">
              <c16:uniqueId val="{00000003-CF87-4AD8-9023-BE063784D23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5</c:v>
                </c:pt>
                <c:pt idx="3">
                  <c:v>7</c:v>
                </c:pt>
                <c:pt idx="6">
                  <c:v>7</c:v>
                </c:pt>
                <c:pt idx="9">
                  <c:v>13</c:v>
                </c:pt>
                <c:pt idx="12">
                  <c:v>34</c:v>
                </c:pt>
              </c:numCache>
            </c:numRef>
          </c:val>
          <c:extLst>
            <c:ext xmlns:c16="http://schemas.microsoft.com/office/drawing/2014/chart" uri="{C3380CC4-5D6E-409C-BE32-E72D297353CC}">
              <c16:uniqueId val="{00000004-CF87-4AD8-9023-BE063784D23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87-4AD8-9023-BE063784D23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87-4AD8-9023-BE063784D23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741</c:v>
                </c:pt>
                <c:pt idx="3">
                  <c:v>731</c:v>
                </c:pt>
                <c:pt idx="6">
                  <c:v>693</c:v>
                </c:pt>
                <c:pt idx="9">
                  <c:v>707</c:v>
                </c:pt>
                <c:pt idx="12">
                  <c:v>771</c:v>
                </c:pt>
              </c:numCache>
            </c:numRef>
          </c:val>
          <c:extLst>
            <c:ext xmlns:c16="http://schemas.microsoft.com/office/drawing/2014/chart" uri="{C3380CC4-5D6E-409C-BE32-E72D297353CC}">
              <c16:uniqueId val="{00000007-CF87-4AD8-9023-BE063784D2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140</c:v>
                </c:pt>
                <c:pt idx="2">
                  <c:v>#N/A</c:v>
                </c:pt>
                <c:pt idx="3">
                  <c:v>#N/A</c:v>
                </c:pt>
                <c:pt idx="4">
                  <c:v>156</c:v>
                </c:pt>
                <c:pt idx="5">
                  <c:v>#N/A</c:v>
                </c:pt>
                <c:pt idx="6">
                  <c:v>#N/A</c:v>
                </c:pt>
                <c:pt idx="7">
                  <c:v>134</c:v>
                </c:pt>
                <c:pt idx="8">
                  <c:v>#N/A</c:v>
                </c:pt>
                <c:pt idx="9">
                  <c:v>#N/A</c:v>
                </c:pt>
                <c:pt idx="10">
                  <c:v>146</c:v>
                </c:pt>
                <c:pt idx="11">
                  <c:v>#N/A</c:v>
                </c:pt>
                <c:pt idx="12">
                  <c:v>#N/A</c:v>
                </c:pt>
                <c:pt idx="13">
                  <c:v>189</c:v>
                </c:pt>
                <c:pt idx="14">
                  <c:v>#N/A</c:v>
                </c:pt>
              </c:numCache>
            </c:numRef>
          </c:val>
          <c:smooth val="0"/>
          <c:extLst>
            <c:ext xmlns:c16="http://schemas.microsoft.com/office/drawing/2014/chart" uri="{C3380CC4-5D6E-409C-BE32-E72D297353CC}">
              <c16:uniqueId val="{00000008-CF87-4AD8-9023-BE063784D2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6696</c:v>
                </c:pt>
                <c:pt idx="5">
                  <c:v>6977</c:v>
                </c:pt>
                <c:pt idx="8">
                  <c:v>7266</c:v>
                </c:pt>
                <c:pt idx="11">
                  <c:v>7340</c:v>
                </c:pt>
                <c:pt idx="14">
                  <c:v>7323</c:v>
                </c:pt>
              </c:numCache>
            </c:numRef>
          </c:val>
          <c:extLst>
            <c:ext xmlns:c16="http://schemas.microsoft.com/office/drawing/2014/chart" uri="{C3380CC4-5D6E-409C-BE32-E72D297353CC}">
              <c16:uniqueId val="{00000000-1AF5-4D65-8687-9866406DD80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18</c:v>
                </c:pt>
                <c:pt idx="5">
                  <c:v>7</c:v>
                </c:pt>
                <c:pt idx="8">
                  <c:v>2</c:v>
                </c:pt>
                <c:pt idx="11">
                  <c:v>0</c:v>
                </c:pt>
                <c:pt idx="14">
                  <c:v>0</c:v>
                </c:pt>
              </c:numCache>
            </c:numRef>
          </c:val>
          <c:extLst>
            <c:ext xmlns:c16="http://schemas.microsoft.com/office/drawing/2014/chart" uri="{C3380CC4-5D6E-409C-BE32-E72D297353CC}">
              <c16:uniqueId val="{00000001-1AF5-4D65-8687-9866406DD80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8114</c:v>
                </c:pt>
                <c:pt idx="5">
                  <c:v>7888</c:v>
                </c:pt>
                <c:pt idx="8">
                  <c:v>7973</c:v>
                </c:pt>
                <c:pt idx="11">
                  <c:v>7801</c:v>
                </c:pt>
                <c:pt idx="14">
                  <c:v>6808</c:v>
                </c:pt>
              </c:numCache>
            </c:numRef>
          </c:val>
          <c:extLst>
            <c:ext xmlns:c16="http://schemas.microsoft.com/office/drawing/2014/chart" uri="{C3380CC4-5D6E-409C-BE32-E72D297353CC}">
              <c16:uniqueId val="{00000002-1AF5-4D65-8687-9866406DD80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F5-4D65-8687-9866406DD80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F5-4D65-8687-9866406DD80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F5-4D65-8687-9866406DD80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2065</c:v>
                </c:pt>
                <c:pt idx="3">
                  <c:v>2149</c:v>
                </c:pt>
                <c:pt idx="6">
                  <c:v>2161</c:v>
                </c:pt>
                <c:pt idx="9">
                  <c:v>2187</c:v>
                </c:pt>
                <c:pt idx="12">
                  <c:v>2217</c:v>
                </c:pt>
              </c:numCache>
            </c:numRef>
          </c:val>
          <c:extLst>
            <c:ext xmlns:c16="http://schemas.microsoft.com/office/drawing/2014/chart" uri="{C3380CC4-5D6E-409C-BE32-E72D297353CC}">
              <c16:uniqueId val="{00000006-1AF5-4D65-8687-9866406DD80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122</c:v>
                </c:pt>
                <c:pt idx="3">
                  <c:v>102</c:v>
                </c:pt>
                <c:pt idx="6">
                  <c:v>83</c:v>
                </c:pt>
                <c:pt idx="9">
                  <c:v>63</c:v>
                </c:pt>
                <c:pt idx="12">
                  <c:v>43</c:v>
                </c:pt>
              </c:numCache>
            </c:numRef>
          </c:val>
          <c:extLst>
            <c:ext xmlns:c16="http://schemas.microsoft.com/office/drawing/2014/chart" uri="{C3380CC4-5D6E-409C-BE32-E72D297353CC}">
              <c16:uniqueId val="{00000007-1AF5-4D65-8687-9866406DD80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94</c:v>
                </c:pt>
                <c:pt idx="3">
                  <c:v>215</c:v>
                </c:pt>
                <c:pt idx="6">
                  <c:v>283</c:v>
                </c:pt>
                <c:pt idx="9">
                  <c:v>1173</c:v>
                </c:pt>
                <c:pt idx="12">
                  <c:v>1684</c:v>
                </c:pt>
              </c:numCache>
            </c:numRef>
          </c:val>
          <c:extLst>
            <c:ext xmlns:c16="http://schemas.microsoft.com/office/drawing/2014/chart" uri="{C3380CC4-5D6E-409C-BE32-E72D297353CC}">
              <c16:uniqueId val="{00000008-1AF5-4D65-8687-9866406DD80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4</c:v>
                </c:pt>
                <c:pt idx="3">
                  <c:v>390</c:v>
                </c:pt>
                <c:pt idx="6">
                  <c:v>17</c:v>
                </c:pt>
                <c:pt idx="9">
                  <c:v>0</c:v>
                </c:pt>
                <c:pt idx="12">
                  <c:v>0</c:v>
                </c:pt>
              </c:numCache>
            </c:numRef>
          </c:val>
          <c:extLst>
            <c:ext xmlns:c16="http://schemas.microsoft.com/office/drawing/2014/chart" uri="{C3380CC4-5D6E-409C-BE32-E72D297353CC}">
              <c16:uniqueId val="{00000009-1AF5-4D65-8687-9866406DD80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7954</c:v>
                </c:pt>
                <c:pt idx="3">
                  <c:v>8415</c:v>
                </c:pt>
                <c:pt idx="6">
                  <c:v>8875</c:v>
                </c:pt>
                <c:pt idx="9">
                  <c:v>8998</c:v>
                </c:pt>
                <c:pt idx="12">
                  <c:v>9075</c:v>
                </c:pt>
              </c:numCache>
            </c:numRef>
          </c:val>
          <c:extLst>
            <c:ext xmlns:c16="http://schemas.microsoft.com/office/drawing/2014/chart" uri="{C3380CC4-5D6E-409C-BE32-E72D297353CC}">
              <c16:uniqueId val="{0000000A-1AF5-4D65-8687-9866406DD8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AF5-4D65-8687-9866406DD8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3179</c:v>
                </c:pt>
                <c:pt idx="1">
                  <c:v>3248</c:v>
                </c:pt>
                <c:pt idx="2">
                  <c:v>2946</c:v>
                </c:pt>
              </c:numCache>
            </c:numRef>
          </c:val>
          <c:extLst>
            <c:ext xmlns:c16="http://schemas.microsoft.com/office/drawing/2014/chart" uri="{C3380CC4-5D6E-409C-BE32-E72D297353CC}">
              <c16:uniqueId val="{00000000-68F3-485D-97BF-2338CAE92FC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17</c:v>
                </c:pt>
                <c:pt idx="1">
                  <c:v>17</c:v>
                </c:pt>
                <c:pt idx="2">
                  <c:v>17</c:v>
                </c:pt>
              </c:numCache>
            </c:numRef>
          </c:val>
          <c:extLst>
            <c:ext xmlns:c16="http://schemas.microsoft.com/office/drawing/2014/chart" uri="{C3380CC4-5D6E-409C-BE32-E72D297353CC}">
              <c16:uniqueId val="{00000001-68F3-485D-97BF-2338CAE92FC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4462</c:v>
                </c:pt>
                <c:pt idx="1">
                  <c:v>4153</c:v>
                </c:pt>
                <c:pt idx="2">
                  <c:v>3485</c:v>
                </c:pt>
              </c:numCache>
            </c:numRef>
          </c:val>
          <c:extLst>
            <c:ext xmlns:c16="http://schemas.microsoft.com/office/drawing/2014/chart" uri="{C3380CC4-5D6E-409C-BE32-E72D297353CC}">
              <c16:uniqueId val="{00000002-68F3-485D-97BF-2338CAE92F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{C982AD73-A5F4-42AE-8D31-4C07BE3B8A47}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AE9-40EA-BE9E-D84B60B8CE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{476E32CE-D561-4AA9-BD03-B2EE2F277889}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E9-40EA-BE9E-D84B60B8CE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{B73CDE58-5624-4B8D-8220-2AB47A50A40A}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E9-40EA-BE9E-D84B60B8CE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{84B5E15A-62AD-48A1-B48C-FC4B0E4B55BA}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E9-40EA-BE9E-D84B60B8CE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{F857B6EE-4FCC-4CF2-8AB7-02799B421283}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E9-40EA-BE9E-D84B60B8CEB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{4D67A7A5-892B-44E9-A5D0-2D625CB7B51D}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AE9-40EA-BE9E-D84B60B8CEB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{4139B31B-E4C2-42E4-B396-C675187152C5}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AE9-40EA-BE9E-D84B60B8CEB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{038B6252-3257-4B0C-A6A2-8220ACEF9507}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AE9-40EA-BE9E-D84B60B8CEB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{29289D64-59F4-4915-991F-7915905899F4}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AE9-40EA-BE9E-D84B60B8CE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61.2</c:v>
                </c:pt>
                <c:pt idx="16">
                  <c:v>60.6</c:v>
                </c:pt>
                <c:pt idx="24">
                  <c:v>61.2</c:v>
                </c:pt>
                <c:pt idx="32">
                  <c:v>62.3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AE9-40EA-BE9E-D84B60B8CE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{9F785768-3F25-485F-8E41-E22D5B427D63}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AE9-40EA-BE9E-D84B60B8CE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{2E198260-99F9-479F-B189-5D8714D4FC1F}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E9-40EA-BE9E-D84B60B8CE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{6B21AE61-93A8-4352-BF97-0F1A722C3A2B}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E9-40EA-BE9E-D84B60B8CE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{044AB00D-62A7-434D-9439-5827678E9F71}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E9-40EA-BE9E-D84B60B8CE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{C790567C-5EC4-46D8-8FCF-BAC9154DC68B}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E9-40EA-BE9E-D84B60B8CEB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{929CD2CA-8DB1-4750-BC21-11B568B6F87A}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AE9-40EA-BE9E-D84B60B8CEB1}"/>
                </c:ext>
              </c:extLst>
            </c:dLbl>
            <c:dLbl>
              <c:idx val="16"/>
              <c:layout>
                <c:manualLayout>
                  <c:x val="-3.0681791375817211E-2"/>
                  <c:y val="-7.007158966860871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{F4EFA9F1-E1FE-4988-8905-E8B5A57129AE}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AE9-40EA-BE9E-D84B60B8CEB1}"/>
                </c:ext>
              </c:extLst>
            </c:dLbl>
            <c:dLbl>
              <c:idx val="24"/>
              <c:layout>
                <c:manualLayout>
                  <c:x val="-3.3479159743989385E-2"/>
                  <c:y val="-5.94064945431216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{58A79F97-0FF0-495F-B47E-5A42A73B745A}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AE9-40EA-BE9E-D84B60B8CEB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{D01215F9-25EB-4C64-81CA-0C5DC7D0CFC6}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AE9-40EA-BE9E-D84B60B8CE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DAE9-40EA-BE9E-D84B60B8CEB1}"/>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{F098170B-02A3-49F8-BEB2-785B3F039158}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AE3-472E-BBB4-DE070ABA78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{EC63B44C-7DB5-4366-B98F-AABA1EF9DEC4}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E3-472E-BBB4-DE070ABA78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{46674E60-B3EE-4E59-B532-D67056C37AE1}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E3-472E-BBB4-DE070ABA78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{39E14C2F-78BB-455D-89C3-D2570F956A51}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E3-472E-BBB4-DE070ABA78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{F552C95C-CE82-45D5-BC57-4F5E7B0292C7}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E3-472E-BBB4-DE070ABA78E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{C806C671-D29E-4210-ACA1-112A36E1A0CD}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AE3-472E-BBB4-DE070ABA78E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{0E2D3E52-FFB8-4217-8313-34FAEA35BE82}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AE3-472E-BBB4-DE070ABA78E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{ECC010A8-DE72-49E9-96A3-3964C310C583}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AE3-472E-BBB4-DE070ABA78E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{D2029F51-C35E-4C58-97CE-62CA1F85DF66}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AE3-472E-BBB4-DE070ABA78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2.6</c:v>
                </c:pt>
                <c:pt idx="16">
                  <c:v>2.5</c:v>
                </c:pt>
                <c:pt idx="24">
                  <c:v>2.5</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AE3-472E-BBB4-DE070ABA78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{F57F639A-31CD-44D7-9937-7EC9D70F0B3A}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AE3-472E-BBB4-DE070ABA78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{59DFC379-6B14-4161-8358-DF860F9430E5}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E3-472E-BBB4-DE070ABA78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{A18A445A-C230-47E7-AD61-36D339E0E115}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E3-472E-BBB4-DE070ABA78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{5F911C10-F06F-437A-95C6-1054102FC02F}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E3-472E-BBB4-DE070ABA78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{1E58F876-5268-4891-9C68-4134EAED0887}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E3-472E-BBB4-DE070ABA78E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{6FFA138B-62BD-4994-9D3C-C61A593E7942}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AE3-472E-BBB4-DE070ABA78E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{DE110B5B-9F50-497F-B1B9-FD648900CB43}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AE3-472E-BBB4-DE070ABA78E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{6ACA2EFA-2EBE-4F7A-8513-75D0F3DCD954}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AE3-472E-BBB4-DE070ABA78E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{E69508F5-34BD-4C01-8AB8-A6D17C8A035E}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AE3-472E-BBB4-DE070ABA78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6AE3-472E-BBB4-DE070ABA78EC}"/>
            </c:ext>
          </c:extLst>
        </c:ser>
        <c:dLbls>
          <c:showLegendKey val="0"/>
          <c:showVal val="1"/>
          <c:showCatName val="0"/>
          <c:showSerName val="0"/>
          <c:showPercent val="0"/>
          <c:showBubbleSize val="0"/>
        </c:dLbls>
        <c:axId val="84219776"/>
        <c:axId val="84234240"/>
      </c:scatterChart>
      <c:valAx>
        <c:axId val="84219776"/>
        <c:scaling>
          <c:orientation val="maxMin"/>
          <c:max val="10.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前年度からの見込通り、近年の大型事業実施に伴う元金償還開始により、元利償還金は増加の傾向にある。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今後も元利償還金は増加することが見込まれている。このため、起債事業の緊急性・必要性を検証し、起債抑制に努める必要がある。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当市では、満期一括償還による地方債借入を行っておらず、満期一括償還の財源を含め、減債基金の積立てを行っていない。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将来負担額における公営企業債等繰入見込額が前年に引き続き増額となった。産業団地整備事業債の借入が主な要因となっている。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充当可能財源等においては、充当可能基金の取崩額が積立額を超過したため減少している。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今後も大型事業実施に伴う元利償還金の増額が見込まれるため、その他の起債は引き続き抑制を図り、将来に大きな負担を残さない財政運営に努める。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宮崎県えびの市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千万円、畑地かんがい事業基金が約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千万円取り崩して減額したことが主な要因でる。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公共施設の老朽化や今後実施する大型建設事業に備え、公共施設等整備基金を中心に特定目的基金の積み立てを行うものとしている。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公共施設等整備基金：公共施設の建設や維持補修に係る財源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えびの市心のふるさと基金：心のふるさと寄附金の寄附者が指定した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地域福祉の充実・自然環境保全・伝統文化保全に関する事業等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えびの市職員退職手当基金：職員の退職手当の財源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えびの市ぷらいど２１基金：市民が実施するまちづくり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を推進するため、市内４地区の地域運営協議会事業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の財源</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子育て支援対策基金：第３子以降の保育料無償化給付等に係る事業の財源</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公共施設等整備基金：美化センター修繕・市役所屋外エレベーター設置・加久藤橋旧橋撤去事業等のため取り崩したことによる約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えびの市心のふるさと基金：積立金（寄附金と同額）が事業への充当額を上回ったため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えびの市職員退職手当基金：積み立てを行わず、取り崩しのみを行ったため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えびの市畑地かんがい事業基金：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国営かんがい排水事業（西諸二期地区）完了に伴い、償還の財源のため約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千万円取り崩したため、減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公共施設等整備基金：一部を証券運用しており、そこで生じる運用収入を積み立てている。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えびの市職員退職手当基金：財政状況に応じて積み立てる。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道路整備や運動公園整備、また令和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月豪雨災害復旧費の財源として取り崩しを行ったことにより、約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優先して積み立てる基金を特定目的基金に移行しているところで、財政調整基金については今後も新型コロナウイルス感染症対策に係る事業等での取り崩しが見込まれるが、減少額を抑えるように努めたい。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年度以降は取り崩しをしていない。高利の市債は償還を完了し、残った市債についても見直しにより利率が大きく下がったため、今後積極的に新たな積み立てや取り崩しは予定していない。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18,815
18,547
282.93
17,377,341
16,534,780
533,492
6,547,938
9,074,940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有形固定資産減価償却率は類似団体内平均値と同程度の水準にある。延床面積が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㎡以上の建築物については個別施設計画を策定済みであるが、当該計画に基づいた施設の維持管理を適切に進め、さらに計画を具体的に見直し・改訂していく必要がある。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71882</xdr:rowOff>
    </xdr:from>
    <xdr:to>
      <xdr:col>23</xdr:col>
      <xdr:colOff>136525</xdr:colOff>
      <xdr:row>30</xdr:row>
      <xdr:rowOff>2032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58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94759</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66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48133</xdr:rowOff>
    </xdr:from>
    <xdr:to>
      <xdr:col>19</xdr:col>
      <xdr:colOff>187325</xdr:colOff>
      <xdr:row>29</xdr:row>
      <xdr:rowOff>149733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98933</xdr:rowOff>
    </xdr:from>
    <xdr:to>
      <xdr:col>23</xdr:col>
      <xdr:colOff>85725</xdr:colOff>
      <xdr:row>29</xdr:row>
      <xdr:rowOff>122682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5842508"/>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35179</xdr:rowOff>
    </xdr:from>
    <xdr:to>
      <xdr:col>15</xdr:col>
      <xdr:colOff>187325</xdr:colOff>
      <xdr:row>29</xdr:row>
      <xdr:rowOff>136779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85979</xdr:rowOff>
    </xdr:from>
    <xdr:to>
      <xdr:col>19</xdr:col>
      <xdr:colOff>136525</xdr:colOff>
      <xdr:row>29</xdr:row>
      <xdr:rowOff>98933</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5829554"/>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48133</xdr:rowOff>
    </xdr:from>
    <xdr:to>
      <xdr:col>11</xdr:col>
      <xdr:colOff>187325</xdr:colOff>
      <xdr:row>29</xdr:row>
      <xdr:rowOff>149733</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85979</xdr:rowOff>
    </xdr:from>
    <xdr:to>
      <xdr:col>15</xdr:col>
      <xdr:colOff>136525</xdr:colOff>
      <xdr:row>29</xdr:row>
      <xdr:rowOff>98933</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2527300" y="5829554"/>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20066</xdr:rowOff>
    </xdr:from>
    <xdr:to>
      <xdr:col>7</xdr:col>
      <xdr:colOff>187325</xdr:colOff>
      <xdr:row>29</xdr:row>
      <xdr:rowOff>121666</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57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70866</xdr:rowOff>
    </xdr:from>
    <xdr:to>
      <xdr:col>11</xdr:col>
      <xdr:colOff>136525</xdr:colOff>
      <xdr:row>29</xdr:row>
      <xdr:rowOff>98933</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5814441"/>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140860</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153306</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5553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140860</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112793</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856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債務償還比率は年々増加の傾向にあるが、これは、平成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年度にかけて大型事業が続き、将来負担額が増加したのが主な要因となっている。類似団体内平均値は下回っており、引き続き、公債費の適正化に取り組んでいく。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117185</xdr:rowOff>
    </xdr:from>
    <xdr:to>
      <xdr:col>76</xdr:col>
      <xdr:colOff>73025</xdr:colOff>
      <xdr:row>29</xdr:row>
      <xdr:rowOff>47335</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6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140062</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5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101558</xdr:rowOff>
    </xdr:from>
    <xdr:to>
      <xdr:col>72</xdr:col>
      <xdr:colOff>123825</xdr:colOff>
      <xdr:row>29</xdr:row>
      <xdr:rowOff>31708</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6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152358</xdr:rowOff>
    </xdr:from>
    <xdr:to>
      <xdr:col>76</xdr:col>
      <xdr:colOff>22225</xdr:colOff>
      <xdr:row>28</xdr:row>
      <xdr:rowOff>167985</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4084300" y="5724483"/>
          <a:ext cx="7112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134009</xdr:rowOff>
    </xdr:from>
    <xdr:to>
      <xdr:col>68</xdr:col>
      <xdr:colOff>123825</xdr:colOff>
      <xdr:row>28</xdr:row>
      <xdr:rowOff>64159</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5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13359</xdr:rowOff>
    </xdr:from>
    <xdr:to>
      <xdr:col>72</xdr:col>
      <xdr:colOff>73025</xdr:colOff>
      <xdr:row>28</xdr:row>
      <xdr:rowOff>152358</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3322300" y="5585484"/>
          <a:ext cx="762000" cy="1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99568</xdr:rowOff>
    </xdr:from>
    <xdr:to>
      <xdr:col>64</xdr:col>
      <xdr:colOff>123825</xdr:colOff>
      <xdr:row>28</xdr:row>
      <xdr:rowOff>29718</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5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150368</xdr:rowOff>
    </xdr:from>
    <xdr:to>
      <xdr:col>68</xdr:col>
      <xdr:colOff>73025</xdr:colOff>
      <xdr:row>28</xdr:row>
      <xdr:rowOff>13359</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2560300" y="5551043"/>
          <a:ext cx="762000" cy="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158647</xdr:rowOff>
    </xdr:from>
    <xdr:to>
      <xdr:col>60</xdr:col>
      <xdr:colOff>123825</xdr:colOff>
      <xdr:row>27</xdr:row>
      <xdr:rowOff>88797</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3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37997</xdr:rowOff>
    </xdr:from>
    <xdr:to>
      <xdr:col>64</xdr:col>
      <xdr:colOff>73025</xdr:colOff>
      <xdr:row>27</xdr:row>
      <xdr:rowOff>150368</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1798300" y="5438672"/>
          <a:ext cx="762000" cy="1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48235</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44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80686</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30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46245</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27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105324</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1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18,815
18,547
282.93
17,377,341
16,534,780
533,492
6,547,938
9,074,940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38735</xdr:rowOff>
    </xdr:from>
    <xdr:to>
      <xdr:col>24</xdr:col>
      <xdr:colOff>114300</xdr:colOff>
      <xdr:row>37</xdr:row>
      <xdr:rowOff>140335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61612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113030</xdr:rowOff>
    </xdr:from>
    <xdr:to>
      <xdr:col>20</xdr:col>
      <xdr:colOff>38100</xdr:colOff>
      <xdr:row>37</xdr:row>
      <xdr:rowOff>43180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163830</xdr:rowOff>
    </xdr:from>
    <xdr:to>
      <xdr:col>24</xdr:col>
      <xdr:colOff>63500</xdr:colOff>
      <xdr:row>37</xdr:row>
      <xdr:rowOff>89535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3603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153035</xdr:rowOff>
    </xdr:from>
    <xdr:to>
      <xdr:col>15</xdr:col>
      <xdr:colOff>101600</xdr:colOff>
      <xdr:row>37</xdr:row>
      <xdr:rowOff>83185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163830</xdr:rowOff>
    </xdr:from>
    <xdr:to>
      <xdr:col>19</xdr:col>
      <xdr:colOff>177800</xdr:colOff>
      <xdr:row>37</xdr:row>
      <xdr:rowOff>32385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908300" y="63360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32385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398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97790</xdr:rowOff>
    </xdr:from>
    <xdr:to>
      <xdr:col>6</xdr:col>
      <xdr:colOff>38100</xdr:colOff>
      <xdr:row>37</xdr:row>
      <xdr:rowOff>27940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148590</xdr:rowOff>
    </xdr:from>
    <xdr:to>
      <xdr:col>10</xdr:col>
      <xdr:colOff>114300</xdr:colOff>
      <xdr:row>36</xdr:row>
      <xdr:rowOff>167640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20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59707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99712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44467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62019</xdr:rowOff>
    </xdr:from>
    <xdr:to>
      <xdr:col>55</xdr:col>
      <xdr:colOff>50800</xdr:colOff>
      <xdr:row>39</xdr:row>
      <xdr:rowOff>163619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7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84896</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59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68181</xdr:rowOff>
    </xdr:from>
    <xdr:to>
      <xdr:col>50</xdr:col>
      <xdr:colOff>165100</xdr:colOff>
      <xdr:row>39</xdr:row>
      <xdr:rowOff>169781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7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112819</xdr:rowOff>
    </xdr:from>
    <xdr:to>
      <xdr:col>55</xdr:col>
      <xdr:colOff>0</xdr:colOff>
      <xdr:row>39</xdr:row>
      <xdr:rowOff>118981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799369"/>
          <a:ext cx="8382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85663</xdr:rowOff>
    </xdr:from>
    <xdr:to>
      <xdr:col>46</xdr:col>
      <xdr:colOff>38100</xdr:colOff>
      <xdr:row>40</xdr:row>
      <xdr:rowOff>15813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7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118981</xdr:rowOff>
    </xdr:from>
    <xdr:to>
      <xdr:col>50</xdr:col>
      <xdr:colOff>114300</xdr:colOff>
      <xdr:row>39</xdr:row>
      <xdr:rowOff>136463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805531"/>
          <a:ext cx="889000" cy="1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93664</xdr:rowOff>
    </xdr:from>
    <xdr:to>
      <xdr:col>41</xdr:col>
      <xdr:colOff>101600</xdr:colOff>
      <xdr:row>40</xdr:row>
      <xdr:rowOff>23814</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7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136463</xdr:rowOff>
    </xdr:from>
    <xdr:to>
      <xdr:col>45</xdr:col>
      <xdr:colOff>177800</xdr:colOff>
      <xdr:row>39</xdr:row>
      <xdr:rowOff>144464</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82301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103396</xdr:rowOff>
    </xdr:from>
    <xdr:to>
      <xdr:col>36</xdr:col>
      <xdr:colOff>165100</xdr:colOff>
      <xdr:row>40</xdr:row>
      <xdr:rowOff>33546</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7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144464</xdr:rowOff>
    </xdr:from>
    <xdr:to>
      <xdr:col>41</xdr:col>
      <xdr:colOff>50800</xdr:colOff>
      <xdr:row>39</xdr:row>
      <xdr:rowOff>154196</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6831014"/>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14858</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65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32340</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654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40341</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6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50073</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65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23495</xdr:rowOff>
    </xdr:from>
    <xdr:to>
      <xdr:col>24</xdr:col>
      <xdr:colOff>114300</xdr:colOff>
      <xdr:row>62</xdr:row>
      <xdr:rowOff>125095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1922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170180</xdr:rowOff>
    </xdr:from>
    <xdr:to>
      <xdr:col>20</xdr:col>
      <xdr:colOff>38100</xdr:colOff>
      <xdr:row>62</xdr:row>
      <xdr:rowOff>100330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49530</xdr:rowOff>
    </xdr:from>
    <xdr:to>
      <xdr:col>24</xdr:col>
      <xdr:colOff>63500</xdr:colOff>
      <xdr:row>62</xdr:row>
      <xdr:rowOff>74295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6794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49530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6527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118745</xdr:rowOff>
    </xdr:from>
    <xdr:to>
      <xdr:col>10</xdr:col>
      <xdr:colOff>165100</xdr:colOff>
      <xdr:row>62</xdr:row>
      <xdr:rowOff>48895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169545</xdr:rowOff>
    </xdr:from>
    <xdr:to>
      <xdr:col>15</xdr:col>
      <xdr:colOff>50800</xdr:colOff>
      <xdr:row>62</xdr:row>
      <xdr:rowOff>22860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6279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92075</xdr:rowOff>
    </xdr:from>
    <xdr:to>
      <xdr:col>6</xdr:col>
      <xdr:colOff>38100</xdr:colOff>
      <xdr:row>62</xdr:row>
      <xdr:rowOff>22225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142875</xdr:rowOff>
    </xdr:from>
    <xdr:to>
      <xdr:col>10</xdr:col>
      <xdr:colOff>114300</xdr:colOff>
      <xdr:row>61</xdr:row>
      <xdr:rowOff>169545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6013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91457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40022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13352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9562</xdr:rowOff>
    </xdr:from>
    <xdr:to>
      <xdr:col>55</xdr:col>
      <xdr:colOff>50800</xdr:colOff>
      <xdr:row>60</xdr:row>
      <xdr:rowOff>111162</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29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32439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14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25061</xdr:rowOff>
    </xdr:from>
    <xdr:to>
      <xdr:col>50</xdr:col>
      <xdr:colOff>165100</xdr:colOff>
      <xdr:row>60</xdr:row>
      <xdr:rowOff>126661</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31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60362</xdr:rowOff>
    </xdr:from>
    <xdr:to>
      <xdr:col>55</xdr:col>
      <xdr:colOff>0</xdr:colOff>
      <xdr:row>60</xdr:row>
      <xdr:rowOff>75861</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347362"/>
          <a:ext cx="8382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38213</xdr:rowOff>
    </xdr:from>
    <xdr:to>
      <xdr:col>46</xdr:col>
      <xdr:colOff>38100</xdr:colOff>
      <xdr:row>60</xdr:row>
      <xdr:rowOff>139813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3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75861</xdr:rowOff>
    </xdr:from>
    <xdr:to>
      <xdr:col>50</xdr:col>
      <xdr:colOff>114300</xdr:colOff>
      <xdr:row>60</xdr:row>
      <xdr:rowOff>89013</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362861"/>
          <a:ext cx="889000" cy="1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45011</xdr:rowOff>
    </xdr:from>
    <xdr:to>
      <xdr:col>41</xdr:col>
      <xdr:colOff>101600</xdr:colOff>
      <xdr:row>60</xdr:row>
      <xdr:rowOff>146611</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33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89013</xdr:rowOff>
    </xdr:from>
    <xdr:to>
      <xdr:col>45</xdr:col>
      <xdr:colOff>177800</xdr:colOff>
      <xdr:row>60</xdr:row>
      <xdr:rowOff>95811</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376013"/>
          <a:ext cx="889000" cy="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62136</xdr:rowOff>
    </xdr:from>
    <xdr:to>
      <xdr:col>36</xdr:col>
      <xdr:colOff>165100</xdr:colOff>
      <xdr:row>60</xdr:row>
      <xdr:rowOff>163736</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3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95811</xdr:rowOff>
    </xdr:from>
    <xdr:to>
      <xdr:col>41</xdr:col>
      <xdr:colOff>50800</xdr:colOff>
      <xdr:row>60</xdr:row>
      <xdr:rowOff>112936</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382811"/>
          <a:ext cx="889000" cy="1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143188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08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156340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10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163138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10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8813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12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34925</xdr:rowOff>
    </xdr:from>
    <xdr:to>
      <xdr:col>24</xdr:col>
      <xdr:colOff>114300</xdr:colOff>
      <xdr:row>85</xdr:row>
      <xdr:rowOff>136525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13352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2539</xdr:rowOff>
    </xdr:from>
    <xdr:to>
      <xdr:col>20</xdr:col>
      <xdr:colOff>38100</xdr:colOff>
      <xdr:row>85</xdr:row>
      <xdr:rowOff>104139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53339</xdr:rowOff>
    </xdr:from>
    <xdr:to>
      <xdr:col>24</xdr:col>
      <xdr:colOff>63500</xdr:colOff>
      <xdr:row>85</xdr:row>
      <xdr:rowOff>85725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6265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145414</xdr:rowOff>
    </xdr:from>
    <xdr:to>
      <xdr:col>15</xdr:col>
      <xdr:colOff>101600</xdr:colOff>
      <xdr:row>85</xdr:row>
      <xdr:rowOff>75564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24764</xdr:rowOff>
    </xdr:from>
    <xdr:to>
      <xdr:col>19</xdr:col>
      <xdr:colOff>177800</xdr:colOff>
      <xdr:row>85</xdr:row>
      <xdr:rowOff>53339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5980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114936</xdr:rowOff>
    </xdr:from>
    <xdr:to>
      <xdr:col>10</xdr:col>
      <xdr:colOff>165100</xdr:colOff>
      <xdr:row>85</xdr:row>
      <xdr:rowOff>45086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165736</xdr:rowOff>
    </xdr:from>
    <xdr:to>
      <xdr:col>15</xdr:col>
      <xdr:colOff>50800</xdr:colOff>
      <xdr:row>85</xdr:row>
      <xdr:rowOff>24764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5675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86361</xdr:rowOff>
    </xdr:from>
    <xdr:to>
      <xdr:col>6</xdr:col>
      <xdr:colOff>38100</xdr:colOff>
      <xdr:row>85</xdr:row>
      <xdr:rowOff>16511</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137161</xdr:rowOff>
    </xdr:from>
    <xdr:to>
      <xdr:col>10</xdr:col>
      <xdr:colOff>114300</xdr:colOff>
      <xdr:row>84</xdr:row>
      <xdr:rowOff>165736</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5389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95266</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66691</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36213</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7638</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83677</xdr:rowOff>
    </xdr:from>
    <xdr:to>
      <xdr:col>55</xdr:col>
      <xdr:colOff>50800</xdr:colOff>
      <xdr:row>86</xdr:row>
      <xdr:rowOff>13827</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6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43054</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44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90261</xdr:rowOff>
    </xdr:from>
    <xdr:to>
      <xdr:col>50</xdr:col>
      <xdr:colOff>165100</xdr:colOff>
      <xdr:row>86</xdr:row>
      <xdr:rowOff>20411</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6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134477</xdr:rowOff>
    </xdr:from>
    <xdr:to>
      <xdr:col>55</xdr:col>
      <xdr:colOff>0</xdr:colOff>
      <xdr:row>85</xdr:row>
      <xdr:rowOff>141061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707727"/>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86558</xdr:rowOff>
    </xdr:from>
    <xdr:to>
      <xdr:col>46</xdr:col>
      <xdr:colOff>38100</xdr:colOff>
      <xdr:row>86</xdr:row>
      <xdr:rowOff>16708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6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137358</xdr:rowOff>
    </xdr:from>
    <xdr:to>
      <xdr:col>50</xdr:col>
      <xdr:colOff>114300</xdr:colOff>
      <xdr:row>85</xdr:row>
      <xdr:rowOff>141061</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8750300" y="14710608"/>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87472</xdr:rowOff>
    </xdr:from>
    <xdr:to>
      <xdr:col>41</xdr:col>
      <xdr:colOff>101600</xdr:colOff>
      <xdr:row>86</xdr:row>
      <xdr:rowOff>17622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6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137358</xdr:rowOff>
    </xdr:from>
    <xdr:to>
      <xdr:col>45</xdr:col>
      <xdr:colOff>177800</xdr:colOff>
      <xdr:row>85</xdr:row>
      <xdr:rowOff>138272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71060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88342</xdr:rowOff>
    </xdr:from>
    <xdr:to>
      <xdr:col>36</xdr:col>
      <xdr:colOff>165100</xdr:colOff>
      <xdr:row>86</xdr:row>
      <xdr:rowOff>18492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138272</xdr:rowOff>
    </xdr:from>
    <xdr:to>
      <xdr:col>41</xdr:col>
      <xdr:colOff>50800</xdr:colOff>
      <xdr:row>85</xdr:row>
      <xdr:rowOff>139142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711522"/>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36938</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43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33235</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43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34149</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43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35019</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00000000-0008-0000-0E00-0000B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00000000-0008-0000-0E00-0000B201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00000000-0008-0000-0E00-0000B401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00000000-0008-0000-0E00-0000B601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65405</xdr:rowOff>
    </xdr:from>
    <xdr:to>
      <xdr:col>85</xdr:col>
      <xdr:colOff>177800</xdr:colOff>
      <xdr:row>61</xdr:row>
      <xdr:rowOff>167005</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16268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43832</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00000000-0008-0000-0E00-0000C2010000}"/>
            </a:ext>
          </a:extLst>
        </xdr:cNvPr>
        <xdr:cNvSpPr txBox="1"/>
      </xdr:nvSpPr>
      <xdr:spPr>
        <a:xfrm>
          <a:off x="16357600"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xdr:rowOff>
    </xdr:from>
    <xdr:to>
      <xdr:col>81</xdr:col>
      <xdr:colOff>101600</xdr:colOff>
      <xdr:row>61</xdr:row>
      <xdr:rowOff>102235</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15430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51435</xdr:rowOff>
    </xdr:from>
    <xdr:to>
      <xdr:col>85</xdr:col>
      <xdr:colOff>127000</xdr:colOff>
      <xdr:row>61</xdr:row>
      <xdr:rowOff>116205</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5481300" y="1050988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34925</xdr:rowOff>
    </xdr:from>
    <xdr:to>
      <xdr:col>76</xdr:col>
      <xdr:colOff>165100</xdr:colOff>
      <xdr:row>61</xdr:row>
      <xdr:rowOff>136525</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4541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51435</xdr:rowOff>
    </xdr:from>
    <xdr:to>
      <xdr:col>81</xdr:col>
      <xdr:colOff>50800</xdr:colOff>
      <xdr:row>61</xdr:row>
      <xdr:rowOff>85725</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14592300" y="105098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168275</xdr:rowOff>
    </xdr:from>
    <xdr:to>
      <xdr:col>72</xdr:col>
      <xdr:colOff>38100</xdr:colOff>
      <xdr:row>61</xdr:row>
      <xdr:rowOff>98425</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13652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47625</xdr:rowOff>
    </xdr:from>
    <xdr:to>
      <xdr:col>76</xdr:col>
      <xdr:colOff>114300</xdr:colOff>
      <xdr:row>61</xdr:row>
      <xdr:rowOff>85725</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3703300" y="10506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133985</xdr:rowOff>
    </xdr:from>
    <xdr:to>
      <xdr:col>67</xdr:col>
      <xdr:colOff>101600</xdr:colOff>
      <xdr:row>61</xdr:row>
      <xdr:rowOff>64135</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12763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13335</xdr:rowOff>
    </xdr:from>
    <xdr:to>
      <xdr:col>71</xdr:col>
      <xdr:colOff>177800</xdr:colOff>
      <xdr:row>61</xdr:row>
      <xdr:rowOff>47625</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814300" y="104717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459" name="n_1aveValue【学校施設】&#10;有形固定資産減価償却率">
          <a:extLst>
            <a:ext uri="{FF2B5EF4-FFF2-40B4-BE49-F238E27FC236}">
              <a16:creationId xmlns:a16="http://schemas.microsoft.com/office/drawing/2014/main" id="{00000000-0008-0000-0E00-0000CB010000}"/>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60" name="n_2aveValue【学校施設】&#10;有形固定資産減価償却率">
          <a:extLst>
            <a:ext uri="{FF2B5EF4-FFF2-40B4-BE49-F238E27FC236}">
              <a16:creationId xmlns:a16="http://schemas.microsoft.com/office/drawing/2014/main" id="{00000000-0008-0000-0E00-0000CC01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461" name="n_3aveValue【学校施設】&#10;有形固定資産減価償却率">
          <a:extLst>
            <a:ext uri="{FF2B5EF4-FFF2-40B4-BE49-F238E27FC236}">
              <a16:creationId xmlns:a16="http://schemas.microsoft.com/office/drawing/2014/main" id="{00000000-0008-0000-0E00-0000CD010000}"/>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462" name="n_4aveValue【学校施設】&#10;有形固定資産減価償却率">
          <a:extLst>
            <a:ext uri="{FF2B5EF4-FFF2-40B4-BE49-F238E27FC236}">
              <a16:creationId xmlns:a16="http://schemas.microsoft.com/office/drawing/2014/main" id="{00000000-0008-0000-0E00-0000CE010000}"/>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93362</xdr:rowOff>
    </xdr:from>
    <xdr:ext cx="405111" cy="259045"/>
    <xdr:sp macro="" textlink="">
      <xdr:nvSpPr>
        <xdr:cNvPr id="463" name="n_1mainValue【学校施設】&#10;有形固定資産減価償却率">
          <a:extLst>
            <a:ext uri="{FF2B5EF4-FFF2-40B4-BE49-F238E27FC236}">
              <a16:creationId xmlns:a16="http://schemas.microsoft.com/office/drawing/2014/main" id="{00000000-0008-0000-0E00-0000CF010000}"/>
            </a:ext>
          </a:extLst>
        </xdr:cNvPr>
        <xdr:cNvSpPr txBox="1"/>
      </xdr:nvSpPr>
      <xdr:spPr>
        <a:xfrm>
          <a:off x="152660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127652</xdr:rowOff>
    </xdr:from>
    <xdr:ext cx="405111" cy="259045"/>
    <xdr:sp macro="" textlink="">
      <xdr:nvSpPr>
        <xdr:cNvPr id="464" name="n_2mainValue【学校施設】&#10;有形固定資産減価償却率">
          <a:extLst>
            <a:ext uri="{FF2B5EF4-FFF2-40B4-BE49-F238E27FC236}">
              <a16:creationId xmlns:a16="http://schemas.microsoft.com/office/drawing/2014/main" id="{00000000-0008-0000-0E00-0000D0010000}"/>
            </a:ext>
          </a:extLst>
        </xdr:cNvPr>
        <xdr:cNvSpPr txBox="1"/>
      </xdr:nvSpPr>
      <xdr:spPr>
        <a:xfrm>
          <a:off x="14389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89552</xdr:rowOff>
    </xdr:from>
    <xdr:ext cx="405111" cy="259045"/>
    <xdr:sp macro="" textlink="">
      <xdr:nvSpPr>
        <xdr:cNvPr id="465" name="n_3mainValue【学校施設】&#10;有形固定資産減価償却率">
          <a:extLst>
            <a:ext uri="{FF2B5EF4-FFF2-40B4-BE49-F238E27FC236}">
              <a16:creationId xmlns:a16="http://schemas.microsoft.com/office/drawing/2014/main" id="{00000000-0008-0000-0E00-0000D1010000}"/>
            </a:ext>
          </a:extLst>
        </xdr:cNvPr>
        <xdr:cNvSpPr txBox="1"/>
      </xdr:nvSpPr>
      <xdr:spPr>
        <a:xfrm>
          <a:off x="13500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55262</xdr:rowOff>
    </xdr:from>
    <xdr:ext cx="405111" cy="259045"/>
    <xdr:sp macro="" textlink="">
      <xdr:nvSpPr>
        <xdr:cNvPr id="466" name="n_4mainValue【学校施設】&#10;有形固定資産減価償却率">
          <a:extLst>
            <a:ext uri="{FF2B5EF4-FFF2-40B4-BE49-F238E27FC236}">
              <a16:creationId xmlns:a16="http://schemas.microsoft.com/office/drawing/2014/main" id="{00000000-0008-0000-0E00-0000D2010000}"/>
            </a:ext>
          </a:extLst>
        </xdr:cNvPr>
        <xdr:cNvSpPr txBox="1"/>
      </xdr:nvSpPr>
      <xdr:spPr>
        <a:xfrm>
          <a:off x="12611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a:extLst>
            <a:ext uri="{FF2B5EF4-FFF2-40B4-BE49-F238E27FC236}">
              <a16:creationId xmlns:a16="http://schemas.microsoft.com/office/drawing/2014/main" id="{00000000-0008-0000-0E00-0000E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491" name="【学校施設】&#10;一人当たり面積最小値テキスト">
          <a:extLst>
            <a:ext uri="{FF2B5EF4-FFF2-40B4-BE49-F238E27FC236}">
              <a16:creationId xmlns:a16="http://schemas.microsoft.com/office/drawing/2014/main" id="{00000000-0008-0000-0E00-0000EB01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93" name="【学校施設】&#10;一人当たり面積最大値テキスト">
          <a:extLst>
            <a:ext uri="{FF2B5EF4-FFF2-40B4-BE49-F238E27FC236}">
              <a16:creationId xmlns:a16="http://schemas.microsoft.com/office/drawing/2014/main" id="{00000000-0008-0000-0E00-0000ED01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495" name="【学校施設】&#10;一人当たり面積平均値テキスト">
          <a:extLst>
            <a:ext uri="{FF2B5EF4-FFF2-40B4-BE49-F238E27FC236}">
              <a16:creationId xmlns:a16="http://schemas.microsoft.com/office/drawing/2014/main" id="{00000000-0008-0000-0E00-0000EF01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21399</xdr:rowOff>
    </xdr:from>
    <xdr:to>
      <xdr:col>116</xdr:col>
      <xdr:colOff>114300</xdr:colOff>
      <xdr:row>62</xdr:row>
      <xdr:rowOff>122999</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22110700" y="106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107776</xdr:rowOff>
    </xdr:from>
    <xdr:ext cx="469744" cy="259045"/>
    <xdr:sp macro="" textlink="">
      <xdr:nvSpPr>
        <xdr:cNvPr id="507" name="【学校施設】&#10;一人当たり面積該当値テキスト">
          <a:extLst>
            <a:ext uri="{FF2B5EF4-FFF2-40B4-BE49-F238E27FC236}">
              <a16:creationId xmlns:a16="http://schemas.microsoft.com/office/drawing/2014/main" id="{00000000-0008-0000-0E00-0000FB010000}"/>
            </a:ext>
          </a:extLst>
        </xdr:cNvPr>
        <xdr:cNvSpPr txBox="1"/>
      </xdr:nvSpPr>
      <xdr:spPr>
        <a:xfrm>
          <a:off x="22199600" y="1056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156655</xdr:rowOff>
    </xdr:from>
    <xdr:to>
      <xdr:col>112</xdr:col>
      <xdr:colOff>38100</xdr:colOff>
      <xdr:row>62</xdr:row>
      <xdr:rowOff>86805</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21272500" y="106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36005</xdr:rowOff>
    </xdr:from>
    <xdr:to>
      <xdr:col>116</xdr:col>
      <xdr:colOff>63500</xdr:colOff>
      <xdr:row>62</xdr:row>
      <xdr:rowOff>72199</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21323300" y="1066590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126556</xdr:rowOff>
    </xdr:from>
    <xdr:to>
      <xdr:col>107</xdr:col>
      <xdr:colOff>101600</xdr:colOff>
      <xdr:row>62</xdr:row>
      <xdr:rowOff>56706</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20383500" y="105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5906</xdr:rowOff>
    </xdr:from>
    <xdr:to>
      <xdr:col>111</xdr:col>
      <xdr:colOff>177800</xdr:colOff>
      <xdr:row>62</xdr:row>
      <xdr:rowOff>36005</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20434300" y="10635806"/>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141415</xdr:rowOff>
    </xdr:from>
    <xdr:to>
      <xdr:col>102</xdr:col>
      <xdr:colOff>165100</xdr:colOff>
      <xdr:row>62</xdr:row>
      <xdr:rowOff>71565</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9494500" y="105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5906</xdr:rowOff>
    </xdr:from>
    <xdr:to>
      <xdr:col>107</xdr:col>
      <xdr:colOff>50800</xdr:colOff>
      <xdr:row>62</xdr:row>
      <xdr:rowOff>20765</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9545300" y="1063580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155702</xdr:rowOff>
    </xdr:from>
    <xdr:to>
      <xdr:col>98</xdr:col>
      <xdr:colOff>38100</xdr:colOff>
      <xdr:row>62</xdr:row>
      <xdr:rowOff>85852</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8605500" y="106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20765</xdr:rowOff>
    </xdr:from>
    <xdr:to>
      <xdr:col>102</xdr:col>
      <xdr:colOff>114300</xdr:colOff>
      <xdr:row>62</xdr:row>
      <xdr:rowOff>35052</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8656300" y="10650665"/>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516" name="n_1aveValue【学校施設】&#10;一人当たり面積">
          <a:extLst>
            <a:ext uri="{FF2B5EF4-FFF2-40B4-BE49-F238E27FC236}">
              <a16:creationId xmlns:a16="http://schemas.microsoft.com/office/drawing/2014/main" id="{00000000-0008-0000-0E00-000004020000}"/>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517" name="n_2aveValue【学校施設】&#10;一人当たり面積">
          <a:extLst>
            <a:ext uri="{FF2B5EF4-FFF2-40B4-BE49-F238E27FC236}">
              <a16:creationId xmlns:a16="http://schemas.microsoft.com/office/drawing/2014/main" id="{00000000-0008-0000-0E00-000005020000}"/>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518" name="n_3aveValue【学校施設】&#10;一人当たり面積">
          <a:extLst>
            <a:ext uri="{FF2B5EF4-FFF2-40B4-BE49-F238E27FC236}">
              <a16:creationId xmlns:a16="http://schemas.microsoft.com/office/drawing/2014/main" id="{00000000-0008-0000-0E00-000006020000}"/>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519" name="n_4aveValue【学校施設】&#10;一人当たり面積">
          <a:extLst>
            <a:ext uri="{FF2B5EF4-FFF2-40B4-BE49-F238E27FC236}">
              <a16:creationId xmlns:a16="http://schemas.microsoft.com/office/drawing/2014/main" id="{00000000-0008-0000-0E00-000007020000}"/>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77932</xdr:rowOff>
    </xdr:from>
    <xdr:ext cx="469744" cy="259045"/>
    <xdr:sp macro="" textlink="">
      <xdr:nvSpPr>
        <xdr:cNvPr id="520" name="n_1mainValue【学校施設】&#10;一人当たり面積">
          <a:extLst>
            <a:ext uri="{FF2B5EF4-FFF2-40B4-BE49-F238E27FC236}">
              <a16:creationId xmlns:a16="http://schemas.microsoft.com/office/drawing/2014/main" id="{00000000-0008-0000-0E00-000008020000}"/>
            </a:ext>
          </a:extLst>
        </xdr:cNvPr>
        <xdr:cNvSpPr txBox="1"/>
      </xdr:nvSpPr>
      <xdr:spPr>
        <a:xfrm>
          <a:off x="21075727" y="1070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47833</xdr:rowOff>
    </xdr:from>
    <xdr:ext cx="469744" cy="259045"/>
    <xdr:sp macro="" textlink="">
      <xdr:nvSpPr>
        <xdr:cNvPr id="521" name="n_2mainValue【学校施設】&#10;一人当たり面積">
          <a:extLst>
            <a:ext uri="{FF2B5EF4-FFF2-40B4-BE49-F238E27FC236}">
              <a16:creationId xmlns:a16="http://schemas.microsoft.com/office/drawing/2014/main" id="{00000000-0008-0000-0E00-000009020000}"/>
            </a:ext>
          </a:extLst>
        </xdr:cNvPr>
        <xdr:cNvSpPr txBox="1"/>
      </xdr:nvSpPr>
      <xdr:spPr>
        <a:xfrm>
          <a:off x="20199427" y="1067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62692</xdr:rowOff>
    </xdr:from>
    <xdr:ext cx="469744" cy="259045"/>
    <xdr:sp macro="" textlink="">
      <xdr:nvSpPr>
        <xdr:cNvPr id="522" name="n_3mainValue【学校施設】&#10;一人当たり面積">
          <a:extLst>
            <a:ext uri="{FF2B5EF4-FFF2-40B4-BE49-F238E27FC236}">
              <a16:creationId xmlns:a16="http://schemas.microsoft.com/office/drawing/2014/main" id="{00000000-0008-0000-0E00-00000A020000}"/>
            </a:ext>
          </a:extLst>
        </xdr:cNvPr>
        <xdr:cNvSpPr txBox="1"/>
      </xdr:nvSpPr>
      <xdr:spPr>
        <a:xfrm>
          <a:off x="19310427" y="1069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76979</xdr:rowOff>
    </xdr:from>
    <xdr:ext cx="469744" cy="259045"/>
    <xdr:sp macro="" textlink="">
      <xdr:nvSpPr>
        <xdr:cNvPr id="523" name="n_4mainValue【学校施設】&#10;一人当たり面積">
          <a:extLst>
            <a:ext uri="{FF2B5EF4-FFF2-40B4-BE49-F238E27FC236}">
              <a16:creationId xmlns:a16="http://schemas.microsoft.com/office/drawing/2014/main" id="{00000000-0008-0000-0E00-00000B020000}"/>
            </a:ext>
          </a:extLst>
        </xdr:cNvPr>
        <xdr:cNvSpPr txBox="1"/>
      </xdr:nvSpPr>
      <xdr:spPr>
        <a:xfrm>
          <a:off x="18421427" y="1070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類似団体と比較して特に有形固定資産減価償却率が高くなっている施設は、学校施設、公営住宅である。 学校施設、公営住宅ともに令和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年度に長寿命化計画を策定しており、同計画に基づいて大規模改修等を行い、長寿命化・老朽化対策に取り組んでいくこととしている。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18,815
18,547
282.93
17,377,341
16,534,780
533,492
6,547,938
9,074,940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66222</xdr:rowOff>
    </xdr:from>
    <xdr:to>
      <xdr:col>20</xdr:col>
      <xdr:colOff>38100</xdr:colOff>
      <xdr:row>37</xdr:row>
      <xdr:rowOff>167822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117022</xdr:rowOff>
    </xdr:from>
    <xdr:to>
      <xdr:col>24</xdr:col>
      <xdr:colOff>63500</xdr:colOff>
      <xdr:row>38</xdr:row>
      <xdr:rowOff>27215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606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117022</xdr:rowOff>
    </xdr:from>
    <xdr:to>
      <xdr:col>19</xdr:col>
      <xdr:colOff>177800</xdr:colOff>
      <xdr:row>37</xdr:row>
      <xdr:rowOff>133350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908300" y="6460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100693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158949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78757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76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106680</xdr:rowOff>
    </xdr:from>
    <xdr:to>
      <xdr:col>55</xdr:col>
      <xdr:colOff>0</xdr:colOff>
      <xdr:row>40</xdr:row>
      <xdr:rowOff>114300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964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67310</xdr:rowOff>
    </xdr:from>
    <xdr:to>
      <xdr:col>46</xdr:col>
      <xdr:colOff>38100</xdr:colOff>
      <xdr:row>40</xdr:row>
      <xdr:rowOff>168910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118110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97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74930</xdr:rowOff>
    </xdr:from>
    <xdr:to>
      <xdr:col>41</xdr:col>
      <xdr:colOff>101600</xdr:colOff>
      <xdr:row>41</xdr:row>
      <xdr:rowOff>5080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118110</xdr:rowOff>
    </xdr:from>
    <xdr:to>
      <xdr:col>45</xdr:col>
      <xdr:colOff>177800</xdr:colOff>
      <xdr:row>40</xdr:row>
      <xdr:rowOff>125730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976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125730</xdr:rowOff>
    </xdr:from>
    <xdr:to>
      <xdr:col>41</xdr:col>
      <xdr:colOff>50800</xdr:colOff>
      <xdr:row>40</xdr:row>
      <xdr:rowOff>167640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69837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10177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13987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21607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9542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160655</xdr:rowOff>
    </xdr:from>
    <xdr:to>
      <xdr:col>20</xdr:col>
      <xdr:colOff>38100</xdr:colOff>
      <xdr:row>61</xdr:row>
      <xdr:rowOff>90805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40005</xdr:rowOff>
    </xdr:from>
    <xdr:to>
      <xdr:col>24</xdr:col>
      <xdr:colOff>63500</xdr:colOff>
      <xdr:row>61</xdr:row>
      <xdr:rowOff>81915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4984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27305</xdr:rowOff>
    </xdr:from>
    <xdr:to>
      <xdr:col>15</xdr:col>
      <xdr:colOff>101600</xdr:colOff>
      <xdr:row>60</xdr:row>
      <xdr:rowOff>128905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78105</xdr:rowOff>
    </xdr:from>
    <xdr:to>
      <xdr:col>19</xdr:col>
      <xdr:colOff>177800</xdr:colOff>
      <xdr:row>61</xdr:row>
      <xdr:rowOff>40005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36510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76835</xdr:rowOff>
    </xdr:from>
    <xdr:to>
      <xdr:col>10</xdr:col>
      <xdr:colOff>165100</xdr:colOff>
      <xdr:row>61</xdr:row>
      <xdr:rowOff>6985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78105</xdr:rowOff>
    </xdr:from>
    <xdr:to>
      <xdr:col>15</xdr:col>
      <xdr:colOff>50800</xdr:colOff>
      <xdr:row>60</xdr:row>
      <xdr:rowOff>127635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2019300" y="103651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34925</xdr:rowOff>
    </xdr:from>
    <xdr:to>
      <xdr:col>6</xdr:col>
      <xdr:colOff>38100</xdr:colOff>
      <xdr:row>60</xdr:row>
      <xdr:rowOff>136525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85725</xdr:rowOff>
    </xdr:from>
    <xdr:to>
      <xdr:col>10</xdr:col>
      <xdr:colOff>114300</xdr:colOff>
      <xdr:row>60</xdr:row>
      <xdr:rowOff>127635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372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81932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169562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127652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27686</xdr:rowOff>
    </xdr:from>
    <xdr:to>
      <xdr:col>55</xdr:col>
      <xdr:colOff>50800</xdr:colOff>
      <xdr:row>63</xdr:row>
      <xdr:rowOff>129286</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8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50563</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6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31877</xdr:rowOff>
    </xdr:from>
    <xdr:to>
      <xdr:col>50</xdr:col>
      <xdr:colOff>165100</xdr:colOff>
      <xdr:row>63</xdr:row>
      <xdr:rowOff>133477</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8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78486</xdr:rowOff>
    </xdr:from>
    <xdr:to>
      <xdr:col>55</xdr:col>
      <xdr:colOff>0</xdr:colOff>
      <xdr:row>63</xdr:row>
      <xdr:rowOff>82677</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879836"/>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58547</xdr:rowOff>
    </xdr:from>
    <xdr:to>
      <xdr:col>46</xdr:col>
      <xdr:colOff>38100</xdr:colOff>
      <xdr:row>63</xdr:row>
      <xdr:rowOff>160147</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8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82677</xdr:rowOff>
    </xdr:from>
    <xdr:to>
      <xdr:col>50</xdr:col>
      <xdr:colOff>114300</xdr:colOff>
      <xdr:row>63</xdr:row>
      <xdr:rowOff>109347</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884027"/>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37211</xdr:rowOff>
    </xdr:from>
    <xdr:to>
      <xdr:col>41</xdr:col>
      <xdr:colOff>101600</xdr:colOff>
      <xdr:row>63</xdr:row>
      <xdr:rowOff>138811</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8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88011</xdr:rowOff>
    </xdr:from>
    <xdr:to>
      <xdr:col>45</xdr:col>
      <xdr:colOff>177800</xdr:colOff>
      <xdr:row>63</xdr:row>
      <xdr:rowOff>109347</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861300" y="10889361"/>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40259</xdr:rowOff>
    </xdr:from>
    <xdr:to>
      <xdr:col>36</xdr:col>
      <xdr:colOff>165100</xdr:colOff>
      <xdr:row>63</xdr:row>
      <xdr:rowOff>141859</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8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88011</xdr:rowOff>
    </xdr:from>
    <xdr:to>
      <xdr:col>41</xdr:col>
      <xdr:colOff>50800</xdr:colOff>
      <xdr:row>63</xdr:row>
      <xdr:rowOff>91059</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88936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150004</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60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5224</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63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155338</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61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158386</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6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68943</xdr:rowOff>
    </xdr:from>
    <xdr:to>
      <xdr:col>24</xdr:col>
      <xdr:colOff>114300</xdr:colOff>
      <xdr:row>81</xdr:row>
      <xdr:rowOff>170543</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91820</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380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83820</xdr:rowOff>
    </xdr:from>
    <xdr:to>
      <xdr:col>24</xdr:col>
      <xdr:colOff>63500</xdr:colOff>
      <xdr:row>81</xdr:row>
      <xdr:rowOff>119743</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39712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166914</xdr:rowOff>
    </xdr:from>
    <xdr:to>
      <xdr:col>15</xdr:col>
      <xdr:colOff>101600</xdr:colOff>
      <xdr:row>81</xdr:row>
      <xdr:rowOff>97064</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46264</xdr:rowOff>
    </xdr:from>
    <xdr:to>
      <xdr:col>19</xdr:col>
      <xdr:colOff>177800</xdr:colOff>
      <xdr:row>81</xdr:row>
      <xdr:rowOff>83820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39337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130992</xdr:rowOff>
    </xdr:from>
    <xdr:to>
      <xdr:col>10</xdr:col>
      <xdr:colOff>165100</xdr:colOff>
      <xdr:row>81</xdr:row>
      <xdr:rowOff>61142</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10342</xdr:rowOff>
    </xdr:from>
    <xdr:to>
      <xdr:col>15</xdr:col>
      <xdr:colOff>50800</xdr:colOff>
      <xdr:row>81</xdr:row>
      <xdr:rowOff>46264</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38977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95069</xdr:rowOff>
    </xdr:from>
    <xdr:to>
      <xdr:col>6</xdr:col>
      <xdr:colOff>38100</xdr:colOff>
      <xdr:row>81</xdr:row>
      <xdr:rowOff>25219</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145869</xdr:rowOff>
    </xdr:from>
    <xdr:to>
      <xdr:col>10</xdr:col>
      <xdr:colOff>114300</xdr:colOff>
      <xdr:row>81</xdr:row>
      <xdr:rowOff>10342</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38618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113591</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41746</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F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F00-00005B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F00-00005D01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F00-00005F010000}"/>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85089</xdr:rowOff>
    </xdr:from>
    <xdr:to>
      <xdr:col>55</xdr:col>
      <xdr:colOff>50800</xdr:colOff>
      <xdr:row>86</xdr:row>
      <xdr:rowOff>15239</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10426700" y="146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63516</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F00-00006B010000}"/>
            </a:ext>
          </a:extLst>
        </xdr:cNvPr>
        <xdr:cNvSpPr txBox="1"/>
      </xdr:nvSpPr>
      <xdr:spPr>
        <a:xfrm>
          <a:off x="10515600" y="1463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87630</xdr:rowOff>
    </xdr:from>
    <xdr:to>
      <xdr:col>50</xdr:col>
      <xdr:colOff>165100</xdr:colOff>
      <xdr:row>86</xdr:row>
      <xdr:rowOff>17780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9588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135889</xdr:rowOff>
    </xdr:from>
    <xdr:to>
      <xdr:col>55</xdr:col>
      <xdr:colOff>0</xdr:colOff>
      <xdr:row>85</xdr:row>
      <xdr:rowOff>138430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9639300" y="1470913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138430</xdr:rowOff>
    </xdr:from>
    <xdr:to>
      <xdr:col>50</xdr:col>
      <xdr:colOff>114300</xdr:colOff>
      <xdr:row>85</xdr:row>
      <xdr:rowOff>140970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8750300" y="147116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92711</xdr:rowOff>
    </xdr:from>
    <xdr:to>
      <xdr:col>41</xdr:col>
      <xdr:colOff>101600</xdr:colOff>
      <xdr:row>86</xdr:row>
      <xdr:rowOff>22861</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7810500" y="146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143511</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7861300" y="147142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95250</xdr:rowOff>
    </xdr:from>
    <xdr:to>
      <xdr:col>36</xdr:col>
      <xdr:colOff>165100</xdr:colOff>
      <xdr:row>86</xdr:row>
      <xdr:rowOff>25400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6921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143511</xdr:rowOff>
    </xdr:from>
    <xdr:to>
      <xdr:col>41</xdr:col>
      <xdr:colOff>50800</xdr:colOff>
      <xdr:row>85</xdr:row>
      <xdr:rowOff>146050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6972300" y="147167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00000000-0008-0000-0F00-000074010000}"/>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00000000-0008-0000-0F00-000075010000}"/>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00000000-0008-0000-0F00-000076010000}"/>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id="{00000000-0008-0000-0F00-000077010000}"/>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8907</xdr:rowOff>
    </xdr:from>
    <xdr:ext cx="469744" cy="259045"/>
    <xdr:sp macro="" textlink="">
      <xdr:nvSpPr>
        <xdr:cNvPr id="376" name="n_1mainValue【福祉施設】&#10;一人当たり面積">
          <a:extLst>
            <a:ext uri="{FF2B5EF4-FFF2-40B4-BE49-F238E27FC236}">
              <a16:creationId xmlns:a16="http://schemas.microsoft.com/office/drawing/2014/main" id="{00000000-0008-0000-0F00-000078010000}"/>
            </a:ext>
          </a:extLst>
        </xdr:cNvPr>
        <xdr:cNvSpPr txBox="1"/>
      </xdr:nvSpPr>
      <xdr:spPr>
        <a:xfrm>
          <a:off x="9391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377" name="n_2mainValue【福祉施設】&#10;一人当たり面積">
          <a:extLst>
            <a:ext uri="{FF2B5EF4-FFF2-40B4-BE49-F238E27FC236}">
              <a16:creationId xmlns:a16="http://schemas.microsoft.com/office/drawing/2014/main" id="{00000000-0008-0000-0F00-000079010000}"/>
            </a:ext>
          </a:extLst>
        </xdr:cNvPr>
        <xdr:cNvSpPr txBox="1"/>
      </xdr:nvSpPr>
      <xdr:spPr>
        <a:xfrm>
          <a:off x="8515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13988</xdr:rowOff>
    </xdr:from>
    <xdr:ext cx="469744" cy="259045"/>
    <xdr:sp macro="" textlink="">
      <xdr:nvSpPr>
        <xdr:cNvPr id="378" name="n_3mainValue【福祉施設】&#10;一人当たり面積">
          <a:extLst>
            <a:ext uri="{FF2B5EF4-FFF2-40B4-BE49-F238E27FC236}">
              <a16:creationId xmlns:a16="http://schemas.microsoft.com/office/drawing/2014/main" id="{00000000-0008-0000-0F00-00007A010000}"/>
            </a:ext>
          </a:extLst>
        </xdr:cNvPr>
        <xdr:cNvSpPr txBox="1"/>
      </xdr:nvSpPr>
      <xdr:spPr>
        <a:xfrm>
          <a:off x="7626427" y="1475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16527</xdr:rowOff>
    </xdr:from>
    <xdr:ext cx="469744" cy="259045"/>
    <xdr:sp macro="" textlink="">
      <xdr:nvSpPr>
        <xdr:cNvPr id="379" name="n_4mainValue【福祉施設】&#10;一人当たり面積">
          <a:extLst>
            <a:ext uri="{FF2B5EF4-FFF2-40B4-BE49-F238E27FC236}">
              <a16:creationId xmlns:a16="http://schemas.microsoft.com/office/drawing/2014/main" id="{00000000-0008-0000-0F00-00007B010000}"/>
            </a:ext>
          </a:extLst>
        </xdr:cNvPr>
        <xdr:cNvSpPr txBox="1"/>
      </xdr:nvSpPr>
      <xdr:spPr>
        <a:xfrm>
          <a:off x="6737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F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F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F00-000098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F00-00009A010000}"/>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10705</xdr:rowOff>
    </xdr:from>
    <xdr:to>
      <xdr:col>24</xdr:col>
      <xdr:colOff>114300</xdr:colOff>
      <xdr:row>106</xdr:row>
      <xdr:rowOff>112305</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4584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160582</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F00-0000A6010000}"/>
            </a:ext>
          </a:extLst>
        </xdr:cNvPr>
        <xdr:cNvSpPr txBox="1"/>
      </xdr:nvSpPr>
      <xdr:spPr>
        <a:xfrm>
          <a:off x="4673600"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149498</xdr:rowOff>
    </xdr:from>
    <xdr:to>
      <xdr:col>20</xdr:col>
      <xdr:colOff>38100</xdr:colOff>
      <xdr:row>106</xdr:row>
      <xdr:rowOff>79648</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3746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28848</xdr:rowOff>
    </xdr:from>
    <xdr:to>
      <xdr:col>24</xdr:col>
      <xdr:colOff>63500</xdr:colOff>
      <xdr:row>106</xdr:row>
      <xdr:rowOff>61505</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3797300" y="182025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116839</xdr:rowOff>
    </xdr:from>
    <xdr:to>
      <xdr:col>15</xdr:col>
      <xdr:colOff>101600</xdr:colOff>
      <xdr:row>106</xdr:row>
      <xdr:rowOff>46989</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2857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167639</xdr:rowOff>
    </xdr:from>
    <xdr:to>
      <xdr:col>19</xdr:col>
      <xdr:colOff>177800</xdr:colOff>
      <xdr:row>106</xdr:row>
      <xdr:rowOff>28848</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908300" y="181698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80918</xdr:rowOff>
    </xdr:from>
    <xdr:to>
      <xdr:col>10</xdr:col>
      <xdr:colOff>165100</xdr:colOff>
      <xdr:row>106</xdr:row>
      <xdr:rowOff>11068</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968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131718</xdr:rowOff>
    </xdr:from>
    <xdr:to>
      <xdr:col>15</xdr:col>
      <xdr:colOff>50800</xdr:colOff>
      <xdr:row>105</xdr:row>
      <xdr:rowOff>167639</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2019300" y="181339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49893</xdr:rowOff>
    </xdr:from>
    <xdr:to>
      <xdr:col>6</xdr:col>
      <xdr:colOff>38100</xdr:colOff>
      <xdr:row>105</xdr:row>
      <xdr:rowOff>151493</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079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100693</xdr:rowOff>
    </xdr:from>
    <xdr:to>
      <xdr:col>10</xdr:col>
      <xdr:colOff>114300</xdr:colOff>
      <xdr:row>105</xdr:row>
      <xdr:rowOff>131718</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130300" y="181029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F00-0000AF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F00-0000B001000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F00-0000B1010000}"/>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F00-0000B2010000}"/>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70775</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F00-0000B3010000}"/>
            </a:ext>
          </a:extLst>
        </xdr:cNvPr>
        <xdr:cNvSpPr txBox="1"/>
      </xdr:nvSpPr>
      <xdr:spPr>
        <a:xfrm>
          <a:off x="35820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38116</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F00-0000B4010000}"/>
            </a:ext>
          </a:extLst>
        </xdr:cNvPr>
        <xdr:cNvSpPr txBox="1"/>
      </xdr:nvSpPr>
      <xdr:spPr>
        <a:xfrm>
          <a:off x="2705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2195</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F00-0000B5010000}"/>
            </a:ext>
          </a:extLst>
        </xdr:cNvPr>
        <xdr:cNvSpPr txBox="1"/>
      </xdr:nvSpPr>
      <xdr:spPr>
        <a:xfrm>
          <a:off x="1816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142620</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F00-0000B6010000}"/>
            </a:ext>
          </a:extLst>
        </xdr:cNvPr>
        <xdr:cNvSpPr txBox="1"/>
      </xdr:nvSpPr>
      <xdr:spPr>
        <a:xfrm>
          <a:off x="927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82550</xdr:rowOff>
    </xdr:from>
    <xdr:to>
      <xdr:col>55</xdr:col>
      <xdr:colOff>50800</xdr:colOff>
      <xdr:row>107</xdr:row>
      <xdr:rowOff>12700</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105427</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8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133350</xdr:rowOff>
    </xdr:from>
    <xdr:to>
      <xdr:col>55</xdr:col>
      <xdr:colOff>0</xdr:colOff>
      <xdr:row>106</xdr:row>
      <xdr:rowOff>140970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9639300" y="183070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97789</xdr:rowOff>
    </xdr:from>
    <xdr:to>
      <xdr:col>46</xdr:col>
      <xdr:colOff>38100</xdr:colOff>
      <xdr:row>107</xdr:row>
      <xdr:rowOff>27939</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106</xdr:row>
      <xdr:rowOff>148589</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8750300" y="183146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107314</xdr:rowOff>
    </xdr:from>
    <xdr:to>
      <xdr:col>41</xdr:col>
      <xdr:colOff>101600</xdr:colOff>
      <xdr:row>107</xdr:row>
      <xdr:rowOff>37464</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148589</xdr:rowOff>
    </xdr:from>
    <xdr:to>
      <xdr:col>45</xdr:col>
      <xdr:colOff>177800</xdr:colOff>
      <xdr:row>106</xdr:row>
      <xdr:rowOff>158114</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83222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113030</xdr:rowOff>
    </xdr:from>
    <xdr:to>
      <xdr:col>36</xdr:col>
      <xdr:colOff>165100</xdr:colOff>
      <xdr:row>107</xdr:row>
      <xdr:rowOff>43180</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158114</xdr:rowOff>
    </xdr:from>
    <xdr:to>
      <xdr:col>41</xdr:col>
      <xdr:colOff>50800</xdr:colOff>
      <xdr:row>106</xdr:row>
      <xdr:rowOff>163830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6972300" y="183318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36847</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44466</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28591</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34307</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40096</xdr:rowOff>
    </xdr:from>
    <xdr:to>
      <xdr:col>85</xdr:col>
      <xdr:colOff>177800</xdr:colOff>
      <xdr:row>39</xdr:row>
      <xdr:rowOff>141696</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18523</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159294</xdr:rowOff>
    </xdr:from>
    <xdr:to>
      <xdr:col>81</xdr:col>
      <xdr:colOff>101600</xdr:colOff>
      <xdr:row>39</xdr:row>
      <xdr:rowOff>89444</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38644</xdr:rowOff>
    </xdr:from>
    <xdr:to>
      <xdr:col>85</xdr:col>
      <xdr:colOff>127000</xdr:colOff>
      <xdr:row>39</xdr:row>
      <xdr:rowOff>90896</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672519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115207</xdr:rowOff>
    </xdr:from>
    <xdr:to>
      <xdr:col>76</xdr:col>
      <xdr:colOff>165100</xdr:colOff>
      <xdr:row>39</xdr:row>
      <xdr:rowOff>45357</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166007</xdr:rowOff>
    </xdr:from>
    <xdr:to>
      <xdr:col>81</xdr:col>
      <xdr:colOff>50800</xdr:colOff>
      <xdr:row>39</xdr:row>
      <xdr:rowOff>38644</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66811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71120</xdr:rowOff>
    </xdr:from>
    <xdr:to>
      <xdr:col>72</xdr:col>
      <xdr:colOff>38100</xdr:colOff>
      <xdr:row>39</xdr:row>
      <xdr:rowOff>1270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121920</xdr:rowOff>
    </xdr:from>
    <xdr:to>
      <xdr:col>76</xdr:col>
      <xdr:colOff>114300</xdr:colOff>
      <xdr:row>38</xdr:row>
      <xdr:rowOff>166007</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66370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30299</xdr:rowOff>
    </xdr:from>
    <xdr:to>
      <xdr:col>67</xdr:col>
      <xdr:colOff>101600</xdr:colOff>
      <xdr:row>38</xdr:row>
      <xdr:rowOff>131899</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81099</xdr:rowOff>
    </xdr:from>
    <xdr:to>
      <xdr:col>71</xdr:col>
      <xdr:colOff>177800</xdr:colOff>
      <xdr:row>38</xdr:row>
      <xdr:rowOff>121920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65961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80571</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36484</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123026</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12495</xdr:rowOff>
    </xdr:from>
    <xdr:to>
      <xdr:col>116</xdr:col>
      <xdr:colOff>114300</xdr:colOff>
      <xdr:row>39</xdr:row>
      <xdr:rowOff>114095</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66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35372</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55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124985</xdr:rowOff>
    </xdr:from>
    <xdr:to>
      <xdr:col>112</xdr:col>
      <xdr:colOff>38100</xdr:colOff>
      <xdr:row>39</xdr:row>
      <xdr:rowOff>55135</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6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4335</xdr:rowOff>
    </xdr:from>
    <xdr:to>
      <xdr:col>116</xdr:col>
      <xdr:colOff>63500</xdr:colOff>
      <xdr:row>39</xdr:row>
      <xdr:rowOff>63295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1323300" y="6690885"/>
          <a:ext cx="838200" cy="5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134031</xdr:rowOff>
    </xdr:from>
    <xdr:to>
      <xdr:col>107</xdr:col>
      <xdr:colOff>101600</xdr:colOff>
      <xdr:row>39</xdr:row>
      <xdr:rowOff>64181</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64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4335</xdr:rowOff>
    </xdr:from>
    <xdr:to>
      <xdr:col>111</xdr:col>
      <xdr:colOff>177800</xdr:colOff>
      <xdr:row>39</xdr:row>
      <xdr:rowOff>13381</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6690885"/>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141803</xdr:rowOff>
    </xdr:from>
    <xdr:to>
      <xdr:col>102</xdr:col>
      <xdr:colOff>165100</xdr:colOff>
      <xdr:row>39</xdr:row>
      <xdr:rowOff>71953</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6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13381</xdr:rowOff>
    </xdr:from>
    <xdr:to>
      <xdr:col>107</xdr:col>
      <xdr:colOff>50800</xdr:colOff>
      <xdr:row>39</xdr:row>
      <xdr:rowOff>21153</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669993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154207</xdr:rowOff>
    </xdr:from>
    <xdr:to>
      <xdr:col>98</xdr:col>
      <xdr:colOff>38100</xdr:colOff>
      <xdr:row>39</xdr:row>
      <xdr:rowOff>84357</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6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21153</xdr:rowOff>
    </xdr:from>
    <xdr:to>
      <xdr:col>102</xdr:col>
      <xdr:colOff>114300</xdr:colOff>
      <xdr:row>39</xdr:row>
      <xdr:rowOff>33557</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6707703"/>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71662</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641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80708</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34795" y="642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63080</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45795" y="674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100884</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56795" y="644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122283</xdr:rowOff>
    </xdr:from>
    <xdr:to>
      <xdr:col>85</xdr:col>
      <xdr:colOff>177800</xdr:colOff>
      <xdr:row>64</xdr:row>
      <xdr:rowOff>52433</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100710</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1090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74930</xdr:rowOff>
    </xdr:from>
    <xdr:to>
      <xdr:col>81</xdr:col>
      <xdr:colOff>101600</xdr:colOff>
      <xdr:row>64</xdr:row>
      <xdr:rowOff>5080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125730</xdr:rowOff>
    </xdr:from>
    <xdr:to>
      <xdr:col>85</xdr:col>
      <xdr:colOff>127000</xdr:colOff>
      <xdr:row>64</xdr:row>
      <xdr:rowOff>1633</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92708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29210</xdr:rowOff>
    </xdr:from>
    <xdr:to>
      <xdr:col>76</xdr:col>
      <xdr:colOff>165100</xdr:colOff>
      <xdr:row>63</xdr:row>
      <xdr:rowOff>130810</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80010</xdr:rowOff>
    </xdr:from>
    <xdr:to>
      <xdr:col>81</xdr:col>
      <xdr:colOff>50800</xdr:colOff>
      <xdr:row>63</xdr:row>
      <xdr:rowOff>125730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881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153307</xdr:rowOff>
    </xdr:from>
    <xdr:to>
      <xdr:col>72</xdr:col>
      <xdr:colOff>38100</xdr:colOff>
      <xdr:row>63</xdr:row>
      <xdr:rowOff>83457</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32657</xdr:rowOff>
    </xdr:from>
    <xdr:to>
      <xdr:col>76</xdr:col>
      <xdr:colOff>114300</xdr:colOff>
      <xdr:row>63</xdr:row>
      <xdr:rowOff>80010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83400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105954</xdr:rowOff>
    </xdr:from>
    <xdr:to>
      <xdr:col>67</xdr:col>
      <xdr:colOff>101600</xdr:colOff>
      <xdr:row>63</xdr:row>
      <xdr:rowOff>36104</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156754</xdr:rowOff>
    </xdr:from>
    <xdr:to>
      <xdr:col>71</xdr:col>
      <xdr:colOff>177800</xdr:colOff>
      <xdr:row>63</xdr:row>
      <xdr:rowOff>32657</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814300" y="1078665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167657</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121937</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74584</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108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27231</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121920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21323300" y="10919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121920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0434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125730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9545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78740</xdr:rowOff>
    </xdr:from>
    <xdr:to>
      <xdr:col>98</xdr:col>
      <xdr:colOff>38100</xdr:colOff>
      <xdr:row>64</xdr:row>
      <xdr:rowOff>8890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605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129540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18656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00000000-0008-0000-0F00-0000F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庁舎】&#10;有形固定資産減価償却率最小値テキスト">
          <a:extLst>
            <a:ext uri="{FF2B5EF4-FFF2-40B4-BE49-F238E27FC236}">
              <a16:creationId xmlns:a16="http://schemas.microsoft.com/office/drawing/2014/main" id="{00000000-0008-0000-0F00-000000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70" name="【庁舎】&#10;有形固定資産減価償却率最大値テキスト">
          <a:extLst>
            <a:ext uri="{FF2B5EF4-FFF2-40B4-BE49-F238E27FC236}">
              <a16:creationId xmlns:a16="http://schemas.microsoft.com/office/drawing/2014/main" id="{00000000-0008-0000-0F00-000002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72" name="【庁舎】&#10;有形固定資産減価償却率平均値テキスト">
          <a:extLst>
            <a:ext uri="{FF2B5EF4-FFF2-40B4-BE49-F238E27FC236}">
              <a16:creationId xmlns:a16="http://schemas.microsoft.com/office/drawing/2014/main" id="{00000000-0008-0000-0F00-000004030000}"/>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7" name="フローチャート: 判断 776">
          <a:extLst>
            <a:ext uri="{FF2B5EF4-FFF2-40B4-BE49-F238E27FC236}">
              <a16:creationId xmlns:a16="http://schemas.microsoft.com/office/drawing/2014/main" id="{00000000-0008-0000-0F00-000009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103777</xdr:rowOff>
    </xdr:from>
    <xdr:to>
      <xdr:col>85</xdr:col>
      <xdr:colOff>177800</xdr:colOff>
      <xdr:row>108</xdr:row>
      <xdr:rowOff>33927</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62687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82204</xdr:rowOff>
    </xdr:from>
    <xdr:ext cx="405111" cy="259045"/>
    <xdr:sp macro="" textlink="">
      <xdr:nvSpPr>
        <xdr:cNvPr id="784" name="【庁舎】&#10;有形固定資産減価償却率該当値テキスト">
          <a:extLst>
            <a:ext uri="{FF2B5EF4-FFF2-40B4-BE49-F238E27FC236}">
              <a16:creationId xmlns:a16="http://schemas.microsoft.com/office/drawing/2014/main" id="{00000000-0008-0000-0F00-000010030000}"/>
            </a:ext>
          </a:extLst>
        </xdr:cNvPr>
        <xdr:cNvSpPr txBox="1"/>
      </xdr:nvSpPr>
      <xdr:spPr>
        <a:xfrm>
          <a:off x="16357600"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154577</xdr:rowOff>
    </xdr:from>
    <xdr:to>
      <xdr:col>85</xdr:col>
      <xdr:colOff>127000</xdr:colOff>
      <xdr:row>107</xdr:row>
      <xdr:rowOff>161108</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flipV="1">
          <a:off x="15481300" y="1849972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97245</xdr:rowOff>
    </xdr:from>
    <xdr:to>
      <xdr:col>76</xdr:col>
      <xdr:colOff>165100</xdr:colOff>
      <xdr:row>108</xdr:row>
      <xdr:rowOff>27395</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4541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148045</xdr:rowOff>
    </xdr:from>
    <xdr:to>
      <xdr:col>81</xdr:col>
      <xdr:colOff>50800</xdr:colOff>
      <xdr:row>107</xdr:row>
      <xdr:rowOff>161108</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4592300" y="1849319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46627</xdr:rowOff>
    </xdr:from>
    <xdr:to>
      <xdr:col>72</xdr:col>
      <xdr:colOff>38100</xdr:colOff>
      <xdr:row>107</xdr:row>
      <xdr:rowOff>148227</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365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97427</xdr:rowOff>
    </xdr:from>
    <xdr:to>
      <xdr:col>76</xdr:col>
      <xdr:colOff>114300</xdr:colOff>
      <xdr:row>107</xdr:row>
      <xdr:rowOff>148045</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3703300" y="1844257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38463</xdr:rowOff>
    </xdr:from>
    <xdr:to>
      <xdr:col>67</xdr:col>
      <xdr:colOff>101600</xdr:colOff>
      <xdr:row>107</xdr:row>
      <xdr:rowOff>140063</xdr:rowOff>
    </xdr:to>
    <xdr:sp macro="" textlink="">
      <xdr:nvSpPr>
        <xdr:cNvPr id="791" name="楕円 790">
          <a:extLst>
            <a:ext uri="{FF2B5EF4-FFF2-40B4-BE49-F238E27FC236}">
              <a16:creationId xmlns:a16="http://schemas.microsoft.com/office/drawing/2014/main" id="{00000000-0008-0000-0F00-000017030000}"/>
            </a:ext>
          </a:extLst>
        </xdr:cNvPr>
        <xdr:cNvSpPr/>
      </xdr:nvSpPr>
      <xdr:spPr>
        <a:xfrm>
          <a:off x="12763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89263</xdr:rowOff>
    </xdr:from>
    <xdr:to>
      <xdr:col>71</xdr:col>
      <xdr:colOff>177800</xdr:colOff>
      <xdr:row>107</xdr:row>
      <xdr:rowOff>97427</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2814300" y="184344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93" name="n_1aveValue【庁舎】&#10;有形固定資産減価償却率">
          <a:extLst>
            <a:ext uri="{FF2B5EF4-FFF2-40B4-BE49-F238E27FC236}">
              <a16:creationId xmlns:a16="http://schemas.microsoft.com/office/drawing/2014/main" id="{00000000-0008-0000-0F00-00001903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4" name="n_2aveValue【庁舎】&#10;有形固定資産減価償却率">
          <a:extLst>
            <a:ext uri="{FF2B5EF4-FFF2-40B4-BE49-F238E27FC236}">
              <a16:creationId xmlns:a16="http://schemas.microsoft.com/office/drawing/2014/main" id="{00000000-0008-0000-0F00-00001A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5" name="n_3aveValue【庁舎】&#10;有形固定資産減価償却率">
          <a:extLst>
            <a:ext uri="{FF2B5EF4-FFF2-40B4-BE49-F238E27FC236}">
              <a16:creationId xmlns:a16="http://schemas.microsoft.com/office/drawing/2014/main" id="{00000000-0008-0000-0F00-00001B030000}"/>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96" name="n_4aveValue【庁舎】&#10;有形固定資産減価償却率">
          <a:extLst>
            <a:ext uri="{FF2B5EF4-FFF2-40B4-BE49-F238E27FC236}">
              <a16:creationId xmlns:a16="http://schemas.microsoft.com/office/drawing/2014/main" id="{00000000-0008-0000-0F00-00001C030000}"/>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31585</xdr:rowOff>
    </xdr:from>
    <xdr:ext cx="405111" cy="259045"/>
    <xdr:sp macro="" textlink="">
      <xdr:nvSpPr>
        <xdr:cNvPr id="797" name="n_1mainValue【庁舎】&#10;有形固定資産減価償却率">
          <a:extLst>
            <a:ext uri="{FF2B5EF4-FFF2-40B4-BE49-F238E27FC236}">
              <a16:creationId xmlns:a16="http://schemas.microsoft.com/office/drawing/2014/main" id="{00000000-0008-0000-0F00-00001D030000}"/>
            </a:ext>
          </a:extLst>
        </xdr:cNvPr>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18522</xdr:rowOff>
    </xdr:from>
    <xdr:ext cx="405111" cy="259045"/>
    <xdr:sp macro="" textlink="">
      <xdr:nvSpPr>
        <xdr:cNvPr id="798" name="n_2mainValue【庁舎】&#10;有形固定資産減価償却率">
          <a:extLst>
            <a:ext uri="{FF2B5EF4-FFF2-40B4-BE49-F238E27FC236}">
              <a16:creationId xmlns:a16="http://schemas.microsoft.com/office/drawing/2014/main" id="{00000000-0008-0000-0F00-00001E030000}"/>
            </a:ext>
          </a:extLst>
        </xdr:cNvPr>
        <xdr:cNvSpPr txBox="1"/>
      </xdr:nvSpPr>
      <xdr:spPr>
        <a:xfrm>
          <a:off x="14389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139354</xdr:rowOff>
    </xdr:from>
    <xdr:ext cx="405111" cy="259045"/>
    <xdr:sp macro="" textlink="">
      <xdr:nvSpPr>
        <xdr:cNvPr id="799" name="n_3mainValue【庁舎】&#10;有形固定資産減価償却率">
          <a:extLst>
            <a:ext uri="{FF2B5EF4-FFF2-40B4-BE49-F238E27FC236}">
              <a16:creationId xmlns:a16="http://schemas.microsoft.com/office/drawing/2014/main" id="{00000000-0008-0000-0F00-00001F030000}"/>
            </a:ext>
          </a:extLst>
        </xdr:cNvPr>
        <xdr:cNvSpPr txBox="1"/>
      </xdr:nvSpPr>
      <xdr:spPr>
        <a:xfrm>
          <a:off x="13500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131190</xdr:rowOff>
    </xdr:from>
    <xdr:ext cx="405111" cy="259045"/>
    <xdr:sp macro="" textlink="">
      <xdr:nvSpPr>
        <xdr:cNvPr id="800" name="n_4mainValue【庁舎】&#10;有形固定資産減価償却率">
          <a:extLst>
            <a:ext uri="{FF2B5EF4-FFF2-40B4-BE49-F238E27FC236}">
              <a16:creationId xmlns:a16="http://schemas.microsoft.com/office/drawing/2014/main" id="{00000000-0008-0000-0F00-000020030000}"/>
            </a:ext>
          </a:extLst>
        </xdr:cNvPr>
        <xdr:cNvSpPr txBox="1"/>
      </xdr:nvSpPr>
      <xdr:spPr>
        <a:xfrm>
          <a:off x="126117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00000000-0008-0000-0F00-00003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7" name="【庁舎】&#10;一人当たり面積最小値テキスト">
          <a:extLst>
            <a:ext uri="{FF2B5EF4-FFF2-40B4-BE49-F238E27FC236}">
              <a16:creationId xmlns:a16="http://schemas.microsoft.com/office/drawing/2014/main" id="{00000000-0008-0000-0F00-00003B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9" name="【庁舎】&#10;一人当たり面積最大値テキスト">
          <a:extLst>
            <a:ext uri="{FF2B5EF4-FFF2-40B4-BE49-F238E27FC236}">
              <a16:creationId xmlns:a16="http://schemas.microsoft.com/office/drawing/2014/main" id="{00000000-0008-0000-0F00-00003D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31" name="【庁舎】&#10;一人当たり面積平均値テキスト">
          <a:extLst>
            <a:ext uri="{FF2B5EF4-FFF2-40B4-BE49-F238E27FC236}">
              <a16:creationId xmlns:a16="http://schemas.microsoft.com/office/drawing/2014/main" id="{00000000-0008-0000-0F00-00003F030000}"/>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67855</xdr:rowOff>
    </xdr:from>
    <xdr:to>
      <xdr:col>116</xdr:col>
      <xdr:colOff>114300</xdr:colOff>
      <xdr:row>104</xdr:row>
      <xdr:rowOff>169455</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22110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90732</xdr:rowOff>
    </xdr:from>
    <xdr:ext cx="469744" cy="259045"/>
    <xdr:sp macro="" textlink="">
      <xdr:nvSpPr>
        <xdr:cNvPr id="843" name="【庁舎】&#10;一人当たり面積該当値テキスト">
          <a:extLst>
            <a:ext uri="{FF2B5EF4-FFF2-40B4-BE49-F238E27FC236}">
              <a16:creationId xmlns:a16="http://schemas.microsoft.com/office/drawing/2014/main" id="{00000000-0008-0000-0F00-00004B030000}"/>
            </a:ext>
          </a:extLst>
        </xdr:cNvPr>
        <xdr:cNvSpPr txBox="1"/>
      </xdr:nvSpPr>
      <xdr:spPr>
        <a:xfrm>
          <a:off x="22199600" y="1775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89081</xdr:rowOff>
    </xdr:from>
    <xdr:to>
      <xdr:col>112</xdr:col>
      <xdr:colOff>38100</xdr:colOff>
      <xdr:row>105</xdr:row>
      <xdr:rowOff>19231</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21272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118655</xdr:rowOff>
    </xdr:from>
    <xdr:to>
      <xdr:col>116</xdr:col>
      <xdr:colOff>63500</xdr:colOff>
      <xdr:row>104</xdr:row>
      <xdr:rowOff>139881</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21323300" y="17949455"/>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xdr:rowOff>
    </xdr:from>
    <xdr:to>
      <xdr:col>107</xdr:col>
      <xdr:colOff>101600</xdr:colOff>
      <xdr:row>105</xdr:row>
      <xdr:rowOff>102507</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20383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139881</xdr:rowOff>
    </xdr:from>
    <xdr:to>
      <xdr:col>111</xdr:col>
      <xdr:colOff>177800</xdr:colOff>
      <xdr:row>105</xdr:row>
      <xdr:rowOff>51707</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flipV="1">
          <a:off x="20434300" y="1797068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115207</xdr:rowOff>
    </xdr:from>
    <xdr:to>
      <xdr:col>102</xdr:col>
      <xdr:colOff>165100</xdr:colOff>
      <xdr:row>105</xdr:row>
      <xdr:rowOff>45357</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19494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166007</xdr:rowOff>
    </xdr:from>
    <xdr:to>
      <xdr:col>107</xdr:col>
      <xdr:colOff>50800</xdr:colOff>
      <xdr:row>105</xdr:row>
      <xdr:rowOff>51707</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9545300" y="1799680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66221</xdr:rowOff>
    </xdr:from>
    <xdr:to>
      <xdr:col>98</xdr:col>
      <xdr:colOff>38100</xdr:colOff>
      <xdr:row>104</xdr:row>
      <xdr:rowOff>167821</xdr:rowOff>
    </xdr:to>
    <xdr:sp macro="" textlink="">
      <xdr:nvSpPr>
        <xdr:cNvPr id="850" name="楕円 849">
          <a:extLst>
            <a:ext uri="{FF2B5EF4-FFF2-40B4-BE49-F238E27FC236}">
              <a16:creationId xmlns:a16="http://schemas.microsoft.com/office/drawing/2014/main" id="{00000000-0008-0000-0F00-000052030000}"/>
            </a:ext>
          </a:extLst>
        </xdr:cNvPr>
        <xdr:cNvSpPr/>
      </xdr:nvSpPr>
      <xdr:spPr>
        <a:xfrm>
          <a:off x="18605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117021</xdr:rowOff>
    </xdr:from>
    <xdr:to>
      <xdr:col>102</xdr:col>
      <xdr:colOff>114300</xdr:colOff>
      <xdr:row>104</xdr:row>
      <xdr:rowOff>166007</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8656300" y="1794782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852" name="n_1aveValue【庁舎】&#10;一人当たり面積">
          <a:extLst>
            <a:ext uri="{FF2B5EF4-FFF2-40B4-BE49-F238E27FC236}">
              <a16:creationId xmlns:a16="http://schemas.microsoft.com/office/drawing/2014/main" id="{00000000-0008-0000-0F00-000054030000}"/>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853" name="n_2aveValue【庁舎】&#10;一人当たり面積">
          <a:extLst>
            <a:ext uri="{FF2B5EF4-FFF2-40B4-BE49-F238E27FC236}">
              <a16:creationId xmlns:a16="http://schemas.microsoft.com/office/drawing/2014/main" id="{00000000-0008-0000-0F00-000055030000}"/>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854" name="n_3aveValue【庁舎】&#10;一人当たり面積">
          <a:extLst>
            <a:ext uri="{FF2B5EF4-FFF2-40B4-BE49-F238E27FC236}">
              <a16:creationId xmlns:a16="http://schemas.microsoft.com/office/drawing/2014/main" id="{00000000-0008-0000-0F00-000056030000}"/>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55" name="n_4aveValue【庁舎】&#10;一人当たり面積">
          <a:extLst>
            <a:ext uri="{FF2B5EF4-FFF2-40B4-BE49-F238E27FC236}">
              <a16:creationId xmlns:a16="http://schemas.microsoft.com/office/drawing/2014/main" id="{00000000-0008-0000-0F00-00005703000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35758</xdr:rowOff>
    </xdr:from>
    <xdr:ext cx="469744" cy="259045"/>
    <xdr:sp macro="" textlink="">
      <xdr:nvSpPr>
        <xdr:cNvPr id="856" name="n_1mainValue【庁舎】&#10;一人当たり面積">
          <a:extLst>
            <a:ext uri="{FF2B5EF4-FFF2-40B4-BE49-F238E27FC236}">
              <a16:creationId xmlns:a16="http://schemas.microsoft.com/office/drawing/2014/main" id="{00000000-0008-0000-0F00-000058030000}"/>
            </a:ext>
          </a:extLst>
        </xdr:cNvPr>
        <xdr:cNvSpPr txBox="1"/>
      </xdr:nvSpPr>
      <xdr:spPr>
        <a:xfrm>
          <a:off x="21075727" y="176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857" name="n_2mainValue【庁舎】&#10;一人当たり面積">
          <a:extLst>
            <a:ext uri="{FF2B5EF4-FFF2-40B4-BE49-F238E27FC236}">
              <a16:creationId xmlns:a16="http://schemas.microsoft.com/office/drawing/2014/main" id="{00000000-0008-0000-0F00-000059030000}"/>
            </a:ext>
          </a:extLst>
        </xdr:cNvPr>
        <xdr:cNvSpPr txBox="1"/>
      </xdr:nvSpPr>
      <xdr:spPr>
        <a:xfrm>
          <a:off x="20199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61884</xdr:rowOff>
    </xdr:from>
    <xdr:ext cx="469744" cy="259045"/>
    <xdr:sp macro="" textlink="">
      <xdr:nvSpPr>
        <xdr:cNvPr id="858" name="n_3mainValue【庁舎】&#10;一人当たり面積">
          <a:extLst>
            <a:ext uri="{FF2B5EF4-FFF2-40B4-BE49-F238E27FC236}">
              <a16:creationId xmlns:a16="http://schemas.microsoft.com/office/drawing/2014/main" id="{00000000-0008-0000-0F00-00005A030000}"/>
            </a:ext>
          </a:extLst>
        </xdr:cNvPr>
        <xdr:cNvSpPr txBox="1"/>
      </xdr:nvSpPr>
      <xdr:spPr>
        <a:xfrm>
          <a:off x="1931042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12898</xdr:rowOff>
    </xdr:from>
    <xdr:ext cx="469744" cy="259045"/>
    <xdr:sp macro="" textlink="">
      <xdr:nvSpPr>
        <xdr:cNvPr id="859" name="n_4mainValue【庁舎】&#10;一人当たり面積">
          <a:extLst>
            <a:ext uri="{FF2B5EF4-FFF2-40B4-BE49-F238E27FC236}">
              <a16:creationId xmlns:a16="http://schemas.microsoft.com/office/drawing/2014/main" id="{00000000-0008-0000-0F00-00005B030000}"/>
            </a:ext>
          </a:extLst>
        </xdr:cNvPr>
        <xdr:cNvSpPr txBox="1"/>
      </xdr:nvSpPr>
      <xdr:spPr>
        <a:xfrm>
          <a:off x="18421427" y="17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000000-0008-0000-0F00-00005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類似団体と比較して特に有形固定資産減価償却率が高くなっている施設は、庁舎、保健センターである。 庁舎・保険センターともに建替えなどの計画はないが、令和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年度に策定した個別施設計画に基づき、適切な維持管理を行い、長寿命化・老朽化対策に取り組んでいくこととしている。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18,815
18,547
282.93
17,377,341
16,534,780
533,492
6,547,938
9,074,940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財政力指数は、前年度から数値の変動はなく、類似団体平均の差も前年同様の差で下回ったままとなった。</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本市の財政基盤は弱い状況であるため、引き続き歳出の見直しや市税の徴収率向上等に取り組み、財政基盤強化に努める。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市税の減少はあったものの、地方消費税交付金及び普通交付税が前年より大幅増となり経常一般財源等が増となったこと、物件費の賃金等が人件費に計上されたことによる反動減等によるもの。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財政構造の弾力性は今回類似団体及び県平均を上回ったが、今後も公債費抑制に努める等して、経常経費削減を図る。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52977</xdr:rowOff>
    </xdr:from>
    <xdr:to>
      <xdr:col>23</xdr:col>
      <xdr:colOff>133350</xdr:colOff>
      <xdr:row>60</xdr:row>
      <xdr:rowOff>156391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3997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104684</xdr:rowOff>
    </xdr:from>
    <xdr:to>
      <xdr:col>19</xdr:col>
      <xdr:colOff>133350</xdr:colOff>
      <xdr:row>60</xdr:row>
      <xdr:rowOff>156391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9168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70213</xdr:rowOff>
    </xdr:from>
    <xdr:to>
      <xdr:col>15</xdr:col>
      <xdr:colOff>82550</xdr:colOff>
      <xdr:row>60</xdr:row>
      <xdr:rowOff>104684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5721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59872</xdr:rowOff>
    </xdr:from>
    <xdr:to>
      <xdr:col>11</xdr:col>
      <xdr:colOff>31750</xdr:colOff>
      <xdr:row>60</xdr:row>
      <xdr:rowOff>70213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4687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2177</xdr:rowOff>
    </xdr:from>
    <xdr:to>
      <xdr:col>23</xdr:col>
      <xdr:colOff>184150</xdr:colOff>
      <xdr:row>60</xdr:row>
      <xdr:rowOff>103777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18704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3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105591</xdr:rowOff>
    </xdr:from>
    <xdr:to>
      <xdr:col>19</xdr:col>
      <xdr:colOff>184150</xdr:colOff>
      <xdr:row>61</xdr:row>
      <xdr:rowOff>35741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20518</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7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53884</xdr:rowOff>
    </xdr:from>
    <xdr:to>
      <xdr:col>15</xdr:col>
      <xdr:colOff>133350</xdr:colOff>
      <xdr:row>60</xdr:row>
      <xdr:rowOff>155484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140261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19413</xdr:rowOff>
    </xdr:from>
    <xdr:to>
      <xdr:col>11</xdr:col>
      <xdr:colOff>82550</xdr:colOff>
      <xdr:row>60</xdr:row>
      <xdr:rowOff>121013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105790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95449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人件費について会計年度任用職員制度の開始に伴う、物件費の賃金から報酬に振り替えられた分の増、期末手当の皆増及び共済費の増が決算額増の要因となった。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また、前年度から人口が</a:t>
          </a:r>
          <a:r>
            <a:rPr kumimoji="1" lang="en-US" altLang="ja-JP" sz="1300">
              <a:latin typeface="ＭＳ Ｐゴシック" panose="020B0600070205080204" pitchFamily="50" charset="-128"/>
              <a:ea typeface="ＭＳ Ｐゴシック" panose="020B0600070205080204" pitchFamily="50" charset="-128"/>
            </a:rPr>
            <a:t>425</a:t>
          </a:r>
          <a:r>
            <a:rPr kumimoji="1" lang="ja-JP" altLang="en-US" sz="1300">
              <a:latin typeface="ＭＳ Ｐゴシック" panose="020B0600070205080204" pitchFamily="50" charset="-128"/>
              <a:ea typeface="ＭＳ Ｐゴシック" panose="020B0600070205080204" pitchFamily="50" charset="-128"/>
            </a:rPr>
            <a:t>人減少と減少幅が大きくなったことも、人口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a:t>
          </a:r>
          <a:r>
            <a:rPr kumimoji="1" lang="en-US" altLang="ja-JP" sz="1300">
              <a:latin typeface="ＭＳ Ｐゴシック" panose="020B0600070205080204" pitchFamily="50" charset="-128"/>
              <a:ea typeface="ＭＳ Ｐゴシック" panose="020B0600070205080204" pitchFamily="50" charset="-128"/>
            </a:rPr>
            <a:t>15,447</a:t>
          </a:r>
          <a:r>
            <a:rPr kumimoji="1" lang="ja-JP" altLang="en-US" sz="1300">
              <a:latin typeface="ＭＳ Ｐゴシック" panose="020B0600070205080204" pitchFamily="50" charset="-128"/>
              <a:ea typeface="ＭＳ Ｐゴシック" panose="020B0600070205080204" pitchFamily="50" charset="-128"/>
            </a:rPr>
            <a:t>円の増の要因となった。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155170</xdr:rowOff>
    </xdr:from>
    <xdr:to>
      <xdr:col>23</xdr:col>
      <xdr:colOff>133350</xdr:colOff>
      <xdr:row>84</xdr:row>
      <xdr:rowOff>20994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85520"/>
          <a:ext cx="838200" cy="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149989</xdr:rowOff>
    </xdr:from>
    <xdr:to>
      <xdr:col>19</xdr:col>
      <xdr:colOff>133350</xdr:colOff>
      <xdr:row>83</xdr:row>
      <xdr:rowOff>155170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80339"/>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141636</xdr:rowOff>
    </xdr:from>
    <xdr:to>
      <xdr:col>15</xdr:col>
      <xdr:colOff>82550</xdr:colOff>
      <xdr:row>83</xdr:row>
      <xdr:rowOff>149989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71986"/>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140577</xdr:rowOff>
    </xdr:from>
    <xdr:to>
      <xdr:col>11</xdr:col>
      <xdr:colOff>31750</xdr:colOff>
      <xdr:row>83</xdr:row>
      <xdr:rowOff>141636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70927"/>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141644</xdr:rowOff>
    </xdr:from>
    <xdr:to>
      <xdr:col>23</xdr:col>
      <xdr:colOff>184150</xdr:colOff>
      <xdr:row>84</xdr:row>
      <xdr:rowOff>71794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113721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4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104370</xdr:rowOff>
    </xdr:from>
    <xdr:to>
      <xdr:col>19</xdr:col>
      <xdr:colOff>184150</xdr:colOff>
      <xdr:row>84</xdr:row>
      <xdr:rowOff>34520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19297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2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99189</xdr:rowOff>
    </xdr:from>
    <xdr:to>
      <xdr:col>15</xdr:col>
      <xdr:colOff>133350</xdr:colOff>
      <xdr:row>84</xdr:row>
      <xdr:rowOff>29339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2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1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90836</xdr:rowOff>
    </xdr:from>
    <xdr:to>
      <xdr:col>11</xdr:col>
      <xdr:colOff>82550</xdr:colOff>
      <xdr:row>84</xdr:row>
      <xdr:rowOff>20986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5763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89777</xdr:rowOff>
    </xdr:from>
    <xdr:to>
      <xdr:col>7</xdr:col>
      <xdr:colOff>31750</xdr:colOff>
      <xdr:row>84</xdr:row>
      <xdr:rowOff>19927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2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4704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0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全国市平均より低い状態であるが、類似団体平均より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ポイント高い状態となっている。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今後も公務員制度の動向を見極めながら、給与の適正化に努める。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123673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739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135164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9677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084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44950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130327</xdr:rowOff>
    </xdr:from>
    <xdr:to>
      <xdr:col>64</xdr:col>
      <xdr:colOff>152400</xdr:colOff>
      <xdr:row>86</xdr:row>
      <xdr:rowOff>60477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45254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人の増となっている。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人増、人口が前年より</a:t>
          </a:r>
          <a:r>
            <a:rPr kumimoji="1" lang="en-US" altLang="ja-JP" sz="1300">
              <a:latin typeface="ＭＳ Ｐゴシック" panose="020B0600070205080204" pitchFamily="50" charset="-128"/>
              <a:ea typeface="ＭＳ Ｐゴシック" panose="020B0600070205080204" pitchFamily="50" charset="-128"/>
            </a:rPr>
            <a:t>425</a:t>
          </a:r>
          <a:r>
            <a:rPr kumimoji="1" lang="ja-JP" altLang="en-US" sz="1300">
              <a:latin typeface="ＭＳ Ｐゴシック" panose="020B0600070205080204" pitchFamily="50" charset="-128"/>
              <a:ea typeface="ＭＳ Ｐゴシック" panose="020B0600070205080204" pitchFamily="50" charset="-128"/>
            </a:rPr>
            <a:t>人減少と、前年より人口の減少幅が大きくなったことにより、数値増の幅も大きくなっている。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今後も指定管理者制度の推進、庁内の機構改革や業務システムの活用等による集中化をさらに進め、適正な定数管理を図る。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137281</xdr:rowOff>
    </xdr:from>
    <xdr:to>
      <xdr:col>81</xdr:col>
      <xdr:colOff>44450</xdr:colOff>
      <xdr:row>64</xdr:row>
      <xdr:rowOff>1451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938631"/>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116598</xdr:rowOff>
    </xdr:from>
    <xdr:to>
      <xdr:col>77</xdr:col>
      <xdr:colOff>44450</xdr:colOff>
      <xdr:row>63</xdr:row>
      <xdr:rowOff>137281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91794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94766</xdr:rowOff>
    </xdr:from>
    <xdr:to>
      <xdr:col>72</xdr:col>
      <xdr:colOff>203200</xdr:colOff>
      <xdr:row>63</xdr:row>
      <xdr:rowOff>116598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89611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69487</xdr:rowOff>
    </xdr:from>
    <xdr:to>
      <xdr:col>68</xdr:col>
      <xdr:colOff>152400</xdr:colOff>
      <xdr:row>63</xdr:row>
      <xdr:rowOff>94766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87083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122101</xdr:rowOff>
    </xdr:from>
    <xdr:to>
      <xdr:col>81</xdr:col>
      <xdr:colOff>95250</xdr:colOff>
      <xdr:row>64</xdr:row>
      <xdr:rowOff>52251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94178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9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86481</xdr:rowOff>
    </xdr:from>
    <xdr:to>
      <xdr:col>77</xdr:col>
      <xdr:colOff>95250</xdr:colOff>
      <xdr:row>64</xdr:row>
      <xdr:rowOff>16631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8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1408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974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65798</xdr:rowOff>
    </xdr:from>
    <xdr:to>
      <xdr:col>73</xdr:col>
      <xdr:colOff>44450</xdr:colOff>
      <xdr:row>63</xdr:row>
      <xdr:rowOff>167398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8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152175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95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43966</xdr:rowOff>
    </xdr:from>
    <xdr:to>
      <xdr:col>68</xdr:col>
      <xdr:colOff>203200</xdr:colOff>
      <xdr:row>63</xdr:row>
      <xdr:rowOff>145566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130343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93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18687</xdr:rowOff>
    </xdr:from>
    <xdr:to>
      <xdr:col>64</xdr:col>
      <xdr:colOff>152400</xdr:colOff>
      <xdr:row>63</xdr:row>
      <xdr:rowOff>120287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105064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近年の大型事業の元利償還開始により比率増加の要因となっており、今後もしばらくはこの傾向が続き、一時的に比率が悪化することが予想されている。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このため、「えびの市公共施設等個別計画」を用いて、施設整備等を始めとした起債事業の緊急性・必要性を検証し、起債抑制に努めていく。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58738</xdr:rowOff>
    </xdr:from>
    <xdr:to>
      <xdr:col>81</xdr:col>
      <xdr:colOff>44450</xdr:colOff>
      <xdr:row>36</xdr:row>
      <xdr:rowOff>62759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23093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58738</xdr:rowOff>
    </xdr:from>
    <xdr:to>
      <xdr:col>77</xdr:col>
      <xdr:colOff>44450</xdr:colOff>
      <xdr:row>36</xdr:row>
      <xdr:rowOff>58738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230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58738</xdr:rowOff>
    </xdr:from>
    <xdr:to>
      <xdr:col>72</xdr:col>
      <xdr:colOff>203200</xdr:colOff>
      <xdr:row>36</xdr:row>
      <xdr:rowOff>60748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23093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60748</xdr:rowOff>
    </xdr:from>
    <xdr:to>
      <xdr:col>68</xdr:col>
      <xdr:colOff>152400</xdr:colOff>
      <xdr:row>36</xdr:row>
      <xdr:rowOff>62759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23294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11959</xdr:rowOff>
    </xdr:from>
    <xdr:to>
      <xdr:col>81</xdr:col>
      <xdr:colOff>95250</xdr:colOff>
      <xdr:row>36</xdr:row>
      <xdr:rowOff>113559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1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28486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02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7938</xdr:rowOff>
    </xdr:from>
    <xdr:to>
      <xdr:col>77</xdr:col>
      <xdr:colOff>95250</xdr:colOff>
      <xdr:row>36</xdr:row>
      <xdr:rowOff>109538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119715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594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7938</xdr:rowOff>
    </xdr:from>
    <xdr:to>
      <xdr:col>73</xdr:col>
      <xdr:colOff>44450</xdr:colOff>
      <xdr:row>36</xdr:row>
      <xdr:rowOff>109538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119715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5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9948</xdr:rowOff>
    </xdr:from>
    <xdr:to>
      <xdr:col>68</xdr:col>
      <xdr:colOff>203200</xdr:colOff>
      <xdr:row>36</xdr:row>
      <xdr:rowOff>111548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1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121725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59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11959</xdr:rowOff>
    </xdr:from>
    <xdr:to>
      <xdr:col>64</xdr:col>
      <xdr:colOff>152400</xdr:colOff>
      <xdr:row>36</xdr:row>
      <xdr:rowOff>113559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1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123736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595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前年度に引き続き将来負担比率は発生しなかった。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しかし、大型事業実施等に伴う地方債現在高の増加及び基金残高の減少が影響し、マイナス幅は縮まっている。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この傾向が続くことが見込まれることから、今後も事業実施の適正化により、財政健全化を図る。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18,815
18,547
282.93
17,377,341
16,534,780
533,492
6,547,938
9,074,940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会計年度任用職員制度の開始に伴う、物件費の賃金から報酬に振り替えられた分の増、期末手当の皆増及び共済費の増が要因となっている。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今後も行政改革大綱に基づく事務・事業の見直し及び職員の適正配置を引き続き行っていく。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161290</xdr:rowOff>
    </xdr:from>
    <xdr:to>
      <xdr:col>24</xdr:col>
      <xdr:colOff>25400</xdr:colOff>
      <xdr:row>40</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47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85090</xdr:rowOff>
    </xdr:from>
    <xdr:to>
      <xdr:col>19</xdr:col>
      <xdr:colOff>187325</xdr:colOff>
      <xdr:row>39</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7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42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42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163830</xdr:rowOff>
    </xdr:from>
    <xdr:to>
      <xdr:col>24</xdr:col>
      <xdr:colOff>76200</xdr:colOff>
      <xdr:row>40</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110490</xdr:rowOff>
    </xdr:from>
    <xdr:to>
      <xdr:col>20</xdr:col>
      <xdr:colOff>38100</xdr:colOff>
      <xdr:row>40</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160020</xdr:rowOff>
    </xdr:from>
    <xdr:to>
      <xdr:col>6</xdr:col>
      <xdr:colOff>171450</xdr:colOff>
      <xdr:row>39</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元年度計上されていた賃金の皆減が大きな要因となっている。この要因を除けば経常的な物件費の減少とは見れないため、必要性と費用対効果の検証により、経費の削減に努めていく。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18</xdr:row>
      <xdr:rowOff>76200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71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76200</xdr:rowOff>
    </xdr:from>
    <xdr:to>
      <xdr:col>78</xdr:col>
      <xdr:colOff>69850</xdr:colOff>
      <xdr:row>18</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6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19</xdr:row>
      <xdr:rowOff>82550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75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82550</xdr:rowOff>
    </xdr:from>
    <xdr:to>
      <xdr:col>69</xdr:col>
      <xdr:colOff>92075</xdr:colOff>
      <xdr:row>20</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40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22877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25400</xdr:rowOff>
    </xdr:from>
    <xdr:to>
      <xdr:col>78</xdr:col>
      <xdr:colOff>120650</xdr:colOff>
      <xdr:row>18</xdr:row>
      <xdr:rowOff>127000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137177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8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31750</xdr:rowOff>
    </xdr:from>
    <xdr:to>
      <xdr:col>69</xdr:col>
      <xdr:colOff>142875</xdr:colOff>
      <xdr:row>19</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118127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0</xdr:rowOff>
    </xdr:from>
    <xdr:to>
      <xdr:col>65</xdr:col>
      <xdr:colOff>53975</xdr:colOff>
      <xdr:row>20</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生活保護費及び児童福祉費（保育所、児童扶養手当等）に係る扶助費が大きく減少したことが原因となっている。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しかし、今後は高齢化等により扶助費は増となることが見込まれるので、資格審査の適正化等により、上昇傾向の抑制に努める。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25400</xdr:rowOff>
    </xdr:from>
    <xdr:to>
      <xdr:col>24</xdr:col>
      <xdr:colOff>25400</xdr:colOff>
      <xdr:row>59</xdr:row>
      <xdr:rowOff>6350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69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6350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07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58</xdr:row>
      <xdr:rowOff>63500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02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146050</xdr:rowOff>
    </xdr:from>
    <xdr:to>
      <xdr:col>24</xdr:col>
      <xdr:colOff>76200</xdr:colOff>
      <xdr:row>58</xdr:row>
      <xdr:rowOff>76200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118127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その他に係る経常収支比率は前年度に引き続き、類似団体平均を上回っている。主な要因は、繰出金等によるものである。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今後、介護保険特別会計における介護保険料の適正化を図ることなどにより、普通会計の負担額を減らしていくよう努める。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58</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64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3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96520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96520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2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113047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154957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ポイントの減となったが、近年の数値として分析すると、ほぼ横ばいの状態となっている。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補助金適正化に関する指針に基づく補助事業評価の実施や、補助金の終期をあらかじめ定める等、補助金適正化に努める。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30988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940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30988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26416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40132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以前より見込まれていた、近年の大型事業の元利償還開始に伴う公債費の増が要因となっている。今後は、起債対象事業の必要性を検討するなどして、起債抑制に努める。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35560</xdr:rowOff>
    </xdr:from>
    <xdr:to>
      <xdr:col>24</xdr:col>
      <xdr:colOff>25400</xdr:colOff>
      <xdr:row>74</xdr:row>
      <xdr:rowOff>45085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72286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35560</xdr:rowOff>
    </xdr:from>
    <xdr:to>
      <xdr:col>19</xdr:col>
      <xdr:colOff>187325</xdr:colOff>
      <xdr:row>74</xdr:row>
      <xdr:rowOff>35560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722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35560</xdr:rowOff>
    </xdr:from>
    <xdr:to>
      <xdr:col>15</xdr:col>
      <xdr:colOff>98425</xdr:colOff>
      <xdr:row>74</xdr:row>
      <xdr:rowOff>41275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7228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33655</xdr:rowOff>
    </xdr:from>
    <xdr:to>
      <xdr:col>11</xdr:col>
      <xdr:colOff>9525</xdr:colOff>
      <xdr:row>74</xdr:row>
      <xdr:rowOff>41275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720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165735</xdr:rowOff>
    </xdr:from>
    <xdr:to>
      <xdr:col>24</xdr:col>
      <xdr:colOff>76200</xdr:colOff>
      <xdr:row>74</xdr:row>
      <xdr:rowOff>95885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6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74312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5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156210</xdr:rowOff>
    </xdr:from>
    <xdr:to>
      <xdr:col>15</xdr:col>
      <xdr:colOff>149225</xdr:colOff>
      <xdr:row>74</xdr:row>
      <xdr:rowOff>86360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96537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161925</xdr:rowOff>
    </xdr:from>
    <xdr:to>
      <xdr:col>11</xdr:col>
      <xdr:colOff>60325</xdr:colOff>
      <xdr:row>74</xdr:row>
      <xdr:rowOff>92075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102252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154305</xdr:rowOff>
    </xdr:from>
    <xdr:to>
      <xdr:col>6</xdr:col>
      <xdr:colOff>171450</xdr:colOff>
      <xdr:row>74</xdr:row>
      <xdr:rowOff>84455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6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94632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43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前年に引き続き類似団体平均より高い状態であるが、これは人件費・扶助費・その他が高いことを要因とする。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79</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0467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51563</xdr:rowOff>
    </xdr:from>
    <xdr:to>
      <xdr:col>78</xdr:col>
      <xdr:colOff>69850</xdr:colOff>
      <xdr:row>79</xdr:row>
      <xdr:rowOff>120142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5961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163576</xdr:rowOff>
    </xdr:from>
    <xdr:to>
      <xdr:col>73</xdr:col>
      <xdr:colOff>180975</xdr:colOff>
      <xdr:row>79</xdr:row>
      <xdr:rowOff>51563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5366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163576</xdr:rowOff>
    </xdr:from>
    <xdr:to>
      <xdr:col>69</xdr:col>
      <xdr:colOff>92075</xdr:colOff>
      <xdr:row>78</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69342</xdr:rowOff>
    </xdr:from>
    <xdr:to>
      <xdr:col>78</xdr:col>
      <xdr:colOff>120650</xdr:colOff>
      <xdr:row>79</xdr:row>
      <xdr:rowOff>170942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155719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763</xdr:rowOff>
    </xdr:from>
    <xdr:to>
      <xdr:col>74</xdr:col>
      <xdr:colOff>31750</xdr:colOff>
      <xdr:row>79</xdr:row>
      <xdr:rowOff>102363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87140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112776</xdr:rowOff>
    </xdr:from>
    <xdr:to>
      <xdr:col>69</xdr:col>
      <xdr:colOff>142875</xdr:colOff>
      <xdr:row>79</xdr:row>
      <xdr:rowOff>42926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27703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117348</xdr:rowOff>
    </xdr:from>
    <xdr:to>
      <xdr:col>65</xdr:col>
      <xdr:colOff>53975</xdr:colOff>
      <xdr:row>79</xdr:row>
      <xdr:rowOff>47498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32275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145462</xdr:rowOff>
    </xdr:from>
    <xdr:to>
      <xdr:col>29</xdr:col>
      <xdr:colOff>127000</xdr:colOff>
      <xdr:row>16</xdr:row>
      <xdr:rowOff>48285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64837"/>
          <a:ext cx="647700" cy="74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48285</xdr:rowOff>
    </xdr:from>
    <xdr:to>
      <xdr:col>26</xdr:col>
      <xdr:colOff>50800</xdr:colOff>
      <xdr:row>16</xdr:row>
      <xdr:rowOff>70133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39110"/>
          <a:ext cx="698500" cy="21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70133</xdr:rowOff>
    </xdr:from>
    <xdr:to>
      <xdr:col>22</xdr:col>
      <xdr:colOff>114300</xdr:colOff>
      <xdr:row>16</xdr:row>
      <xdr:rowOff>114318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60958"/>
          <a:ext cx="698500" cy="44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114318</xdr:rowOff>
    </xdr:from>
    <xdr:to>
      <xdr:col>18</xdr:col>
      <xdr:colOff>177800</xdr:colOff>
      <xdr:row>16</xdr:row>
      <xdr:rowOff>161116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05143"/>
          <a:ext cx="698500" cy="46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94662</xdr:rowOff>
    </xdr:from>
    <xdr:to>
      <xdr:col>29</xdr:col>
      <xdr:colOff>177800</xdr:colOff>
      <xdr:row>16</xdr:row>
      <xdr:rowOff>24812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1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111189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5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168935</xdr:rowOff>
    </xdr:from>
    <xdr:to>
      <xdr:col>26</xdr:col>
      <xdr:colOff>101600</xdr:colOff>
      <xdr:row>16</xdr:row>
      <xdr:rowOff>99085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88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109262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19333</xdr:rowOff>
    </xdr:from>
    <xdr:to>
      <xdr:col>22</xdr:col>
      <xdr:colOff>165100</xdr:colOff>
      <xdr:row>16</xdr:row>
      <xdr:rowOff>120933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10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131110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7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63518</xdr:rowOff>
    </xdr:from>
    <xdr:to>
      <xdr:col>19</xdr:col>
      <xdr:colOff>38100</xdr:colOff>
      <xdr:row>16</xdr:row>
      <xdr:rowOff>165118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54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3845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2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110316</xdr:rowOff>
    </xdr:from>
    <xdr:to>
      <xdr:col>15</xdr:col>
      <xdr:colOff>101600</xdr:colOff>
      <xdr:row>17</xdr:row>
      <xdr:rowOff>40466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01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50643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7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50571</xdr:rowOff>
    </xdr:from>
    <xdr:to>
      <xdr:col>29</xdr:col>
      <xdr:colOff>127000</xdr:colOff>
      <xdr:row>38</xdr:row>
      <xdr:rowOff>60078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518171"/>
          <a:ext cx="647700" cy="9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60078</xdr:rowOff>
    </xdr:from>
    <xdr:to>
      <xdr:col>26</xdr:col>
      <xdr:colOff>50800</xdr:colOff>
      <xdr:row>38</xdr:row>
      <xdr:rowOff>62909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527678"/>
          <a:ext cx="698500" cy="2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59075</xdr:rowOff>
    </xdr:from>
    <xdr:to>
      <xdr:col>22</xdr:col>
      <xdr:colOff>114300</xdr:colOff>
      <xdr:row>38</xdr:row>
      <xdr:rowOff>62909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526675"/>
          <a:ext cx="698500" cy="3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59075</xdr:rowOff>
    </xdr:from>
    <xdr:to>
      <xdr:col>18</xdr:col>
      <xdr:colOff>177800</xdr:colOff>
      <xdr:row>38</xdr:row>
      <xdr:rowOff>62599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526675"/>
          <a:ext cx="698500" cy="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342671</xdr:rowOff>
    </xdr:from>
    <xdr:to>
      <xdr:col>29</xdr:col>
      <xdr:colOff>177800</xdr:colOff>
      <xdr:row>38</xdr:row>
      <xdr:rowOff>101371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6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251248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7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9278</xdr:rowOff>
    </xdr:from>
    <xdr:to>
      <xdr:col>26</xdr:col>
      <xdr:colOff>101600</xdr:colOff>
      <xdr:row>38</xdr:row>
      <xdr:rowOff>110878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7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95655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63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12109</xdr:rowOff>
    </xdr:from>
    <xdr:to>
      <xdr:col>22</xdr:col>
      <xdr:colOff>165100</xdr:colOff>
      <xdr:row>38</xdr:row>
      <xdr:rowOff>113709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7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98486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6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8275</xdr:rowOff>
    </xdr:from>
    <xdr:to>
      <xdr:col>19</xdr:col>
      <xdr:colOff>38100</xdr:colOff>
      <xdr:row>38</xdr:row>
      <xdr:rowOff>109875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7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94652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11799</xdr:rowOff>
    </xdr:from>
    <xdr:to>
      <xdr:col>15</xdr:col>
      <xdr:colOff>101600</xdr:colOff>
      <xdr:row>38</xdr:row>
      <xdr:rowOff>113399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79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98176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18,815
18,547
282.93
17,377,341
16,534,780
533,492
6,547,938
9,074,940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140103</xdr:rowOff>
    </xdr:from>
    <xdr:to>
      <xdr:col>24</xdr:col>
      <xdr:colOff>63500</xdr:colOff>
      <xdr:row>34</xdr:row>
      <xdr:rowOff>129653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97953"/>
          <a:ext cx="8382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129653</xdr:rowOff>
    </xdr:from>
    <xdr:to>
      <xdr:col>19</xdr:col>
      <xdr:colOff>177800</xdr:colOff>
      <xdr:row>35</xdr:row>
      <xdr:rowOff>15940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58953"/>
          <a:ext cx="889000" cy="5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15940</xdr:rowOff>
    </xdr:from>
    <xdr:to>
      <xdr:col>15</xdr:col>
      <xdr:colOff>50800</xdr:colOff>
      <xdr:row>35</xdr:row>
      <xdr:rowOff>65111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16690"/>
          <a:ext cx="889000" cy="4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34446</xdr:rowOff>
    </xdr:from>
    <xdr:to>
      <xdr:col>10</xdr:col>
      <xdr:colOff>114300</xdr:colOff>
      <xdr:row>35</xdr:row>
      <xdr:rowOff>65111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35196"/>
          <a:ext cx="8890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89303</xdr:rowOff>
    </xdr:from>
    <xdr:to>
      <xdr:col>24</xdr:col>
      <xdr:colOff>114300</xdr:colOff>
      <xdr:row>34</xdr:row>
      <xdr:rowOff>19453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4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112180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9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78853</xdr:rowOff>
    </xdr:from>
    <xdr:to>
      <xdr:col>20</xdr:col>
      <xdr:colOff>38100</xdr:colOff>
      <xdr:row>35</xdr:row>
      <xdr:rowOff>9003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25530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136590</xdr:rowOff>
    </xdr:from>
    <xdr:to>
      <xdr:col>15</xdr:col>
      <xdr:colOff>101600</xdr:colOff>
      <xdr:row>35</xdr:row>
      <xdr:rowOff>66740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6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83267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4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14311</xdr:rowOff>
    </xdr:from>
    <xdr:to>
      <xdr:col>10</xdr:col>
      <xdr:colOff>165100</xdr:colOff>
      <xdr:row>35</xdr:row>
      <xdr:rowOff>115911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132438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155096</xdr:rowOff>
    </xdr:from>
    <xdr:to>
      <xdr:col>6</xdr:col>
      <xdr:colOff>38100</xdr:colOff>
      <xdr:row>35</xdr:row>
      <xdr:rowOff>85246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101773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114260</xdr:rowOff>
    </xdr:from>
    <xdr:to>
      <xdr:col>24</xdr:col>
      <xdr:colOff>63500</xdr:colOff>
      <xdr:row>57</xdr:row>
      <xdr:rowOff>116118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86910"/>
          <a:ext cx="8382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116118</xdr:rowOff>
    </xdr:from>
    <xdr:to>
      <xdr:col>19</xdr:col>
      <xdr:colOff>177800</xdr:colOff>
      <xdr:row>57</xdr:row>
      <xdr:rowOff>118871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88768"/>
          <a:ext cx="8890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118871</xdr:rowOff>
    </xdr:from>
    <xdr:to>
      <xdr:col>15</xdr:col>
      <xdr:colOff>50800</xdr:colOff>
      <xdr:row>57</xdr:row>
      <xdr:rowOff>123140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891521"/>
          <a:ext cx="8890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120099</xdr:rowOff>
    </xdr:from>
    <xdr:to>
      <xdr:col>10</xdr:col>
      <xdr:colOff>114300</xdr:colOff>
      <xdr:row>57</xdr:row>
      <xdr:rowOff>123140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892749"/>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63460</xdr:rowOff>
    </xdr:from>
    <xdr:to>
      <xdr:col>24</xdr:col>
      <xdr:colOff>114300</xdr:colOff>
      <xdr:row>57</xdr:row>
      <xdr:rowOff>165060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86337</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8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65318</xdr:rowOff>
    </xdr:from>
    <xdr:to>
      <xdr:col>20</xdr:col>
      <xdr:colOff>38100</xdr:colOff>
      <xdr:row>57</xdr:row>
      <xdr:rowOff>166918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3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11995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6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68071</xdr:rowOff>
    </xdr:from>
    <xdr:to>
      <xdr:col>15</xdr:col>
      <xdr:colOff>101600</xdr:colOff>
      <xdr:row>57</xdr:row>
      <xdr:rowOff>169671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14748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6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72340</xdr:rowOff>
    </xdr:from>
    <xdr:to>
      <xdr:col>10</xdr:col>
      <xdr:colOff>165100</xdr:colOff>
      <xdr:row>58</xdr:row>
      <xdr:rowOff>2490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19017</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2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69299</xdr:rowOff>
    </xdr:from>
    <xdr:to>
      <xdr:col>6</xdr:col>
      <xdr:colOff>38100</xdr:colOff>
      <xdr:row>57</xdr:row>
      <xdr:rowOff>170899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4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15976</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1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67938</xdr:rowOff>
    </xdr:from>
    <xdr:to>
      <xdr:col>24</xdr:col>
      <xdr:colOff>63500</xdr:colOff>
      <xdr:row>78</xdr:row>
      <xdr:rowOff>71901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41038"/>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60928</xdr:rowOff>
    </xdr:from>
    <xdr:to>
      <xdr:col>19</xdr:col>
      <xdr:colOff>177800</xdr:colOff>
      <xdr:row>78</xdr:row>
      <xdr:rowOff>71901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3402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19399</xdr:rowOff>
    </xdr:from>
    <xdr:to>
      <xdr:col>15</xdr:col>
      <xdr:colOff>50800</xdr:colOff>
      <xdr:row>78</xdr:row>
      <xdr:rowOff>60928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92499"/>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146101</xdr:rowOff>
    </xdr:from>
    <xdr:to>
      <xdr:col>10</xdr:col>
      <xdr:colOff>114300</xdr:colOff>
      <xdr:row>78</xdr:row>
      <xdr:rowOff>19399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347751"/>
          <a:ext cx="889000" cy="4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17138</xdr:rowOff>
    </xdr:from>
    <xdr:to>
      <xdr:col>24</xdr:col>
      <xdr:colOff>114300</xdr:colOff>
      <xdr:row>78</xdr:row>
      <xdr:rowOff>118738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167015</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6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21101</xdr:rowOff>
    </xdr:from>
    <xdr:to>
      <xdr:col>20</xdr:col>
      <xdr:colOff>38100</xdr:colOff>
      <xdr:row>78</xdr:row>
      <xdr:rowOff>122701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139228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16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10128</xdr:rowOff>
    </xdr:from>
    <xdr:to>
      <xdr:col>15</xdr:col>
      <xdr:colOff>101600</xdr:colOff>
      <xdr:row>78</xdr:row>
      <xdr:rowOff>111728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128255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15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140049</xdr:rowOff>
    </xdr:from>
    <xdr:to>
      <xdr:col>10</xdr:col>
      <xdr:colOff>165100</xdr:colOff>
      <xdr:row>78</xdr:row>
      <xdr:rowOff>70199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86726</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11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95301</xdr:rowOff>
    </xdr:from>
    <xdr:to>
      <xdr:col>6</xdr:col>
      <xdr:colOff>38100</xdr:colOff>
      <xdr:row>78</xdr:row>
      <xdr:rowOff>25451</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9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41978</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07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170281</xdr:rowOff>
    </xdr:from>
    <xdr:to>
      <xdr:col>24</xdr:col>
      <xdr:colOff>63500</xdr:colOff>
      <xdr:row>94</xdr:row>
      <xdr:rowOff>21337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115131"/>
          <a:ext cx="838200" cy="2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21337</xdr:rowOff>
    </xdr:from>
    <xdr:to>
      <xdr:col>19</xdr:col>
      <xdr:colOff>177800</xdr:colOff>
      <xdr:row>94</xdr:row>
      <xdr:rowOff>87833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137637"/>
          <a:ext cx="889000" cy="6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87833</xdr:rowOff>
    </xdr:from>
    <xdr:to>
      <xdr:col>15</xdr:col>
      <xdr:colOff>50800</xdr:colOff>
      <xdr:row>94</xdr:row>
      <xdr:rowOff>163221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204133"/>
          <a:ext cx="889000" cy="7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125324</xdr:rowOff>
    </xdr:from>
    <xdr:to>
      <xdr:col>10</xdr:col>
      <xdr:colOff>114300</xdr:colOff>
      <xdr:row>94</xdr:row>
      <xdr:rowOff>163221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241624"/>
          <a:ext cx="8890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119481</xdr:rowOff>
    </xdr:from>
    <xdr:to>
      <xdr:col>24</xdr:col>
      <xdr:colOff>114300</xdr:colOff>
      <xdr:row>94</xdr:row>
      <xdr:rowOff>49631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0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142358</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91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141987</xdr:rowOff>
    </xdr:from>
    <xdr:to>
      <xdr:col>20</xdr:col>
      <xdr:colOff>38100</xdr:colOff>
      <xdr:row>94</xdr:row>
      <xdr:rowOff>72137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8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88664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86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37033</xdr:rowOff>
    </xdr:from>
    <xdr:to>
      <xdr:col>15</xdr:col>
      <xdr:colOff>101600</xdr:colOff>
      <xdr:row>94</xdr:row>
      <xdr:rowOff>138633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1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155160</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92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112421</xdr:rowOff>
    </xdr:from>
    <xdr:to>
      <xdr:col>10</xdr:col>
      <xdr:colOff>165100</xdr:colOff>
      <xdr:row>95</xdr:row>
      <xdr:rowOff>42571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59098</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00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74524</xdr:rowOff>
    </xdr:from>
    <xdr:to>
      <xdr:col>6</xdr:col>
      <xdr:colOff>38100</xdr:colOff>
      <xdr:row>95</xdr:row>
      <xdr:rowOff>4674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1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21201</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96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72400</xdr:rowOff>
    </xdr:from>
    <xdr:to>
      <xdr:col>55</xdr:col>
      <xdr:colOff>0</xdr:colOff>
      <xdr:row>38</xdr:row>
      <xdr:rowOff>45200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73150"/>
          <a:ext cx="838200" cy="48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32042</xdr:rowOff>
    </xdr:from>
    <xdr:to>
      <xdr:col>50</xdr:col>
      <xdr:colOff>114300</xdr:colOff>
      <xdr:row>38</xdr:row>
      <xdr:rowOff>45200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47142"/>
          <a:ext cx="8890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32042</xdr:rowOff>
    </xdr:from>
    <xdr:to>
      <xdr:col>45</xdr:col>
      <xdr:colOff>177800</xdr:colOff>
      <xdr:row>38</xdr:row>
      <xdr:rowOff>73109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47142"/>
          <a:ext cx="889000" cy="4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33417</xdr:rowOff>
    </xdr:from>
    <xdr:to>
      <xdr:col>41</xdr:col>
      <xdr:colOff>50800</xdr:colOff>
      <xdr:row>38</xdr:row>
      <xdr:rowOff>73109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48517"/>
          <a:ext cx="889000" cy="3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21600</xdr:rowOff>
    </xdr:from>
    <xdr:to>
      <xdr:col>55</xdr:col>
      <xdr:colOff>50800</xdr:colOff>
      <xdr:row>35</xdr:row>
      <xdr:rowOff>123200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44477</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7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165850</xdr:rowOff>
    </xdr:from>
    <xdr:to>
      <xdr:col>50</xdr:col>
      <xdr:colOff>165100</xdr:colOff>
      <xdr:row>38</xdr:row>
      <xdr:rowOff>96000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87127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0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152693</xdr:rowOff>
    </xdr:from>
    <xdr:to>
      <xdr:col>46</xdr:col>
      <xdr:colOff>38100</xdr:colOff>
      <xdr:row>38</xdr:row>
      <xdr:rowOff>82843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9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99370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7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22309</xdr:rowOff>
    </xdr:from>
    <xdr:to>
      <xdr:col>41</xdr:col>
      <xdr:colOff>101600</xdr:colOff>
      <xdr:row>38</xdr:row>
      <xdr:rowOff>123909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3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115036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154067</xdr:rowOff>
    </xdr:from>
    <xdr:to>
      <xdr:col>36</xdr:col>
      <xdr:colOff>165100</xdr:colOff>
      <xdr:row>38</xdr:row>
      <xdr:rowOff>84217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100744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154870</xdr:rowOff>
    </xdr:from>
    <xdr:to>
      <xdr:col>55</xdr:col>
      <xdr:colOff>0</xdr:colOff>
      <xdr:row>56</xdr:row>
      <xdr:rowOff>105222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584620"/>
          <a:ext cx="838200" cy="12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145524</xdr:rowOff>
    </xdr:from>
    <xdr:to>
      <xdr:col>50</xdr:col>
      <xdr:colOff>114300</xdr:colOff>
      <xdr:row>56</xdr:row>
      <xdr:rowOff>105222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403824"/>
          <a:ext cx="889000" cy="30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145524</xdr:rowOff>
    </xdr:from>
    <xdr:to>
      <xdr:col>45</xdr:col>
      <xdr:colOff>177800</xdr:colOff>
      <xdr:row>55</xdr:row>
      <xdr:rowOff>20920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403824"/>
          <a:ext cx="889000" cy="4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20920</xdr:rowOff>
    </xdr:from>
    <xdr:to>
      <xdr:col>41</xdr:col>
      <xdr:colOff>50800</xdr:colOff>
      <xdr:row>56</xdr:row>
      <xdr:rowOff>34649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450670"/>
          <a:ext cx="889000" cy="18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104070</xdr:rowOff>
    </xdr:from>
    <xdr:to>
      <xdr:col>55</xdr:col>
      <xdr:colOff>50800</xdr:colOff>
      <xdr:row>56</xdr:row>
      <xdr:rowOff>34220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126947</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8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54422</xdr:rowOff>
    </xdr:from>
    <xdr:to>
      <xdr:col>50</xdr:col>
      <xdr:colOff>165100</xdr:colOff>
      <xdr:row>56</xdr:row>
      <xdr:rowOff>156022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147149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94724</xdr:rowOff>
    </xdr:from>
    <xdr:to>
      <xdr:col>46</xdr:col>
      <xdr:colOff>38100</xdr:colOff>
      <xdr:row>55</xdr:row>
      <xdr:rowOff>24874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41401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12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141570</xdr:rowOff>
    </xdr:from>
    <xdr:to>
      <xdr:col>41</xdr:col>
      <xdr:colOff>101600</xdr:colOff>
      <xdr:row>55</xdr:row>
      <xdr:rowOff>71720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3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88247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17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155299</xdr:rowOff>
    </xdr:from>
    <xdr:to>
      <xdr:col>36</xdr:col>
      <xdr:colOff>165100</xdr:colOff>
      <xdr:row>56</xdr:row>
      <xdr:rowOff>85449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101976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36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134882</xdr:rowOff>
    </xdr:from>
    <xdr:to>
      <xdr:col>55</xdr:col>
      <xdr:colOff>0</xdr:colOff>
      <xdr:row>78</xdr:row>
      <xdr:rowOff>135248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07982"/>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9151</xdr:rowOff>
    </xdr:from>
    <xdr:to>
      <xdr:col>50</xdr:col>
      <xdr:colOff>114300</xdr:colOff>
      <xdr:row>78</xdr:row>
      <xdr:rowOff>135248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039351"/>
          <a:ext cx="889000" cy="46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9151</xdr:rowOff>
    </xdr:from>
    <xdr:to>
      <xdr:col>45</xdr:col>
      <xdr:colOff>177800</xdr:colOff>
      <xdr:row>76</xdr:row>
      <xdr:rowOff>152008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039351"/>
          <a:ext cx="889000" cy="14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152008</xdr:rowOff>
    </xdr:from>
    <xdr:to>
      <xdr:col>41</xdr:col>
      <xdr:colOff>50800</xdr:colOff>
      <xdr:row>78</xdr:row>
      <xdr:rowOff>85156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182208"/>
          <a:ext cx="889000" cy="2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84082</xdr:rowOff>
    </xdr:from>
    <xdr:to>
      <xdr:col>55</xdr:col>
      <xdr:colOff>50800</xdr:colOff>
      <xdr:row>79</xdr:row>
      <xdr:rowOff>14232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170459</xdr:rowOff>
    </xdr:from>
    <xdr:ext cx="378565"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2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84448</xdr:rowOff>
    </xdr:from>
    <xdr:to>
      <xdr:col>50</xdr:col>
      <xdr:colOff>165100</xdr:colOff>
      <xdr:row>79</xdr:row>
      <xdr:rowOff>14598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5725</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55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129801</xdr:rowOff>
    </xdr:from>
    <xdr:to>
      <xdr:col>46</xdr:col>
      <xdr:colOff>38100</xdr:colOff>
      <xdr:row>76</xdr:row>
      <xdr:rowOff>59951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9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76478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76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101208</xdr:rowOff>
    </xdr:from>
    <xdr:to>
      <xdr:col>41</xdr:col>
      <xdr:colOff>101600</xdr:colOff>
      <xdr:row>77</xdr:row>
      <xdr:rowOff>31358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47885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0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34356</xdr:rowOff>
    </xdr:from>
    <xdr:to>
      <xdr:col>36</xdr:col>
      <xdr:colOff>165100</xdr:colOff>
      <xdr:row>78</xdr:row>
      <xdr:rowOff>135956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127083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56500</xdr:rowOff>
    </xdr:from>
    <xdr:to>
      <xdr:col>55</xdr:col>
      <xdr:colOff>0</xdr:colOff>
      <xdr:row>95</xdr:row>
      <xdr:rowOff>115458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344250"/>
          <a:ext cx="838200" cy="5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115458</xdr:rowOff>
    </xdr:from>
    <xdr:to>
      <xdr:col>50</xdr:col>
      <xdr:colOff>114300</xdr:colOff>
      <xdr:row>95</xdr:row>
      <xdr:rowOff>143010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03208"/>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143010</xdr:rowOff>
    </xdr:from>
    <xdr:to>
      <xdr:col>45</xdr:col>
      <xdr:colOff>177800</xdr:colOff>
      <xdr:row>97</xdr:row>
      <xdr:rowOff>42731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430760"/>
          <a:ext cx="889000" cy="2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127944</xdr:rowOff>
    </xdr:from>
    <xdr:to>
      <xdr:col>41</xdr:col>
      <xdr:colOff>50800</xdr:colOff>
      <xdr:row>97</xdr:row>
      <xdr:rowOff>42731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415694"/>
          <a:ext cx="889000" cy="25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5700</xdr:rowOff>
    </xdr:from>
    <xdr:to>
      <xdr:col>55</xdr:col>
      <xdr:colOff>50800</xdr:colOff>
      <xdr:row>95</xdr:row>
      <xdr:rowOff>107300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29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28577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14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64658</xdr:rowOff>
    </xdr:from>
    <xdr:to>
      <xdr:col>50</xdr:col>
      <xdr:colOff>165100</xdr:colOff>
      <xdr:row>95</xdr:row>
      <xdr:rowOff>166258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11335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12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92210</xdr:rowOff>
    </xdr:from>
    <xdr:to>
      <xdr:col>46</xdr:col>
      <xdr:colOff>38100</xdr:colOff>
      <xdr:row>96</xdr:row>
      <xdr:rowOff>22360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3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38887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15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163381</xdr:rowOff>
    </xdr:from>
    <xdr:to>
      <xdr:col>41</xdr:col>
      <xdr:colOff>101600</xdr:colOff>
      <xdr:row>97</xdr:row>
      <xdr:rowOff>93531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84658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1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77144</xdr:rowOff>
    </xdr:from>
    <xdr:to>
      <xdr:col>36</xdr:col>
      <xdr:colOff>165100</xdr:colOff>
      <xdr:row>96</xdr:row>
      <xdr:rowOff>7294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23821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4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24956</xdr:rowOff>
    </xdr:from>
    <xdr:to>
      <xdr:col>85</xdr:col>
      <xdr:colOff>127000</xdr:colOff>
      <xdr:row>38</xdr:row>
      <xdr:rowOff>144031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540056"/>
          <a:ext cx="838200" cy="1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144031</xdr:rowOff>
    </xdr:from>
    <xdr:to>
      <xdr:col>81</xdr:col>
      <xdr:colOff>50800</xdr:colOff>
      <xdr:row>38</xdr:row>
      <xdr:rowOff>158331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59131"/>
          <a:ext cx="8890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158331</xdr:rowOff>
    </xdr:from>
    <xdr:to>
      <xdr:col>76</xdr:col>
      <xdr:colOff>114300</xdr:colOff>
      <xdr:row>39</xdr:row>
      <xdr:rowOff>34175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73431"/>
          <a:ext cx="8890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34175</xdr:rowOff>
    </xdr:from>
    <xdr:to>
      <xdr:col>71</xdr:col>
      <xdr:colOff>177800</xdr:colOff>
      <xdr:row>39</xdr:row>
      <xdr:rowOff>36360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20725"/>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145605</xdr:rowOff>
    </xdr:from>
    <xdr:to>
      <xdr:col>85</xdr:col>
      <xdr:colOff>177800</xdr:colOff>
      <xdr:row>38</xdr:row>
      <xdr:rowOff>75755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4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168482</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93231</xdr:rowOff>
    </xdr:from>
    <xdr:to>
      <xdr:col>81</xdr:col>
      <xdr:colOff>101600</xdr:colOff>
      <xdr:row>39</xdr:row>
      <xdr:rowOff>23381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14508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0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107531</xdr:rowOff>
    </xdr:from>
    <xdr:to>
      <xdr:col>76</xdr:col>
      <xdr:colOff>165100</xdr:colOff>
      <xdr:row>39</xdr:row>
      <xdr:rowOff>37681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28808</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1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154825</xdr:rowOff>
    </xdr:from>
    <xdr:to>
      <xdr:col>72</xdr:col>
      <xdr:colOff>38100</xdr:colOff>
      <xdr:row>39</xdr:row>
      <xdr:rowOff>84975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76102</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2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157010</xdr:rowOff>
    </xdr:from>
    <xdr:to>
      <xdr:col>67</xdr:col>
      <xdr:colOff>101600</xdr:colOff>
      <xdr:row>39</xdr:row>
      <xdr:rowOff>87160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78287</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136509</xdr:rowOff>
    </xdr:from>
    <xdr:to>
      <xdr:col>85</xdr:col>
      <xdr:colOff>127000</xdr:colOff>
      <xdr:row>78</xdr:row>
      <xdr:rowOff>150301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509609"/>
          <a:ext cx="8382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150301</xdr:rowOff>
    </xdr:from>
    <xdr:to>
      <xdr:col>81</xdr:col>
      <xdr:colOff>50800</xdr:colOff>
      <xdr:row>78</xdr:row>
      <xdr:rowOff>154921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523401"/>
          <a:ext cx="8890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150620</xdr:rowOff>
    </xdr:from>
    <xdr:to>
      <xdr:col>76</xdr:col>
      <xdr:colOff>114300</xdr:colOff>
      <xdr:row>78</xdr:row>
      <xdr:rowOff>154921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523720"/>
          <a:ext cx="8890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150620</xdr:rowOff>
    </xdr:from>
    <xdr:to>
      <xdr:col>71</xdr:col>
      <xdr:colOff>177800</xdr:colOff>
      <xdr:row>78</xdr:row>
      <xdr:rowOff>151273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52372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85709</xdr:rowOff>
    </xdr:from>
    <xdr:to>
      <xdr:col>85</xdr:col>
      <xdr:colOff>177800</xdr:colOff>
      <xdr:row>79</xdr:row>
      <xdr:rowOff>15859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5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636</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7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99501</xdr:rowOff>
    </xdr:from>
    <xdr:to>
      <xdr:col>81</xdr:col>
      <xdr:colOff>101600</xdr:colOff>
      <xdr:row>79</xdr:row>
      <xdr:rowOff>29651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20778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6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104121</xdr:rowOff>
    </xdr:from>
    <xdr:to>
      <xdr:col>76</xdr:col>
      <xdr:colOff>165100</xdr:colOff>
      <xdr:row>79</xdr:row>
      <xdr:rowOff>34271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25398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99820</xdr:rowOff>
    </xdr:from>
    <xdr:to>
      <xdr:col>72</xdr:col>
      <xdr:colOff>38100</xdr:colOff>
      <xdr:row>79</xdr:row>
      <xdr:rowOff>29970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21097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6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100473</xdr:rowOff>
    </xdr:from>
    <xdr:to>
      <xdr:col>67</xdr:col>
      <xdr:colOff>101600</xdr:colOff>
      <xdr:row>79</xdr:row>
      <xdr:rowOff>30623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21750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33151</xdr:rowOff>
    </xdr:from>
    <xdr:to>
      <xdr:col>85</xdr:col>
      <xdr:colOff>127000</xdr:colOff>
      <xdr:row>98</xdr:row>
      <xdr:rowOff>45341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35251"/>
          <a:ext cx="838200" cy="1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39594</xdr:rowOff>
    </xdr:from>
    <xdr:to>
      <xdr:col>81</xdr:col>
      <xdr:colOff>50800</xdr:colOff>
      <xdr:row>98</xdr:row>
      <xdr:rowOff>45341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41694"/>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39594</xdr:rowOff>
    </xdr:from>
    <xdr:to>
      <xdr:col>76</xdr:col>
      <xdr:colOff>114300</xdr:colOff>
      <xdr:row>98</xdr:row>
      <xdr:rowOff>46658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41694"/>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38213</xdr:rowOff>
    </xdr:from>
    <xdr:to>
      <xdr:col>71</xdr:col>
      <xdr:colOff>177800</xdr:colOff>
      <xdr:row>98</xdr:row>
      <xdr:rowOff>46658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40313"/>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153801</xdr:rowOff>
    </xdr:from>
    <xdr:to>
      <xdr:col>85</xdr:col>
      <xdr:colOff>177800</xdr:colOff>
      <xdr:row>98</xdr:row>
      <xdr:rowOff>83951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113178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165991</xdr:rowOff>
    </xdr:from>
    <xdr:to>
      <xdr:col>81</xdr:col>
      <xdr:colOff>101600</xdr:colOff>
      <xdr:row>98</xdr:row>
      <xdr:rowOff>96141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112668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57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160244</xdr:rowOff>
    </xdr:from>
    <xdr:to>
      <xdr:col>76</xdr:col>
      <xdr:colOff>165100</xdr:colOff>
      <xdr:row>98</xdr:row>
      <xdr:rowOff>90394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106921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167308</xdr:rowOff>
    </xdr:from>
    <xdr:to>
      <xdr:col>72</xdr:col>
      <xdr:colOff>38100</xdr:colOff>
      <xdr:row>98</xdr:row>
      <xdr:rowOff>97458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9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113985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7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158863</xdr:rowOff>
    </xdr:from>
    <xdr:to>
      <xdr:col>67</xdr:col>
      <xdr:colOff>101600</xdr:colOff>
      <xdr:row>98</xdr:row>
      <xdr:rowOff>89013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8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105540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90094</xdr:rowOff>
    </xdr:from>
    <xdr:to>
      <xdr:col>116</xdr:col>
      <xdr:colOff>63500</xdr:colOff>
      <xdr:row>38</xdr:row>
      <xdr:rowOff>98049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605194"/>
          <a:ext cx="8382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79258</xdr:rowOff>
    </xdr:from>
    <xdr:to>
      <xdr:col>111</xdr:col>
      <xdr:colOff>177800</xdr:colOff>
      <xdr:row>38</xdr:row>
      <xdr:rowOff>98049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594358"/>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70891</xdr:rowOff>
    </xdr:from>
    <xdr:to>
      <xdr:col>107</xdr:col>
      <xdr:colOff>50800</xdr:colOff>
      <xdr:row>38</xdr:row>
      <xdr:rowOff>79258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585991"/>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70891</xdr:rowOff>
    </xdr:from>
    <xdr:to>
      <xdr:col>102</xdr:col>
      <xdr:colOff>114300</xdr:colOff>
      <xdr:row>38</xdr:row>
      <xdr:rowOff>100061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85991"/>
          <a:ext cx="889000" cy="2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125671</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47249</xdr:rowOff>
    </xdr:from>
    <xdr:to>
      <xdr:col>112</xdr:col>
      <xdr:colOff>38100</xdr:colOff>
      <xdr:row>38</xdr:row>
      <xdr:rowOff>148849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139976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5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28458</xdr:rowOff>
    </xdr:from>
    <xdr:to>
      <xdr:col>107</xdr:col>
      <xdr:colOff>101600</xdr:colOff>
      <xdr:row>38</xdr:row>
      <xdr:rowOff>130058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4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121185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6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20091</xdr:rowOff>
    </xdr:from>
    <xdr:to>
      <xdr:col>102</xdr:col>
      <xdr:colOff>165100</xdr:colOff>
      <xdr:row>38</xdr:row>
      <xdr:rowOff>121691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112818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6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49261</xdr:rowOff>
    </xdr:from>
    <xdr:to>
      <xdr:col>98</xdr:col>
      <xdr:colOff>38100</xdr:colOff>
      <xdr:row>38</xdr:row>
      <xdr:rowOff>150861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141988</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5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137659</xdr:rowOff>
    </xdr:from>
    <xdr:to>
      <xdr:col>116</xdr:col>
      <xdr:colOff>63500</xdr:colOff>
      <xdr:row>58</xdr:row>
      <xdr:rowOff>144011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81759"/>
          <a:ext cx="8382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144011</xdr:rowOff>
    </xdr:from>
    <xdr:to>
      <xdr:col>111</xdr:col>
      <xdr:colOff>177800</xdr:colOff>
      <xdr:row>58</xdr:row>
      <xdr:rowOff>148452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88111"/>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148452</xdr:rowOff>
    </xdr:from>
    <xdr:to>
      <xdr:col>107</xdr:col>
      <xdr:colOff>50800</xdr:colOff>
      <xdr:row>58</xdr:row>
      <xdr:rowOff>153595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92552"/>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153595</xdr:rowOff>
    </xdr:from>
    <xdr:to>
      <xdr:col>102</xdr:col>
      <xdr:colOff>114300</xdr:colOff>
      <xdr:row>58</xdr:row>
      <xdr:rowOff>160911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9769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86859</xdr:rowOff>
    </xdr:from>
    <xdr:to>
      <xdr:col>116</xdr:col>
      <xdr:colOff>114300</xdr:colOff>
      <xdr:row>59</xdr:row>
      <xdr:rowOff>17009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3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109736</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8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93211</xdr:rowOff>
    </xdr:from>
    <xdr:to>
      <xdr:col>112</xdr:col>
      <xdr:colOff>38100</xdr:colOff>
      <xdr:row>59</xdr:row>
      <xdr:rowOff>23361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39888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81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97652</xdr:rowOff>
    </xdr:from>
    <xdr:to>
      <xdr:col>107</xdr:col>
      <xdr:colOff>101600</xdr:colOff>
      <xdr:row>59</xdr:row>
      <xdr:rowOff>27802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4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44329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81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102795</xdr:rowOff>
    </xdr:from>
    <xdr:to>
      <xdr:col>102</xdr:col>
      <xdr:colOff>165100</xdr:colOff>
      <xdr:row>59</xdr:row>
      <xdr:rowOff>32945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49472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82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110111</xdr:rowOff>
    </xdr:from>
    <xdr:to>
      <xdr:col>98</xdr:col>
      <xdr:colOff>38100</xdr:colOff>
      <xdr:row>59</xdr:row>
      <xdr:rowOff>40261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5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56788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82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104915</xdr:rowOff>
    </xdr:from>
    <xdr:to>
      <xdr:col>116</xdr:col>
      <xdr:colOff>63500</xdr:colOff>
      <xdr:row>73</xdr:row>
      <xdr:rowOff>159988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449315"/>
          <a:ext cx="838200" cy="22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159988</xdr:rowOff>
    </xdr:from>
    <xdr:to>
      <xdr:col>111</xdr:col>
      <xdr:colOff>177800</xdr:colOff>
      <xdr:row>74</xdr:row>
      <xdr:rowOff>60395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675838"/>
          <a:ext cx="8890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57138</xdr:rowOff>
    </xdr:from>
    <xdr:to>
      <xdr:col>107</xdr:col>
      <xdr:colOff>50800</xdr:colOff>
      <xdr:row>74</xdr:row>
      <xdr:rowOff>60395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744438"/>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57138</xdr:rowOff>
    </xdr:from>
    <xdr:to>
      <xdr:col>102</xdr:col>
      <xdr:colOff>114300</xdr:colOff>
      <xdr:row>74</xdr:row>
      <xdr:rowOff>77712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74443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54115</xdr:rowOff>
    </xdr:from>
    <xdr:to>
      <xdr:col>116</xdr:col>
      <xdr:colOff>114300</xdr:colOff>
      <xdr:row>72</xdr:row>
      <xdr:rowOff>155715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3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76992</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24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109188</xdr:rowOff>
    </xdr:from>
    <xdr:to>
      <xdr:col>112</xdr:col>
      <xdr:colOff>38100</xdr:colOff>
      <xdr:row>74</xdr:row>
      <xdr:rowOff>39338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6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55865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0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9595</xdr:rowOff>
    </xdr:from>
    <xdr:to>
      <xdr:col>107</xdr:col>
      <xdr:colOff>101600</xdr:colOff>
      <xdr:row>74</xdr:row>
      <xdr:rowOff>111195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6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127722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4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6338</xdr:rowOff>
    </xdr:from>
    <xdr:to>
      <xdr:col>102</xdr:col>
      <xdr:colOff>165100</xdr:colOff>
      <xdr:row>74</xdr:row>
      <xdr:rowOff>107938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6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124465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4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26912</xdr:rowOff>
    </xdr:from>
    <xdr:to>
      <xdr:col>98</xdr:col>
      <xdr:colOff>38100</xdr:colOff>
      <xdr:row>74</xdr:row>
      <xdr:rowOff>128512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119639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8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878,808</a:t>
          </a:r>
          <a:r>
            <a:rPr kumimoji="1" lang="ja-JP" altLang="en-US" sz="1300">
              <a:latin typeface="ＭＳ Ｐゴシック" panose="020B0600070205080204" pitchFamily="50" charset="-128"/>
              <a:ea typeface="ＭＳ Ｐゴシック" panose="020B0600070205080204" pitchFamily="50" charset="-128"/>
            </a:rPr>
            <a:t>円となっている。補助費等が大きく増加しているが、これは特別定額給付金をはじめとした、新型コロナウイルス感染症対策にかかる経費の増を主な要因としている。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また繰出金について、産業団地整備事業繰出金の決算額が</a:t>
          </a:r>
          <a:r>
            <a:rPr kumimoji="1" lang="en-US" altLang="ja-JP" sz="1300">
              <a:latin typeface="ＭＳ Ｐゴシック" panose="020B0600070205080204" pitchFamily="50" charset="-128"/>
              <a:ea typeface="ＭＳ Ｐゴシック" panose="020B0600070205080204" pitchFamily="50" charset="-128"/>
            </a:rPr>
            <a:t>144,406</a:t>
          </a:r>
          <a:r>
            <a:rPr kumimoji="1" lang="ja-JP" altLang="en-US" sz="1300">
              <a:latin typeface="ＭＳ Ｐゴシック" panose="020B0600070205080204" pitchFamily="50" charset="-128"/>
              <a:ea typeface="ＭＳ Ｐゴシック" panose="020B0600070205080204" pitchFamily="50" charset="-128"/>
            </a:rPr>
            <a:t>千円増加したことにより、住民一人当たりの経費が前年から</a:t>
          </a:r>
          <a:r>
            <a:rPr kumimoji="1" lang="en-US" altLang="ja-JP" sz="1300">
              <a:latin typeface="ＭＳ Ｐゴシック" panose="020B0600070205080204" pitchFamily="50" charset="-128"/>
              <a:ea typeface="ＭＳ Ｐゴシック" panose="020B0600070205080204" pitchFamily="50" charset="-128"/>
            </a:rPr>
            <a:t>11,891</a:t>
          </a:r>
          <a:r>
            <a:rPr kumimoji="1" lang="ja-JP" altLang="en-US" sz="1300">
              <a:latin typeface="ＭＳ Ｐゴシック" panose="020B0600070205080204" pitchFamily="50" charset="-128"/>
              <a:ea typeface="ＭＳ Ｐゴシック" panose="020B0600070205080204" pitchFamily="50" charset="-128"/>
            </a:rPr>
            <a:t>円と大幅な増となっている。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公共施設等の更新整備のための普通建設事業費も近年増加の傾向となっている。公共施設の更新は今後も課題となることが見込まれるため、「えびの市公共施設個別計画」を基に、計画的な施設の更新・統廃合・長寿命化を図り、事業費の減少を目指し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18,815
18,547
282.93
17,377,341
16,534,780
533,492
6,547,938
9,074,940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24828</xdr:rowOff>
    </xdr:from>
    <xdr:to>
      <xdr:col>24</xdr:col>
      <xdr:colOff>63500</xdr:colOff>
      <xdr:row>33</xdr:row>
      <xdr:rowOff>57785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82678"/>
          <a:ext cx="8382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24828</xdr:rowOff>
    </xdr:from>
    <xdr:to>
      <xdr:col>19</xdr:col>
      <xdr:colOff>177800</xdr:colOff>
      <xdr:row>33</xdr:row>
      <xdr:rowOff>42164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82678"/>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42164</xdr:rowOff>
    </xdr:from>
    <xdr:to>
      <xdr:col>15</xdr:col>
      <xdr:colOff>50800</xdr:colOff>
      <xdr:row>33</xdr:row>
      <xdr:rowOff>112649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00014"/>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85979</xdr:rowOff>
    </xdr:from>
    <xdr:to>
      <xdr:col>10</xdr:col>
      <xdr:colOff>114300</xdr:colOff>
      <xdr:row>33</xdr:row>
      <xdr:rowOff>112649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4382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6985</xdr:rowOff>
    </xdr:from>
    <xdr:to>
      <xdr:col>24</xdr:col>
      <xdr:colOff>114300</xdr:colOff>
      <xdr:row>33</xdr:row>
      <xdr:rowOff>108585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29862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1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145478</xdr:rowOff>
    </xdr:from>
    <xdr:to>
      <xdr:col>20</xdr:col>
      <xdr:colOff>38100</xdr:colOff>
      <xdr:row>33</xdr:row>
      <xdr:rowOff>75628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92155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0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162814</xdr:rowOff>
    </xdr:from>
    <xdr:to>
      <xdr:col>15</xdr:col>
      <xdr:colOff>101600</xdr:colOff>
      <xdr:row>33</xdr:row>
      <xdr:rowOff>92964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109491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2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61849</xdr:rowOff>
    </xdr:from>
    <xdr:to>
      <xdr:col>10</xdr:col>
      <xdr:colOff>165100</xdr:colOff>
      <xdr:row>33</xdr:row>
      <xdr:rowOff>163449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8526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9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35179</xdr:rowOff>
    </xdr:from>
    <xdr:to>
      <xdr:col>6</xdr:col>
      <xdr:colOff>38100</xdr:colOff>
      <xdr:row>33</xdr:row>
      <xdr:rowOff>136779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153306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6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30271</xdr:rowOff>
    </xdr:from>
    <xdr:to>
      <xdr:col>24</xdr:col>
      <xdr:colOff>63500</xdr:colOff>
      <xdr:row>58</xdr:row>
      <xdr:rowOff>67576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02921"/>
          <a:ext cx="838200" cy="20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63912</xdr:rowOff>
    </xdr:from>
    <xdr:to>
      <xdr:col>19</xdr:col>
      <xdr:colOff>177800</xdr:colOff>
      <xdr:row>58</xdr:row>
      <xdr:rowOff>67576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8012"/>
          <a:ext cx="889000" cy="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63912</xdr:rowOff>
    </xdr:from>
    <xdr:to>
      <xdr:col>15</xdr:col>
      <xdr:colOff>50800</xdr:colOff>
      <xdr:row>58</xdr:row>
      <xdr:rowOff>69982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8012"/>
          <a:ext cx="889000" cy="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46576</xdr:rowOff>
    </xdr:from>
    <xdr:to>
      <xdr:col>10</xdr:col>
      <xdr:colOff>114300</xdr:colOff>
      <xdr:row>58</xdr:row>
      <xdr:rowOff>69982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90676"/>
          <a:ext cx="8890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150921</xdr:rowOff>
    </xdr:from>
    <xdr:to>
      <xdr:col>24</xdr:col>
      <xdr:colOff>114300</xdr:colOff>
      <xdr:row>57</xdr:row>
      <xdr:rowOff>81071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5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2348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0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16776</xdr:rowOff>
    </xdr:from>
    <xdr:to>
      <xdr:col>20</xdr:col>
      <xdr:colOff>38100</xdr:colOff>
      <xdr:row>58</xdr:row>
      <xdr:rowOff>118376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134903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3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13112</xdr:rowOff>
    </xdr:from>
    <xdr:to>
      <xdr:col>15</xdr:col>
      <xdr:colOff>101600</xdr:colOff>
      <xdr:row>58</xdr:row>
      <xdr:rowOff>114712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131239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3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19182</xdr:rowOff>
    </xdr:from>
    <xdr:to>
      <xdr:col>10</xdr:col>
      <xdr:colOff>165100</xdr:colOff>
      <xdr:row>58</xdr:row>
      <xdr:rowOff>120782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137309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3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167226</xdr:rowOff>
    </xdr:from>
    <xdr:to>
      <xdr:col>6</xdr:col>
      <xdr:colOff>38100</xdr:colOff>
      <xdr:row>58</xdr:row>
      <xdr:rowOff>97376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113903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1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48</xdr:rowOff>
    </xdr:from>
    <xdr:to>
      <xdr:col>24</xdr:col>
      <xdr:colOff>63500</xdr:colOff>
      <xdr:row>75</xdr:row>
      <xdr:rowOff>100253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58798"/>
          <a:ext cx="838200" cy="10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100253</xdr:rowOff>
    </xdr:from>
    <xdr:to>
      <xdr:col>19</xdr:col>
      <xdr:colOff>177800</xdr:colOff>
      <xdr:row>75</xdr:row>
      <xdr:rowOff>138845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59003"/>
          <a:ext cx="889000" cy="3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130743</xdr:rowOff>
    </xdr:from>
    <xdr:to>
      <xdr:col>15</xdr:col>
      <xdr:colOff>50800</xdr:colOff>
      <xdr:row>75</xdr:row>
      <xdr:rowOff>138845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89493"/>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130743</xdr:rowOff>
    </xdr:from>
    <xdr:to>
      <xdr:col>10</xdr:col>
      <xdr:colOff>114300</xdr:colOff>
      <xdr:row>75</xdr:row>
      <xdr:rowOff>150220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89493"/>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120698</xdr:rowOff>
    </xdr:from>
    <xdr:to>
      <xdr:col>24</xdr:col>
      <xdr:colOff>114300</xdr:colOff>
      <xdr:row>75</xdr:row>
      <xdr:rowOff>50848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0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143575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5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49453</xdr:rowOff>
    </xdr:from>
    <xdr:to>
      <xdr:col>20</xdr:col>
      <xdr:colOff>38100</xdr:colOff>
      <xdr:row>75</xdr:row>
      <xdr:rowOff>151053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167580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8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88045</xdr:rowOff>
    </xdr:from>
    <xdr:to>
      <xdr:col>15</xdr:col>
      <xdr:colOff>101600</xdr:colOff>
      <xdr:row>76</xdr:row>
      <xdr:rowOff>18194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467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34722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2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79943</xdr:rowOff>
    </xdr:from>
    <xdr:to>
      <xdr:col>10</xdr:col>
      <xdr:colOff>165100</xdr:colOff>
      <xdr:row>76</xdr:row>
      <xdr:rowOff>10092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386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26620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1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99420</xdr:rowOff>
    </xdr:from>
    <xdr:to>
      <xdr:col>6</xdr:col>
      <xdr:colOff>38100</xdr:colOff>
      <xdr:row>76</xdr:row>
      <xdr:rowOff>29570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46097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3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2736</xdr:rowOff>
    </xdr:from>
    <xdr:to>
      <xdr:col>24</xdr:col>
      <xdr:colOff>63500</xdr:colOff>
      <xdr:row>96</xdr:row>
      <xdr:rowOff>15461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61936"/>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15461</xdr:rowOff>
    </xdr:from>
    <xdr:to>
      <xdr:col>19</xdr:col>
      <xdr:colOff>177800</xdr:colOff>
      <xdr:row>96</xdr:row>
      <xdr:rowOff>26412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74661"/>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26412</xdr:rowOff>
    </xdr:from>
    <xdr:to>
      <xdr:col>15</xdr:col>
      <xdr:colOff>50800</xdr:colOff>
      <xdr:row>96</xdr:row>
      <xdr:rowOff>41576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85612"/>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41576</xdr:rowOff>
    </xdr:from>
    <xdr:to>
      <xdr:col>10</xdr:col>
      <xdr:colOff>114300</xdr:colOff>
      <xdr:row>96</xdr:row>
      <xdr:rowOff>79970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00776"/>
          <a:ext cx="889000" cy="3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123386</xdr:rowOff>
    </xdr:from>
    <xdr:to>
      <xdr:col>24</xdr:col>
      <xdr:colOff>114300</xdr:colOff>
      <xdr:row>96</xdr:row>
      <xdr:rowOff>53536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101813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136111</xdr:rowOff>
    </xdr:from>
    <xdr:to>
      <xdr:col>20</xdr:col>
      <xdr:colOff>38100</xdr:colOff>
      <xdr:row>96</xdr:row>
      <xdr:rowOff>66261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57388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147062</xdr:rowOff>
    </xdr:from>
    <xdr:to>
      <xdr:col>15</xdr:col>
      <xdr:colOff>101600</xdr:colOff>
      <xdr:row>96</xdr:row>
      <xdr:rowOff>77212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3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93739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1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162226</xdr:rowOff>
    </xdr:from>
    <xdr:to>
      <xdr:col>10</xdr:col>
      <xdr:colOff>165100</xdr:colOff>
      <xdr:row>96</xdr:row>
      <xdr:rowOff>92376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83503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4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29170</xdr:rowOff>
    </xdr:from>
    <xdr:to>
      <xdr:col>6</xdr:col>
      <xdr:colOff>38100</xdr:colOff>
      <xdr:row>96</xdr:row>
      <xdr:rowOff>130770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8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8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42382</xdr:rowOff>
    </xdr:from>
    <xdr:to>
      <xdr:col>55</xdr:col>
      <xdr:colOff>0</xdr:colOff>
      <xdr:row>38</xdr:row>
      <xdr:rowOff>56751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57482"/>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56751</xdr:rowOff>
    </xdr:from>
    <xdr:to>
      <xdr:col>50</xdr:col>
      <xdr:colOff>114300</xdr:colOff>
      <xdr:row>38</xdr:row>
      <xdr:rowOff>57404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7185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57404</xdr:rowOff>
    </xdr:from>
    <xdr:to>
      <xdr:col>45</xdr:col>
      <xdr:colOff>177800</xdr:colOff>
      <xdr:row>38</xdr:row>
      <xdr:rowOff>97246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72504"/>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97246</xdr:rowOff>
    </xdr:from>
    <xdr:to>
      <xdr:col>41</xdr:col>
      <xdr:colOff>50800</xdr:colOff>
      <xdr:row>38</xdr:row>
      <xdr:rowOff>118800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12346"/>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163032</xdr:rowOff>
    </xdr:from>
    <xdr:to>
      <xdr:col>55</xdr:col>
      <xdr:colOff>50800</xdr:colOff>
      <xdr:row>38</xdr:row>
      <xdr:rowOff>93182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141459</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8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5951</xdr:rowOff>
    </xdr:from>
    <xdr:to>
      <xdr:col>50</xdr:col>
      <xdr:colOff>165100</xdr:colOff>
      <xdr:row>38</xdr:row>
      <xdr:rowOff>107551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98678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13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6604</xdr:rowOff>
    </xdr:from>
    <xdr:to>
      <xdr:col>46</xdr:col>
      <xdr:colOff>38100</xdr:colOff>
      <xdr:row>38</xdr:row>
      <xdr:rowOff>108204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99331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46446</xdr:rowOff>
    </xdr:from>
    <xdr:to>
      <xdr:col>41</xdr:col>
      <xdr:colOff>101600</xdr:colOff>
      <xdr:row>38</xdr:row>
      <xdr:rowOff>148046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139173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54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68000</xdr:rowOff>
    </xdr:from>
    <xdr:to>
      <xdr:col>36</xdr:col>
      <xdr:colOff>165100</xdr:colOff>
      <xdr:row>38</xdr:row>
      <xdr:rowOff>169600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160727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134433</xdr:rowOff>
    </xdr:from>
    <xdr:to>
      <xdr:col>55</xdr:col>
      <xdr:colOff>0</xdr:colOff>
      <xdr:row>57</xdr:row>
      <xdr:rowOff>82403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35633"/>
          <a:ext cx="838200" cy="11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42312</xdr:rowOff>
    </xdr:from>
    <xdr:to>
      <xdr:col>50</xdr:col>
      <xdr:colOff>114300</xdr:colOff>
      <xdr:row>57</xdr:row>
      <xdr:rowOff>82403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14962"/>
          <a:ext cx="889000" cy="4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42312</xdr:rowOff>
    </xdr:from>
    <xdr:to>
      <xdr:col>45</xdr:col>
      <xdr:colOff>177800</xdr:colOff>
      <xdr:row>57</xdr:row>
      <xdr:rowOff>83593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14962"/>
          <a:ext cx="889000" cy="4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83593</xdr:rowOff>
    </xdr:from>
    <xdr:to>
      <xdr:col>41</xdr:col>
      <xdr:colOff>50800</xdr:colOff>
      <xdr:row>57</xdr:row>
      <xdr:rowOff>89751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56243"/>
          <a:ext cx="889000" cy="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83633</xdr:rowOff>
    </xdr:from>
    <xdr:to>
      <xdr:col>55</xdr:col>
      <xdr:colOff>50800</xdr:colOff>
      <xdr:row>57</xdr:row>
      <xdr:rowOff>13783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8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106510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3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31603</xdr:rowOff>
    </xdr:from>
    <xdr:to>
      <xdr:col>50</xdr:col>
      <xdr:colOff>165100</xdr:colOff>
      <xdr:row>57</xdr:row>
      <xdr:rowOff>133203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149730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7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162962</xdr:rowOff>
    </xdr:from>
    <xdr:to>
      <xdr:col>46</xdr:col>
      <xdr:colOff>38100</xdr:colOff>
      <xdr:row>57</xdr:row>
      <xdr:rowOff>93112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109639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3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32793</xdr:rowOff>
    </xdr:from>
    <xdr:to>
      <xdr:col>41</xdr:col>
      <xdr:colOff>101600</xdr:colOff>
      <xdr:row>57</xdr:row>
      <xdr:rowOff>134393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0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150920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8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38951</xdr:rowOff>
    </xdr:from>
    <xdr:to>
      <xdr:col>36</xdr:col>
      <xdr:colOff>165100</xdr:colOff>
      <xdr:row>57</xdr:row>
      <xdr:rowOff>140551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157078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8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100735</xdr:rowOff>
    </xdr:from>
    <xdr:to>
      <xdr:col>55</xdr:col>
      <xdr:colOff>0</xdr:colOff>
      <xdr:row>77</xdr:row>
      <xdr:rowOff>48071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30935"/>
          <a:ext cx="838200" cy="11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48071</xdr:rowOff>
    </xdr:from>
    <xdr:to>
      <xdr:col>50</xdr:col>
      <xdr:colOff>114300</xdr:colOff>
      <xdr:row>77</xdr:row>
      <xdr:rowOff>71898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49721"/>
          <a:ext cx="889000" cy="2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43842</xdr:rowOff>
    </xdr:from>
    <xdr:to>
      <xdr:col>45</xdr:col>
      <xdr:colOff>177800</xdr:colOff>
      <xdr:row>77</xdr:row>
      <xdr:rowOff>71898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45492"/>
          <a:ext cx="889000" cy="2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43842</xdr:rowOff>
    </xdr:from>
    <xdr:to>
      <xdr:col>41</xdr:col>
      <xdr:colOff>50800</xdr:colOff>
      <xdr:row>77</xdr:row>
      <xdr:rowOff>94276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45492"/>
          <a:ext cx="889000" cy="5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49935</xdr:rowOff>
    </xdr:from>
    <xdr:to>
      <xdr:col>55</xdr:col>
      <xdr:colOff>50800</xdr:colOff>
      <xdr:row>76</xdr:row>
      <xdr:rowOff>151535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72812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3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168721</xdr:rowOff>
    </xdr:from>
    <xdr:to>
      <xdr:col>50</xdr:col>
      <xdr:colOff>165100</xdr:colOff>
      <xdr:row>77</xdr:row>
      <xdr:rowOff>98871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115398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7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21098</xdr:rowOff>
    </xdr:from>
    <xdr:to>
      <xdr:col>46</xdr:col>
      <xdr:colOff>38100</xdr:colOff>
      <xdr:row>77</xdr:row>
      <xdr:rowOff>122698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2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139225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9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164492</xdr:rowOff>
    </xdr:from>
    <xdr:to>
      <xdr:col>41</xdr:col>
      <xdr:colOff>101600</xdr:colOff>
      <xdr:row>77</xdr:row>
      <xdr:rowOff>94642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111169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6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4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165433</xdr:rowOff>
    </xdr:from>
    <xdr:to>
      <xdr:col>55</xdr:col>
      <xdr:colOff>0</xdr:colOff>
      <xdr:row>96</xdr:row>
      <xdr:rowOff>19619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453183"/>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xdr:rowOff>
    </xdr:from>
    <xdr:to>
      <xdr:col>50</xdr:col>
      <xdr:colOff>114300</xdr:colOff>
      <xdr:row>96</xdr:row>
      <xdr:rowOff>19619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287753"/>
          <a:ext cx="889000" cy="19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xdr:rowOff>
    </xdr:from>
    <xdr:to>
      <xdr:col>45</xdr:col>
      <xdr:colOff>177800</xdr:colOff>
      <xdr:row>95</xdr:row>
      <xdr:rowOff>31910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287753"/>
          <a:ext cx="889000" cy="3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31910</xdr:rowOff>
    </xdr:from>
    <xdr:to>
      <xdr:col>41</xdr:col>
      <xdr:colOff>50800</xdr:colOff>
      <xdr:row>95</xdr:row>
      <xdr:rowOff>114869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319660"/>
          <a:ext cx="889000" cy="8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114633</xdr:rowOff>
    </xdr:from>
    <xdr:to>
      <xdr:col>55</xdr:col>
      <xdr:colOff>50800</xdr:colOff>
      <xdr:row>96</xdr:row>
      <xdr:rowOff>44783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0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93060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8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140269</xdr:rowOff>
    </xdr:from>
    <xdr:to>
      <xdr:col>50</xdr:col>
      <xdr:colOff>165100</xdr:colOff>
      <xdr:row>96</xdr:row>
      <xdr:rowOff>70419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2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86946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2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120653</xdr:rowOff>
    </xdr:from>
    <xdr:to>
      <xdr:col>46</xdr:col>
      <xdr:colOff>38100</xdr:colOff>
      <xdr:row>95</xdr:row>
      <xdr:rowOff>50803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2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67330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01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152560</xdr:rowOff>
    </xdr:from>
    <xdr:to>
      <xdr:col>41</xdr:col>
      <xdr:colOff>101600</xdr:colOff>
      <xdr:row>95</xdr:row>
      <xdr:rowOff>82710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2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99237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04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64069</xdr:rowOff>
    </xdr:from>
    <xdr:to>
      <xdr:col>36</xdr:col>
      <xdr:colOff>165100</xdr:colOff>
      <xdr:row>95</xdr:row>
      <xdr:rowOff>165669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5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10746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2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110668</xdr:rowOff>
    </xdr:from>
    <xdr:to>
      <xdr:col>85</xdr:col>
      <xdr:colOff>127000</xdr:colOff>
      <xdr:row>37</xdr:row>
      <xdr:rowOff>111517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54318"/>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68099</xdr:rowOff>
    </xdr:from>
    <xdr:to>
      <xdr:col>81</xdr:col>
      <xdr:colOff>50800</xdr:colOff>
      <xdr:row>37</xdr:row>
      <xdr:rowOff>110668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725949"/>
          <a:ext cx="889000" cy="7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68099</xdr:rowOff>
    </xdr:from>
    <xdr:to>
      <xdr:col>76</xdr:col>
      <xdr:colOff>114300</xdr:colOff>
      <xdr:row>34</xdr:row>
      <xdr:rowOff>147521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725949"/>
          <a:ext cx="889000" cy="25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147521</xdr:rowOff>
    </xdr:from>
    <xdr:to>
      <xdr:col>71</xdr:col>
      <xdr:colOff>177800</xdr:colOff>
      <xdr:row>37</xdr:row>
      <xdr:rowOff>117575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976821"/>
          <a:ext cx="889000" cy="4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60717</xdr:rowOff>
    </xdr:from>
    <xdr:to>
      <xdr:col>85</xdr:col>
      <xdr:colOff>177800</xdr:colOff>
      <xdr:row>37</xdr:row>
      <xdr:rowOff>162317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0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39144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8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59868</xdr:rowOff>
    </xdr:from>
    <xdr:to>
      <xdr:col>81</xdr:col>
      <xdr:colOff>101600</xdr:colOff>
      <xdr:row>37</xdr:row>
      <xdr:rowOff>161468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152595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17299</xdr:rowOff>
    </xdr:from>
    <xdr:to>
      <xdr:col>76</xdr:col>
      <xdr:colOff>165100</xdr:colOff>
      <xdr:row>33</xdr:row>
      <xdr:rowOff>118899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67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135426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45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96721</xdr:rowOff>
    </xdr:from>
    <xdr:to>
      <xdr:col>72</xdr:col>
      <xdr:colOff>38100</xdr:colOff>
      <xdr:row>35</xdr:row>
      <xdr:rowOff>26871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9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43398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70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66775</xdr:rowOff>
    </xdr:from>
    <xdr:to>
      <xdr:col>67</xdr:col>
      <xdr:colOff>101600</xdr:colOff>
      <xdr:row>37</xdr:row>
      <xdr:rowOff>168374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104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159502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0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74610</xdr:rowOff>
    </xdr:from>
    <xdr:to>
      <xdr:col>85</xdr:col>
      <xdr:colOff>127000</xdr:colOff>
      <xdr:row>56</xdr:row>
      <xdr:rowOff>157851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75810"/>
          <a:ext cx="838200" cy="8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157851</xdr:rowOff>
    </xdr:from>
    <xdr:to>
      <xdr:col>81</xdr:col>
      <xdr:colOff>50800</xdr:colOff>
      <xdr:row>56</xdr:row>
      <xdr:rowOff>166812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59051"/>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166812</xdr:rowOff>
    </xdr:from>
    <xdr:to>
      <xdr:col>76</xdr:col>
      <xdr:colOff>114300</xdr:colOff>
      <xdr:row>57</xdr:row>
      <xdr:rowOff>65535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68012"/>
          <a:ext cx="889000" cy="7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60962</xdr:rowOff>
    </xdr:from>
    <xdr:to>
      <xdr:col>71</xdr:col>
      <xdr:colOff>177800</xdr:colOff>
      <xdr:row>57</xdr:row>
      <xdr:rowOff>65535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62162"/>
          <a:ext cx="889000" cy="17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23810</xdr:rowOff>
    </xdr:from>
    <xdr:to>
      <xdr:col>85</xdr:col>
      <xdr:colOff>177800</xdr:colOff>
      <xdr:row>56</xdr:row>
      <xdr:rowOff>125410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2237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0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107051</xdr:rowOff>
    </xdr:from>
    <xdr:to>
      <xdr:col>81</xdr:col>
      <xdr:colOff>101600</xdr:colOff>
      <xdr:row>57</xdr:row>
      <xdr:rowOff>37201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28328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0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116012</xdr:rowOff>
    </xdr:from>
    <xdr:to>
      <xdr:col>76</xdr:col>
      <xdr:colOff>165100</xdr:colOff>
      <xdr:row>57</xdr:row>
      <xdr:rowOff>46162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37289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0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14735</xdr:rowOff>
    </xdr:from>
    <xdr:to>
      <xdr:col>72</xdr:col>
      <xdr:colOff>38100</xdr:colOff>
      <xdr:row>57</xdr:row>
      <xdr:rowOff>116335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107462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8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10162</xdr:rowOff>
    </xdr:from>
    <xdr:to>
      <xdr:col>67</xdr:col>
      <xdr:colOff>101600</xdr:colOff>
      <xdr:row>56</xdr:row>
      <xdr:rowOff>111762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128289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24955</xdr:rowOff>
    </xdr:from>
    <xdr:to>
      <xdr:col>85</xdr:col>
      <xdr:colOff>127000</xdr:colOff>
      <xdr:row>78</xdr:row>
      <xdr:rowOff>144030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398055"/>
          <a:ext cx="838200" cy="1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144030</xdr:rowOff>
    </xdr:from>
    <xdr:to>
      <xdr:col>81</xdr:col>
      <xdr:colOff>50800</xdr:colOff>
      <xdr:row>78</xdr:row>
      <xdr:rowOff>158331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17130"/>
          <a:ext cx="889000" cy="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158331</xdr:rowOff>
    </xdr:from>
    <xdr:to>
      <xdr:col>76</xdr:col>
      <xdr:colOff>114300</xdr:colOff>
      <xdr:row>79</xdr:row>
      <xdr:rowOff>34176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31431"/>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34176</xdr:rowOff>
    </xdr:from>
    <xdr:to>
      <xdr:col>71</xdr:col>
      <xdr:colOff>177800</xdr:colOff>
      <xdr:row>79</xdr:row>
      <xdr:rowOff>36361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78726"/>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145605</xdr:rowOff>
    </xdr:from>
    <xdr:to>
      <xdr:col>85</xdr:col>
      <xdr:colOff>177800</xdr:colOff>
      <xdr:row>78</xdr:row>
      <xdr:rowOff>75755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168482</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19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93230</xdr:rowOff>
    </xdr:from>
    <xdr:to>
      <xdr:col>81</xdr:col>
      <xdr:colOff>101600</xdr:colOff>
      <xdr:row>79</xdr:row>
      <xdr:rowOff>23380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14507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5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107531</xdr:rowOff>
    </xdr:from>
    <xdr:to>
      <xdr:col>76</xdr:col>
      <xdr:colOff>165100</xdr:colOff>
      <xdr:row>79</xdr:row>
      <xdr:rowOff>37681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28808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7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154826</xdr:rowOff>
    </xdr:from>
    <xdr:to>
      <xdr:col>72</xdr:col>
      <xdr:colOff>38100</xdr:colOff>
      <xdr:row>79</xdr:row>
      <xdr:rowOff>84976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76103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20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157011</xdr:rowOff>
    </xdr:from>
    <xdr:to>
      <xdr:col>67</xdr:col>
      <xdr:colOff>101600</xdr:colOff>
      <xdr:row>79</xdr:row>
      <xdr:rowOff>87161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78288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2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136509</xdr:rowOff>
    </xdr:from>
    <xdr:to>
      <xdr:col>85</xdr:col>
      <xdr:colOff>127000</xdr:colOff>
      <xdr:row>98</xdr:row>
      <xdr:rowOff>150301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938609"/>
          <a:ext cx="8382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150301</xdr:rowOff>
    </xdr:from>
    <xdr:to>
      <xdr:col>81</xdr:col>
      <xdr:colOff>50800</xdr:colOff>
      <xdr:row>98</xdr:row>
      <xdr:rowOff>154921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52401"/>
          <a:ext cx="8890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150620</xdr:rowOff>
    </xdr:from>
    <xdr:to>
      <xdr:col>76</xdr:col>
      <xdr:colOff>114300</xdr:colOff>
      <xdr:row>98</xdr:row>
      <xdr:rowOff>154921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52720"/>
          <a:ext cx="8890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150620</xdr:rowOff>
    </xdr:from>
    <xdr:to>
      <xdr:col>71</xdr:col>
      <xdr:colOff>177800</xdr:colOff>
      <xdr:row>98</xdr:row>
      <xdr:rowOff>151273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5272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85709</xdr:rowOff>
    </xdr:from>
    <xdr:to>
      <xdr:col>85</xdr:col>
      <xdr:colOff>177800</xdr:colOff>
      <xdr:row>99</xdr:row>
      <xdr:rowOff>15859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8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0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99501</xdr:rowOff>
    </xdr:from>
    <xdr:to>
      <xdr:col>81</xdr:col>
      <xdr:colOff>101600</xdr:colOff>
      <xdr:row>99</xdr:row>
      <xdr:rowOff>29651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9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20778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9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104121</xdr:rowOff>
    </xdr:from>
    <xdr:to>
      <xdr:col>76</xdr:col>
      <xdr:colOff>165100</xdr:colOff>
      <xdr:row>99</xdr:row>
      <xdr:rowOff>34271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90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25398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9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99820</xdr:rowOff>
    </xdr:from>
    <xdr:to>
      <xdr:col>72</xdr:col>
      <xdr:colOff>38100</xdr:colOff>
      <xdr:row>99</xdr:row>
      <xdr:rowOff>29970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21097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9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100473</xdr:rowOff>
    </xdr:from>
    <xdr:to>
      <xdr:col>67</xdr:col>
      <xdr:colOff>101600</xdr:colOff>
      <xdr:row>99</xdr:row>
      <xdr:rowOff>30623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90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21750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9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新型コロナウイルス感染症対策に係る経費の皆増により、主に総務費・民生費・商工費を中心に、住民一人あたりのコスト増の要因となっている。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その他の変動の要因として、総務費でふるさと寄附金の好調に伴う基金積立金が</a:t>
          </a:r>
          <a:r>
            <a:rPr kumimoji="1" lang="en-US" altLang="ja-JP" sz="1300">
              <a:latin typeface="ＭＳ Ｐゴシック" panose="020B0600070205080204" pitchFamily="50" charset="-128"/>
              <a:ea typeface="ＭＳ Ｐゴシック" panose="020B0600070205080204" pitchFamily="50" charset="-128"/>
            </a:rPr>
            <a:t>140,297</a:t>
          </a:r>
          <a:r>
            <a:rPr kumimoji="1" lang="ja-JP" altLang="en-US" sz="1300">
              <a:latin typeface="ＭＳ Ｐゴシック" panose="020B0600070205080204" pitchFamily="50" charset="-128"/>
              <a:ea typeface="ＭＳ Ｐゴシック" panose="020B0600070205080204" pitchFamily="50" charset="-128"/>
            </a:rPr>
            <a:t>千円の増、民生費では保育園新築工事に伴う補助金</a:t>
          </a:r>
          <a:r>
            <a:rPr kumimoji="1" lang="en-US" altLang="ja-JP" sz="1300">
              <a:latin typeface="ＭＳ Ｐゴシック" panose="020B0600070205080204" pitchFamily="50" charset="-128"/>
              <a:ea typeface="ＭＳ Ｐゴシック" panose="020B0600070205080204" pitchFamily="50" charset="-128"/>
            </a:rPr>
            <a:t>197,055</a:t>
          </a:r>
          <a:r>
            <a:rPr kumimoji="1" lang="ja-JP" altLang="en-US" sz="1300">
              <a:latin typeface="ＭＳ Ｐゴシック" panose="020B0600070205080204" pitchFamily="50" charset="-128"/>
              <a:ea typeface="ＭＳ Ｐゴシック" panose="020B0600070205080204" pitchFamily="50" charset="-128"/>
            </a:rPr>
            <a:t>千円の増によるもの、農林水産業費は国営土地改良事業負担金</a:t>
          </a:r>
          <a:r>
            <a:rPr kumimoji="1" lang="en-US" altLang="ja-JP" sz="1300">
              <a:latin typeface="ＭＳ Ｐゴシック" panose="020B0600070205080204" pitchFamily="50" charset="-128"/>
              <a:ea typeface="ＭＳ Ｐゴシック" panose="020B0600070205080204" pitchFamily="50" charset="-128"/>
            </a:rPr>
            <a:t>346,694</a:t>
          </a:r>
          <a:r>
            <a:rPr kumimoji="1" lang="ja-JP" altLang="en-US" sz="1300">
              <a:latin typeface="ＭＳ Ｐゴシック" panose="020B0600070205080204" pitchFamily="50" charset="-128"/>
              <a:ea typeface="ＭＳ Ｐゴシック" panose="020B0600070205080204" pitchFamily="50" charset="-128"/>
            </a:rPr>
            <a:t>千円及び畜産競争力強化整備事業補助金</a:t>
          </a:r>
          <a:r>
            <a:rPr kumimoji="1" lang="en-US" altLang="ja-JP" sz="1300">
              <a:latin typeface="ＭＳ Ｐゴシック" panose="020B0600070205080204" pitchFamily="50" charset="-128"/>
              <a:ea typeface="ＭＳ Ｐゴシック" panose="020B0600070205080204" pitchFamily="50" charset="-128"/>
            </a:rPr>
            <a:t>149,995</a:t>
          </a:r>
          <a:r>
            <a:rPr kumimoji="1" lang="ja-JP" altLang="en-US" sz="1300">
              <a:latin typeface="ＭＳ Ｐゴシック" panose="020B0600070205080204" pitchFamily="50" charset="-128"/>
              <a:ea typeface="ＭＳ Ｐゴシック" panose="020B0600070205080204" pitchFamily="50" charset="-128"/>
            </a:rPr>
            <a:t>千円の皆増等がある。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財政調整基金残高は、新型コロナウイルス感染症対策や令和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月豪雨災害復旧費の財源として取り崩しを行ったことにより減額している。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実質収支額は、対前年度比</a:t>
          </a:r>
          <a:r>
            <a:rPr kumimoji="1" lang="en-US" altLang="ja-JP" sz="1400">
              <a:latin typeface="ＭＳ ゴシック" pitchFamily="49" charset="-128"/>
              <a:ea typeface="ＭＳ ゴシック" pitchFamily="49" charset="-128"/>
            </a:rPr>
            <a:t>0.15</a:t>
          </a:r>
          <a:r>
            <a:rPr kumimoji="1" lang="ja-JP" altLang="en-US" sz="1400">
              <a:latin typeface="ＭＳ ゴシック" pitchFamily="49" charset="-128"/>
              <a:ea typeface="ＭＳ ゴシック" pitchFamily="49" charset="-128"/>
            </a:rPr>
            <a:t>ポイントの増であり、継続的に黒字状態を確保している。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実質収支は全ての会計において黒字であり、連結実質赤字比率は算出されなかった。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一般会計は、ここ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年において最大が</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％、最少が</a:t>
          </a:r>
          <a:r>
            <a:rPr kumimoji="1" lang="en-US" altLang="ja-JP" sz="1400">
              <a:latin typeface="ＭＳ ゴシック" pitchFamily="49" charset="-128"/>
              <a:ea typeface="ＭＳ ゴシック" pitchFamily="49" charset="-128"/>
            </a:rPr>
            <a:t>7.48</a:t>
          </a:r>
          <a:r>
            <a:rPr kumimoji="1" lang="ja-JP" altLang="en-US" sz="1400">
              <a:latin typeface="ＭＳ ゴシック" pitchFamily="49" charset="-128"/>
              <a:ea typeface="ＭＳ ゴシック" pitchFamily="49" charset="-128"/>
            </a:rPr>
            <a:t>％の間で推移している。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今後とも特別会計・公営企業会計とも適切な運営に努める。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s01\&#36001;&#25919;&#35506;\&#36001;&#25919;&#20418;&#65288;&#25972;&#29702;&#20013;&#65289;\01&#24180;&#27425;&#20966;&#29702;\06&#20998;&#26512;&#12288;&#12288;&#9314;&#36001;&#25919;&#29366;&#27841;&#36039;&#26009;&#38598;&#65288;&#37329;&#30000;&#65289;\&#20316;&#25104;&#65308;10&#24180;&#20998;&#20445;&#23384;&#65310;\20220906%20%20&#20196;&#21644;&#65298;&#24180;&#24230;&#36001;&#25919;&#29366;&#27841;&#36039;&#26009;&#38598;&#12398;&#20316;&#25104;&#21450;&#12403;&#25552;&#20986;&#12395;&#12388;&#12356;&#12390;(2&#22238;&#30446;)\02&#20316;&#25104;&#12539;&#22238;&#31572;\&#12304;&#36001;&#25919;&#29366;&#27841;&#36039;&#26009;&#38598;&#12305;_452092_&#12360;&#12403;&#12398;&#24066;_2020&#65288;1&#22238;&#304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97977</v>
          </cell>
          <cell r="F3">
            <v>83280</v>
          </cell>
        </row>
        <row r="5">
          <cell r="A5" t="str">
            <v xml:space="preserve"> H29</v>
          </cell>
          <cell r="D5">
            <v>138480</v>
          </cell>
          <cell r="F5">
            <v>88968</v>
          </cell>
        </row>
        <row r="7">
          <cell r="A7" t="str">
            <v xml:space="preserve"> H30</v>
          </cell>
          <cell r="D7">
            <v>148726</v>
          </cell>
          <cell r="F7">
            <v>85173</v>
          </cell>
        </row>
        <row r="9">
          <cell r="A9" t="str">
            <v xml:space="preserve"> R01</v>
          </cell>
          <cell r="D9">
            <v>82541</v>
          </cell>
          <cell r="F9">
            <v>94081</v>
          </cell>
        </row>
        <row r="11">
          <cell r="A11" t="str">
            <v xml:space="preserve"> R02</v>
          </cell>
          <cell r="D11">
            <v>109182</v>
          </cell>
          <cell r="F11">
            <v>92632</v>
          </cell>
        </row>
        <row r="18">
          <cell r="B18" t="str">
            <v>H28</v>
          </cell>
          <cell r="C18" t="str">
            <v>H29</v>
          </cell>
          <cell r="D18" t="str">
            <v>H30</v>
          </cell>
          <cell r="E18" t="str">
            <v>R01</v>
          </cell>
          <cell r="F18" t="str">
            <v>R02</v>
          </cell>
        </row>
        <row r="19">
          <cell r="A19" t="str">
            <v>実質収支額</v>
          </cell>
          <cell r="B19">
            <v>7.49</v>
          </cell>
          <cell r="C19">
            <v>10</v>
          </cell>
          <cell r="D19">
            <v>9.1999999999999993</v>
          </cell>
          <cell r="E19">
            <v>8</v>
          </cell>
          <cell r="F19">
            <v>8.15</v>
          </cell>
        </row>
        <row r="20">
          <cell r="A20" t="str">
            <v>財政調整基金残高</v>
          </cell>
          <cell r="B20">
            <v>54.98</v>
          </cell>
          <cell r="C20">
            <v>52.44</v>
          </cell>
          <cell r="D20">
            <v>51.91</v>
          </cell>
          <cell r="E20">
            <v>52.38</v>
          </cell>
          <cell r="F20">
            <v>44.98</v>
          </cell>
        </row>
        <row r="21">
          <cell r="A21" t="str">
            <v>実質単年度収支</v>
          </cell>
          <cell r="B21">
            <v>-0.31</v>
          </cell>
          <cell r="C21">
            <v>-2.52</v>
          </cell>
          <cell r="D21">
            <v>-2.54</v>
          </cell>
          <cell r="E21">
            <v>0.04</v>
          </cell>
          <cell r="F21">
            <v>-4.05</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産業団地整備事業特別会計</v>
          </cell>
          <cell r="B29" t="e">
            <v>#VALUE!</v>
          </cell>
          <cell r="C29" t="e">
            <v>#VALUE!</v>
          </cell>
          <cell r="D29" t="e">
            <v>#VALUE!</v>
          </cell>
          <cell r="E29" t="e">
            <v>#VALUE!</v>
          </cell>
          <cell r="F29" t="e">
            <v>#N/A</v>
          </cell>
          <cell r="G29">
            <v>0</v>
          </cell>
          <cell r="H29" t="e">
            <v>#N/A</v>
          </cell>
          <cell r="I29">
            <v>0</v>
          </cell>
          <cell r="J29" t="e">
            <v>#N/A</v>
          </cell>
          <cell r="K29">
            <v>0</v>
          </cell>
        </row>
        <row r="30">
          <cell r="A30" t="str">
            <v>介護保険特別会計（介護サービス事業勘定）</v>
          </cell>
          <cell r="B30" t="e">
            <v>#N/A</v>
          </cell>
          <cell r="C30">
            <v>0.01</v>
          </cell>
          <cell r="D30" t="e">
            <v>#N/A</v>
          </cell>
          <cell r="E30">
            <v>0.01</v>
          </cell>
          <cell r="F30" t="e">
            <v>#N/A</v>
          </cell>
          <cell r="G30">
            <v>0.01</v>
          </cell>
          <cell r="H30" t="e">
            <v>#N/A</v>
          </cell>
          <cell r="I30">
            <v>0.02</v>
          </cell>
          <cell r="J30" t="e">
            <v>#N/A</v>
          </cell>
          <cell r="K30">
            <v>0.02</v>
          </cell>
        </row>
        <row r="31">
          <cell r="A31" t="str">
            <v>後期高齢者医療特別会計</v>
          </cell>
          <cell r="B31" t="e">
            <v>#N/A</v>
          </cell>
          <cell r="C31">
            <v>0</v>
          </cell>
          <cell r="D31" t="e">
            <v>#N/A</v>
          </cell>
          <cell r="E31">
            <v>0.01</v>
          </cell>
          <cell r="F31" t="e">
            <v>#N/A</v>
          </cell>
          <cell r="G31">
            <v>0.01</v>
          </cell>
          <cell r="H31" t="e">
            <v>#N/A</v>
          </cell>
          <cell r="I31">
            <v>0</v>
          </cell>
          <cell r="J31" t="e">
            <v>#N/A</v>
          </cell>
          <cell r="K31">
            <v>0.4</v>
          </cell>
        </row>
        <row r="32">
          <cell r="A32" t="str">
            <v>国民健康保険特別会計</v>
          </cell>
          <cell r="B32" t="e">
            <v>#N/A</v>
          </cell>
          <cell r="C32">
            <v>4.53</v>
          </cell>
          <cell r="D32" t="e">
            <v>#N/A</v>
          </cell>
          <cell r="E32">
            <v>4.54</v>
          </cell>
          <cell r="F32" t="e">
            <v>#N/A</v>
          </cell>
          <cell r="G32">
            <v>0.69</v>
          </cell>
          <cell r="H32" t="e">
            <v>#N/A</v>
          </cell>
          <cell r="I32">
            <v>0.36</v>
          </cell>
          <cell r="J32" t="e">
            <v>#N/A</v>
          </cell>
          <cell r="K32">
            <v>0.46</v>
          </cell>
        </row>
        <row r="33">
          <cell r="A33" t="str">
            <v>介護保険特別会計（保険事業勘定）</v>
          </cell>
          <cell r="B33" t="e">
            <v>#N/A</v>
          </cell>
          <cell r="C33">
            <v>1.52</v>
          </cell>
          <cell r="D33" t="e">
            <v>#N/A</v>
          </cell>
          <cell r="E33">
            <v>1.98</v>
          </cell>
          <cell r="F33" t="e">
            <v>#N/A</v>
          </cell>
          <cell r="G33">
            <v>2.15</v>
          </cell>
          <cell r="H33" t="e">
            <v>#N/A</v>
          </cell>
          <cell r="I33">
            <v>1.27</v>
          </cell>
          <cell r="J33" t="e">
            <v>#N/A</v>
          </cell>
          <cell r="K33">
            <v>1.22</v>
          </cell>
        </row>
        <row r="34">
          <cell r="A34" t="str">
            <v>病院事業会計</v>
          </cell>
          <cell r="B34" t="e">
            <v>#N/A</v>
          </cell>
          <cell r="C34">
            <v>5.66</v>
          </cell>
          <cell r="D34" t="e">
            <v>#N/A</v>
          </cell>
          <cell r="E34">
            <v>5.39</v>
          </cell>
          <cell r="F34" t="e">
            <v>#N/A</v>
          </cell>
          <cell r="G34">
            <v>4.99</v>
          </cell>
          <cell r="H34" t="e">
            <v>#N/A</v>
          </cell>
          <cell r="I34">
            <v>4.63</v>
          </cell>
          <cell r="J34" t="e">
            <v>#N/A</v>
          </cell>
          <cell r="K34">
            <v>4.99</v>
          </cell>
        </row>
        <row r="35">
          <cell r="A35" t="str">
            <v>一般会計</v>
          </cell>
          <cell r="B35" t="e">
            <v>#N/A</v>
          </cell>
          <cell r="C35">
            <v>7.48</v>
          </cell>
          <cell r="D35" t="e">
            <v>#N/A</v>
          </cell>
          <cell r="E35">
            <v>10</v>
          </cell>
          <cell r="F35" t="e">
            <v>#N/A</v>
          </cell>
          <cell r="G35">
            <v>9.19</v>
          </cell>
          <cell r="H35" t="e">
            <v>#N/A</v>
          </cell>
          <cell r="I35">
            <v>8</v>
          </cell>
          <cell r="J35" t="e">
            <v>#N/A</v>
          </cell>
          <cell r="K35">
            <v>8.14</v>
          </cell>
        </row>
        <row r="36">
          <cell r="A36" t="str">
            <v>水道事業会計</v>
          </cell>
          <cell r="B36" t="e">
            <v>#N/A</v>
          </cell>
          <cell r="C36">
            <v>5.85</v>
          </cell>
          <cell r="D36" t="e">
            <v>#N/A</v>
          </cell>
          <cell r="E36">
            <v>6.87</v>
          </cell>
          <cell r="F36" t="e">
            <v>#N/A</v>
          </cell>
          <cell r="G36">
            <v>8.0399999999999991</v>
          </cell>
          <cell r="H36" t="e">
            <v>#N/A</v>
          </cell>
          <cell r="I36">
            <v>8.26</v>
          </cell>
          <cell r="J36" t="e">
            <v>#N/A</v>
          </cell>
          <cell r="K36">
            <v>8.7200000000000006</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633</v>
          </cell>
          <cell r="E42"/>
          <cell r="F42"/>
          <cell r="G42">
            <v>607</v>
          </cell>
          <cell r="H42"/>
          <cell r="I42"/>
          <cell r="J42">
            <v>587</v>
          </cell>
          <cell r="K42"/>
          <cell r="L42"/>
          <cell r="M42">
            <v>594</v>
          </cell>
          <cell r="N42"/>
          <cell r="O42"/>
          <cell r="P42">
            <v>636</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7</v>
          </cell>
          <cell r="C44"/>
          <cell r="D44"/>
          <cell r="E44">
            <v>5</v>
          </cell>
          <cell r="F44"/>
          <cell r="G44"/>
          <cell r="H44">
            <v>1</v>
          </cell>
          <cell r="I44"/>
          <cell r="J44"/>
          <cell r="K44">
            <v>0</v>
          </cell>
          <cell r="L44"/>
          <cell r="M44"/>
          <cell r="N44">
            <v>0</v>
          </cell>
          <cell r="O44"/>
          <cell r="P44"/>
        </row>
        <row r="45">
          <cell r="A45" t="str">
            <v>組合等が起こした地方債の元利償還金に対する負担金等</v>
          </cell>
          <cell r="B45">
            <v>20</v>
          </cell>
          <cell r="C45"/>
          <cell r="D45"/>
          <cell r="E45">
            <v>20</v>
          </cell>
          <cell r="F45"/>
          <cell r="G45"/>
          <cell r="H45">
            <v>20</v>
          </cell>
          <cell r="I45"/>
          <cell r="J45"/>
          <cell r="K45">
            <v>20</v>
          </cell>
          <cell r="L45"/>
          <cell r="M45"/>
          <cell r="N45">
            <v>20</v>
          </cell>
          <cell r="O45"/>
          <cell r="P45"/>
        </row>
        <row r="46">
          <cell r="A46" t="str">
            <v>公営企業債の元利償還金に対する繰入金</v>
          </cell>
          <cell r="B46">
            <v>5</v>
          </cell>
          <cell r="C46"/>
          <cell r="D46"/>
          <cell r="E46">
            <v>7</v>
          </cell>
          <cell r="F46"/>
          <cell r="G46"/>
          <cell r="H46">
            <v>7</v>
          </cell>
          <cell r="I46"/>
          <cell r="J46"/>
          <cell r="K46">
            <v>13</v>
          </cell>
          <cell r="L46"/>
          <cell r="M46"/>
          <cell r="N46">
            <v>34</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741</v>
          </cell>
          <cell r="C49"/>
          <cell r="D49"/>
          <cell r="E49">
            <v>731</v>
          </cell>
          <cell r="F49"/>
          <cell r="G49"/>
          <cell r="H49">
            <v>693</v>
          </cell>
          <cell r="I49"/>
          <cell r="J49"/>
          <cell r="K49">
            <v>707</v>
          </cell>
          <cell r="L49"/>
          <cell r="M49"/>
          <cell r="N49">
            <v>771</v>
          </cell>
          <cell r="O49"/>
          <cell r="P49"/>
        </row>
        <row r="50">
          <cell r="A50" t="str">
            <v>実質公債費比率の分子</v>
          </cell>
          <cell r="B50" t="e">
            <v>#N/A</v>
          </cell>
          <cell r="C50">
            <v>140</v>
          </cell>
          <cell r="D50" t="e">
            <v>#N/A</v>
          </cell>
          <cell r="E50" t="e">
            <v>#N/A</v>
          </cell>
          <cell r="F50">
            <v>156</v>
          </cell>
          <cell r="G50" t="e">
            <v>#N/A</v>
          </cell>
          <cell r="H50" t="e">
            <v>#N/A</v>
          </cell>
          <cell r="I50">
            <v>134</v>
          </cell>
          <cell r="J50" t="e">
            <v>#N/A</v>
          </cell>
          <cell r="K50" t="e">
            <v>#N/A</v>
          </cell>
          <cell r="L50">
            <v>146</v>
          </cell>
          <cell r="M50" t="e">
            <v>#N/A</v>
          </cell>
          <cell r="N50" t="e">
            <v>#N/A</v>
          </cell>
          <cell r="O50">
            <v>189</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6696</v>
          </cell>
          <cell r="E56"/>
          <cell r="F56"/>
          <cell r="G56">
            <v>6977</v>
          </cell>
          <cell r="H56"/>
          <cell r="I56"/>
          <cell r="J56">
            <v>7266</v>
          </cell>
          <cell r="K56"/>
          <cell r="L56"/>
          <cell r="M56">
            <v>7340</v>
          </cell>
          <cell r="N56"/>
          <cell r="O56"/>
          <cell r="P56">
            <v>7323</v>
          </cell>
        </row>
        <row r="57">
          <cell r="A57" t="str">
            <v>充当可能特定歳入</v>
          </cell>
          <cell r="B57"/>
          <cell r="C57"/>
          <cell r="D57">
            <v>18</v>
          </cell>
          <cell r="E57"/>
          <cell r="F57"/>
          <cell r="G57">
            <v>7</v>
          </cell>
          <cell r="H57"/>
          <cell r="I57"/>
          <cell r="J57">
            <v>2</v>
          </cell>
          <cell r="K57"/>
          <cell r="L57"/>
          <cell r="M57">
            <v>0</v>
          </cell>
          <cell r="N57"/>
          <cell r="O57"/>
          <cell r="P57" t="str">
            <v>-</v>
          </cell>
        </row>
        <row r="58">
          <cell r="A58" t="str">
            <v>充当可能基金</v>
          </cell>
          <cell r="B58"/>
          <cell r="C58"/>
          <cell r="D58">
            <v>8114</v>
          </cell>
          <cell r="E58"/>
          <cell r="F58"/>
          <cell r="G58">
            <v>7888</v>
          </cell>
          <cell r="H58"/>
          <cell r="I58"/>
          <cell r="J58">
            <v>7973</v>
          </cell>
          <cell r="K58"/>
          <cell r="L58"/>
          <cell r="M58">
            <v>7801</v>
          </cell>
          <cell r="N58"/>
          <cell r="O58"/>
          <cell r="P58">
            <v>6808</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2065</v>
          </cell>
          <cell r="C62"/>
          <cell r="D62"/>
          <cell r="E62">
            <v>2149</v>
          </cell>
          <cell r="F62"/>
          <cell r="G62"/>
          <cell r="H62">
            <v>2161</v>
          </cell>
          <cell r="I62"/>
          <cell r="J62"/>
          <cell r="K62">
            <v>2187</v>
          </cell>
          <cell r="L62"/>
          <cell r="M62"/>
          <cell r="N62">
            <v>2217</v>
          </cell>
          <cell r="O62"/>
          <cell r="P62"/>
        </row>
        <row r="63">
          <cell r="A63" t="str">
            <v>組合等負担等見込額</v>
          </cell>
          <cell r="B63">
            <v>122</v>
          </cell>
          <cell r="C63"/>
          <cell r="D63"/>
          <cell r="E63">
            <v>102</v>
          </cell>
          <cell r="F63"/>
          <cell r="G63"/>
          <cell r="H63">
            <v>83</v>
          </cell>
          <cell r="I63"/>
          <cell r="J63"/>
          <cell r="K63">
            <v>63</v>
          </cell>
          <cell r="L63"/>
          <cell r="M63"/>
          <cell r="N63">
            <v>43</v>
          </cell>
          <cell r="O63"/>
          <cell r="P63"/>
        </row>
        <row r="64">
          <cell r="A64" t="str">
            <v>公営企業債等繰入見込額</v>
          </cell>
          <cell r="B64">
            <v>94</v>
          </cell>
          <cell r="C64"/>
          <cell r="D64"/>
          <cell r="E64">
            <v>215</v>
          </cell>
          <cell r="F64"/>
          <cell r="G64"/>
          <cell r="H64">
            <v>283</v>
          </cell>
          <cell r="I64"/>
          <cell r="J64"/>
          <cell r="K64">
            <v>1173</v>
          </cell>
          <cell r="L64"/>
          <cell r="M64"/>
          <cell r="N64">
            <v>1684</v>
          </cell>
          <cell r="O64"/>
          <cell r="P64"/>
        </row>
        <row r="65">
          <cell r="A65" t="str">
            <v>債務負担行為に基づく支出予定額</v>
          </cell>
          <cell r="B65">
            <v>4</v>
          </cell>
          <cell r="C65"/>
          <cell r="D65"/>
          <cell r="E65">
            <v>390</v>
          </cell>
          <cell r="F65"/>
          <cell r="G65"/>
          <cell r="H65">
            <v>17</v>
          </cell>
          <cell r="I65"/>
          <cell r="J65"/>
          <cell r="K65" t="str">
            <v>-</v>
          </cell>
          <cell r="L65"/>
          <cell r="M65"/>
          <cell r="N65" t="str">
            <v>-</v>
          </cell>
          <cell r="O65"/>
          <cell r="P65"/>
        </row>
        <row r="66">
          <cell r="A66" t="str">
            <v>一般会計等に係る地方債の現在高</v>
          </cell>
          <cell r="B66">
            <v>7954</v>
          </cell>
          <cell r="C66"/>
          <cell r="D66"/>
          <cell r="E66">
            <v>8415</v>
          </cell>
          <cell r="F66"/>
          <cell r="G66"/>
          <cell r="H66">
            <v>8875</v>
          </cell>
          <cell r="I66"/>
          <cell r="J66"/>
          <cell r="K66">
            <v>8998</v>
          </cell>
          <cell r="L66"/>
          <cell r="M66"/>
          <cell r="N66">
            <v>9075</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3179</v>
          </cell>
          <cell r="C72">
            <v>3248</v>
          </cell>
          <cell r="D72">
            <v>2946</v>
          </cell>
        </row>
        <row r="73">
          <cell r="A73" t="str">
            <v>減債基金</v>
          </cell>
          <cell r="B73">
            <v>17</v>
          </cell>
          <cell r="C73">
            <v>17</v>
          </cell>
          <cell r="D73">
            <v>17</v>
          </cell>
        </row>
        <row r="74">
          <cell r="A74" t="str">
            <v>その他特定目的基金</v>
          </cell>
          <cell r="B74">
            <v>4462</v>
          </cell>
          <cell r="C74">
            <v>4153</v>
          </cell>
          <cell r="D74">
            <v>3485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399" t="s">
        <v>19</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 thickBot="1" x14ac:dyDescent="0.25">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400" t="s">
        <v>21</v>
      </c>
      <c r="C3" s="401"/>
      <c r="D3" s="401"/>
      <c r="E3" s="402"/>
      <c r="F3" s="402"/>
      <c r="G3" s="402"/>
      <c r="H3" s="402"/>
      <c r="I3" s="402"/>
      <c r="J3" s="402"/>
      <c r="K3" s="402"/>
      <c r="L3" s="402" t="s">
        <v>22</v>
      </c>
      <c r="M3" s="402"/>
      <c r="N3" s="402"/>
      <c r="O3" s="402"/>
      <c r="P3" s="402"/>
      <c r="Q3" s="402"/>
      <c r="R3" s="409"/>
      <c r="S3" s="409"/>
      <c r="T3" s="409"/>
      <c r="U3" s="409"/>
      <c r="V3" s="410"/>
      <c r="W3" s="384" t="s">
        <v>23</v>
      </c>
      <c r="X3" s="385"/>
      <c r="Y3" s="385"/>
      <c r="Z3" s="385"/>
      <c r="AA3" s="385"/>
      <c r="AB3" s="401"/>
      <c r="AC3" s="409" t="s">
        <v>24</v>
      </c>
      <c r="AD3" s="385"/>
      <c r="AE3" s="385"/>
      <c r="AF3" s="385"/>
      <c r="AG3" s="385"/>
      <c r="AH3" s="385"/>
      <c r="AI3" s="385"/>
      <c r="AJ3" s="385"/>
      <c r="AK3" s="385"/>
      <c r="AL3" s="386"/>
      <c r="AM3" s="384" t="s">
        <v>25</v>
      </c>
      <c r="AN3" s="385"/>
      <c r="AO3" s="385"/>
      <c r="AP3" s="385"/>
      <c r="AQ3" s="385"/>
      <c r="AR3" s="385"/>
      <c r="AS3" s="385"/>
      <c r="AT3" s="385"/>
      <c r="AU3" s="385"/>
      <c r="AV3" s="385"/>
      <c r="AW3" s="385"/>
      <c r="AX3" s="386"/>
      <c r="AY3" s="421" t="s">
        <v>26</v>
      </c>
      <c r="AZ3" s="422"/>
      <c r="BA3" s="422"/>
      <c r="BB3" s="422"/>
      <c r="BC3" s="422"/>
      <c r="BD3" s="422"/>
      <c r="BE3" s="422"/>
      <c r="BF3" s="422"/>
      <c r="BG3" s="422"/>
      <c r="BH3" s="422"/>
      <c r="BI3" s="422"/>
      <c r="BJ3" s="422"/>
      <c r="BK3" s="422"/>
      <c r="BL3" s="422"/>
      <c r="BM3" s="423"/>
      <c r="BN3" s="384" t="s">
        <v>27</v>
      </c>
      <c r="BO3" s="385"/>
      <c r="BP3" s="385"/>
      <c r="BQ3" s="385"/>
      <c r="BR3" s="385"/>
      <c r="BS3" s="385"/>
      <c r="BT3" s="385"/>
      <c r="BU3" s="386"/>
      <c r="BV3" s="384" t="s">
        <v>28</v>
      </c>
      <c r="BW3" s="385"/>
      <c r="BX3" s="385"/>
      <c r="BY3" s="385"/>
      <c r="BZ3" s="385"/>
      <c r="CA3" s="385"/>
      <c r="CB3" s="385"/>
      <c r="CC3" s="386"/>
      <c r="CD3" s="421" t="s">
        <v>26</v>
      </c>
      <c r="CE3" s="422"/>
      <c r="CF3" s="422"/>
      <c r="CG3" s="422"/>
      <c r="CH3" s="422"/>
      <c r="CI3" s="422"/>
      <c r="CJ3" s="422"/>
      <c r="CK3" s="422"/>
      <c r="CL3" s="422"/>
      <c r="CM3" s="422"/>
      <c r="CN3" s="422"/>
      <c r="CO3" s="422"/>
      <c r="CP3" s="422"/>
      <c r="CQ3" s="422"/>
      <c r="CR3" s="422"/>
      <c r="CS3" s="423"/>
      <c r="CT3" s="384" t="s">
        <v>29</v>
      </c>
      <c r="CU3" s="385"/>
      <c r="CV3" s="385"/>
      <c r="CW3" s="385"/>
      <c r="CX3" s="385"/>
      <c r="CY3" s="385"/>
      <c r="CZ3" s="385"/>
      <c r="DA3" s="386"/>
      <c r="DB3" s="384" t="s">
        <v>30</v>
      </c>
      <c r="DC3" s="385"/>
      <c r="DD3" s="385"/>
      <c r="DE3" s="385"/>
      <c r="DF3" s="385"/>
      <c r="DG3" s="385"/>
      <c r="DH3" s="385"/>
      <c r="DI3" s="386"/>
      <c r="DJ3" s="41"/>
      <c r="DK3" s="41"/>
      <c r="DL3" s="41"/>
      <c r="DM3" s="41"/>
      <c r="DN3" s="41"/>
      <c r="DO3" s="41"/>
    </row>
    <row r="4" spans="1:119" ht="18.75" customHeight="1" x14ac:dyDescent="0.2">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31</v>
      </c>
      <c r="AZ4" s="388"/>
      <c r="BA4" s="388"/>
      <c r="BB4" s="388"/>
      <c r="BC4" s="388"/>
      <c r="BD4" s="388"/>
      <c r="BE4" s="388"/>
      <c r="BF4" s="388"/>
      <c r="BG4" s="388"/>
      <c r="BH4" s="388"/>
      <c r="BI4" s="388"/>
      <c r="BJ4" s="388"/>
      <c r="BK4" s="388"/>
      <c r="BL4" s="388"/>
      <c r="BM4" s="389"/>
      <c r="BN4" s="390">
        <v>17377341</v>
      </c>
      <c r="BO4" s="391"/>
      <c r="BP4" s="391"/>
      <c r="BQ4" s="391"/>
      <c r="BR4" s="391"/>
      <c r="BS4" s="391"/>
      <c r="BT4" s="391"/>
      <c r="BU4" s="392"/>
      <c r="BV4" s="390">
        <v>13214541</v>
      </c>
      <c r="BW4" s="391"/>
      <c r="BX4" s="391"/>
      <c r="BY4" s="391"/>
      <c r="BZ4" s="391"/>
      <c r="CA4" s="391"/>
      <c r="CB4" s="391"/>
      <c r="CC4" s="392"/>
      <c r="CD4" s="393" t="s">
        <v>32</v>
      </c>
      <c r="CE4" s="394"/>
      <c r="CF4" s="394"/>
      <c r="CG4" s="394"/>
      <c r="CH4" s="394"/>
      <c r="CI4" s="394"/>
      <c r="CJ4" s="394"/>
      <c r="CK4" s="394"/>
      <c r="CL4" s="394"/>
      <c r="CM4" s="394"/>
      <c r="CN4" s="394"/>
      <c r="CO4" s="394"/>
      <c r="CP4" s="394"/>
      <c r="CQ4" s="394"/>
      <c r="CR4" s="394"/>
      <c r="CS4" s="395"/>
      <c r="CT4" s="396">
        <v>8.1</v>
      </c>
      <c r="CU4" s="397"/>
      <c r="CV4" s="397"/>
      <c r="CW4" s="397"/>
      <c r="CX4" s="397"/>
      <c r="CY4" s="397"/>
      <c r="CZ4" s="397"/>
      <c r="DA4" s="398"/>
      <c r="DB4" s="396">
        <v>8</v>
      </c>
      <c r="DC4" s="397"/>
      <c r="DD4" s="397"/>
      <c r="DE4" s="397"/>
      <c r="DF4" s="397"/>
      <c r="DG4" s="397"/>
      <c r="DH4" s="397"/>
      <c r="DI4" s="398"/>
      <c r="DJ4" s="41"/>
      <c r="DK4" s="41"/>
      <c r="DL4" s="41"/>
      <c r="DM4" s="41"/>
      <c r="DN4" s="41"/>
      <c r="DO4" s="41"/>
    </row>
    <row r="5" spans="1:119" ht="18.75" customHeight="1" x14ac:dyDescent="0.2">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0" t="s">
        <v>33</v>
      </c>
      <c r="AN5" s="451"/>
      <c r="AO5" s="451"/>
      <c r="AP5" s="451"/>
      <c r="AQ5" s="451"/>
      <c r="AR5" s="451"/>
      <c r="AS5" s="451"/>
      <c r="AT5" s="452"/>
      <c r="AU5" s="453" t="s">
        <v>34</v>
      </c>
      <c r="AV5" s="454"/>
      <c r="AW5" s="454"/>
      <c r="AX5" s="454"/>
      <c r="AY5" s="455" t="s">
        <v>35</v>
      </c>
      <c r="AZ5" s="456"/>
      <c r="BA5" s="456"/>
      <c r="BB5" s="456"/>
      <c r="BC5" s="456"/>
      <c r="BD5" s="456"/>
      <c r="BE5" s="456"/>
      <c r="BF5" s="456"/>
      <c r="BG5" s="456"/>
      <c r="BH5" s="456"/>
      <c r="BI5" s="456"/>
      <c r="BJ5" s="456"/>
      <c r="BK5" s="456"/>
      <c r="BL5" s="456"/>
      <c r="BM5" s="457"/>
      <c r="BN5" s="458">
        <v>16534780</v>
      </c>
      <c r="BO5" s="459"/>
      <c r="BP5" s="459"/>
      <c r="BQ5" s="459"/>
      <c r="BR5" s="459"/>
      <c r="BS5" s="459"/>
      <c r="BT5" s="459"/>
      <c r="BU5" s="460"/>
      <c r="BV5" s="458">
        <v>12588219</v>
      </c>
      <c r="BW5" s="459"/>
      <c r="BX5" s="459"/>
      <c r="BY5" s="459"/>
      <c r="BZ5" s="459"/>
      <c r="CA5" s="459"/>
      <c r="CB5" s="459"/>
      <c r="CC5" s="460"/>
      <c r="CD5" s="461" t="s">
        <v>36</v>
      </c>
      <c r="CE5" s="462"/>
      <c r="CF5" s="462"/>
      <c r="CG5" s="462"/>
      <c r="CH5" s="462"/>
      <c r="CI5" s="462"/>
      <c r="CJ5" s="462"/>
      <c r="CK5" s="462"/>
      <c r="CL5" s="462"/>
      <c r="CM5" s="462"/>
      <c r="CN5" s="462"/>
      <c r="CO5" s="462"/>
      <c r="CP5" s="462"/>
      <c r="CQ5" s="462"/>
      <c r="CR5" s="462"/>
      <c r="CS5" s="463"/>
      <c r="CT5" s="424">
        <v>91.8</v>
      </c>
      <c r="CU5" s="425"/>
      <c r="CV5" s="425"/>
      <c r="CW5" s="425"/>
      <c r="CX5" s="425"/>
      <c r="CY5" s="425"/>
      <c r="CZ5" s="425"/>
      <c r="DA5" s="426"/>
      <c r="DB5" s="424">
        <v>94.8</v>
      </c>
      <c r="DC5" s="425"/>
      <c r="DD5" s="425"/>
      <c r="DE5" s="425"/>
      <c r="DF5" s="425"/>
      <c r="DG5" s="425"/>
      <c r="DH5" s="425"/>
      <c r="DI5" s="426"/>
      <c r="DJ5" s="41"/>
      <c r="DK5" s="41"/>
      <c r="DL5" s="41"/>
      <c r="DM5" s="41"/>
      <c r="DN5" s="41"/>
      <c r="DO5" s="41"/>
    </row>
    <row r="6" spans="1:119" ht="18.75" customHeight="1" x14ac:dyDescent="0.2">
      <c r="A6" s="42"/>
      <c r="B6" s="427" t="s">
        <v>37</v>
      </c>
      <c r="C6" s="428"/>
      <c r="D6" s="428"/>
      <c r="E6" s="429"/>
      <c r="F6" s="429"/>
      <c r="G6" s="429"/>
      <c r="H6" s="429"/>
      <c r="I6" s="429"/>
      <c r="J6" s="429"/>
      <c r="K6" s="429"/>
      <c r="L6" s="429" t="s">
        <v>38</v>
      </c>
      <c r="M6" s="429"/>
      <c r="N6" s="429"/>
      <c r="O6" s="429"/>
      <c r="P6" s="429"/>
      <c r="Q6" s="429"/>
      <c r="R6" s="433"/>
      <c r="S6" s="433"/>
      <c r="T6" s="433"/>
      <c r="U6" s="433"/>
      <c r="V6" s="434"/>
      <c r="W6" s="437" t="s">
        <v>39</v>
      </c>
      <c r="X6" s="438"/>
      <c r="Y6" s="438"/>
      <c r="Z6" s="438"/>
      <c r="AA6" s="438"/>
      <c r="AB6" s="428"/>
      <c r="AC6" s="441" t="s">
        <v>40</v>
      </c>
      <c r="AD6" s="442"/>
      <c r="AE6" s="442"/>
      <c r="AF6" s="442"/>
      <c r="AG6" s="442"/>
      <c r="AH6" s="442"/>
      <c r="AI6" s="442"/>
      <c r="AJ6" s="442"/>
      <c r="AK6" s="442"/>
      <c r="AL6" s="443"/>
      <c r="AM6" s="450" t="s">
        <v>41</v>
      </c>
      <c r="AN6" s="451"/>
      <c r="AO6" s="451"/>
      <c r="AP6" s="451"/>
      <c r="AQ6" s="451"/>
      <c r="AR6" s="451"/>
      <c r="AS6" s="451"/>
      <c r="AT6" s="452"/>
      <c r="AU6" s="453" t="s">
        <v>34</v>
      </c>
      <c r="AV6" s="454"/>
      <c r="AW6" s="454"/>
      <c r="AX6" s="454"/>
      <c r="AY6" s="455" t="s">
        <v>42</v>
      </c>
      <c r="AZ6" s="456"/>
      <c r="BA6" s="456"/>
      <c r="BB6" s="456"/>
      <c r="BC6" s="456"/>
      <c r="BD6" s="456"/>
      <c r="BE6" s="456"/>
      <c r="BF6" s="456"/>
      <c r="BG6" s="456"/>
      <c r="BH6" s="456"/>
      <c r="BI6" s="456"/>
      <c r="BJ6" s="456"/>
      <c r="BK6" s="456"/>
      <c r="BL6" s="456"/>
      <c r="BM6" s="457"/>
      <c r="BN6" s="458">
        <v>842561</v>
      </c>
      <c r="BO6" s="459"/>
      <c r="BP6" s="459"/>
      <c r="BQ6" s="459"/>
      <c r="BR6" s="459"/>
      <c r="BS6" s="459"/>
      <c r="BT6" s="459"/>
      <c r="BU6" s="460"/>
      <c r="BV6" s="458">
        <v>626322</v>
      </c>
      <c r="BW6" s="459"/>
      <c r="BX6" s="459"/>
      <c r="BY6" s="459"/>
      <c r="BZ6" s="459"/>
      <c r="CA6" s="459"/>
      <c r="CB6" s="459"/>
      <c r="CC6" s="460"/>
      <c r="CD6" s="461" t="s">
        <v>43</v>
      </c>
      <c r="CE6" s="462"/>
      <c r="CF6" s="462"/>
      <c r="CG6" s="462"/>
      <c r="CH6" s="462"/>
      <c r="CI6" s="462"/>
      <c r="CJ6" s="462"/>
      <c r="CK6" s="462"/>
      <c r="CL6" s="462"/>
      <c r="CM6" s="462"/>
      <c r="CN6" s="462"/>
      <c r="CO6" s="462"/>
      <c r="CP6" s="462"/>
      <c r="CQ6" s="462"/>
      <c r="CR6" s="462"/>
      <c r="CS6" s="463"/>
      <c r="CT6" s="464">
        <v>95</v>
      </c>
      <c r="CU6" s="465"/>
      <c r="CV6" s="465"/>
      <c r="CW6" s="465"/>
      <c r="CX6" s="465"/>
      <c r="CY6" s="465"/>
      <c r="CZ6" s="465"/>
      <c r="DA6" s="466"/>
      <c r="DB6" s="464">
        <v>98.3</v>
      </c>
      <c r="DC6" s="465"/>
      <c r="DD6" s="465"/>
      <c r="DE6" s="465"/>
      <c r="DF6" s="465"/>
      <c r="DG6" s="465"/>
      <c r="DH6" s="465"/>
      <c r="DI6" s="466"/>
      <c r="DJ6" s="41"/>
      <c r="DK6" s="41"/>
      <c r="DL6" s="41"/>
      <c r="DM6" s="41"/>
      <c r="DN6" s="41"/>
      <c r="DO6" s="41"/>
    </row>
    <row r="7" spans="1:119" ht="18.75" customHeight="1" x14ac:dyDescent="0.2">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44"/>
      <c r="AD7" s="445"/>
      <c r="AE7" s="445"/>
      <c r="AF7" s="445"/>
      <c r="AG7" s="445"/>
      <c r="AH7" s="445"/>
      <c r="AI7" s="445"/>
      <c r="AJ7" s="445"/>
      <c r="AK7" s="445"/>
      <c r="AL7" s="446"/>
      <c r="AM7" s="450" t="s">
        <v>44</v>
      </c>
      <c r="AN7" s="451"/>
      <c r="AO7" s="451"/>
      <c r="AP7" s="451"/>
      <c r="AQ7" s="451"/>
      <c r="AR7" s="451"/>
      <c r="AS7" s="451"/>
      <c r="AT7" s="452"/>
      <c r="AU7" s="453" t="s">
        <v>34</v>
      </c>
      <c r="AV7" s="454"/>
      <c r="AW7" s="454"/>
      <c r="AX7" s="454"/>
      <c r="AY7" s="455" t="s">
        <v>45</v>
      </c>
      <c r="AZ7" s="456"/>
      <c r="BA7" s="456"/>
      <c r="BB7" s="456"/>
      <c r="BC7" s="456"/>
      <c r="BD7" s="456"/>
      <c r="BE7" s="456"/>
      <c r="BF7" s="456"/>
      <c r="BG7" s="456"/>
      <c r="BH7" s="456"/>
      <c r="BI7" s="456"/>
      <c r="BJ7" s="456"/>
      <c r="BK7" s="456"/>
      <c r="BL7" s="456"/>
      <c r="BM7" s="457"/>
      <c r="BN7" s="458">
        <v>309069</v>
      </c>
      <c r="BO7" s="459"/>
      <c r="BP7" s="459"/>
      <c r="BQ7" s="459"/>
      <c r="BR7" s="459"/>
      <c r="BS7" s="459"/>
      <c r="BT7" s="459"/>
      <c r="BU7" s="460"/>
      <c r="BV7" s="458">
        <v>130018</v>
      </c>
      <c r="BW7" s="459"/>
      <c r="BX7" s="459"/>
      <c r="BY7" s="459"/>
      <c r="BZ7" s="459"/>
      <c r="CA7" s="459"/>
      <c r="CB7" s="459"/>
      <c r="CC7" s="460"/>
      <c r="CD7" s="461" t="s">
        <v>46</v>
      </c>
      <c r="CE7" s="462"/>
      <c r="CF7" s="462"/>
      <c r="CG7" s="462"/>
      <c r="CH7" s="462"/>
      <c r="CI7" s="462"/>
      <c r="CJ7" s="462"/>
      <c r="CK7" s="462"/>
      <c r="CL7" s="462"/>
      <c r="CM7" s="462"/>
      <c r="CN7" s="462"/>
      <c r="CO7" s="462"/>
      <c r="CP7" s="462"/>
      <c r="CQ7" s="462"/>
      <c r="CR7" s="462"/>
      <c r="CS7" s="463"/>
      <c r="CT7" s="458">
        <v>6547938</v>
      </c>
      <c r="CU7" s="459"/>
      <c r="CV7" s="459"/>
      <c r="CW7" s="459"/>
      <c r="CX7" s="459"/>
      <c r="CY7" s="459"/>
      <c r="CZ7" s="459"/>
      <c r="DA7" s="460"/>
      <c r="DB7" s="458">
        <v>6200770</v>
      </c>
      <c r="DC7" s="459"/>
      <c r="DD7" s="459"/>
      <c r="DE7" s="459"/>
      <c r="DF7" s="459"/>
      <c r="DG7" s="459"/>
      <c r="DH7" s="459"/>
      <c r="DI7" s="460"/>
      <c r="DJ7" s="41"/>
      <c r="DK7" s="41"/>
      <c r="DL7" s="41"/>
      <c r="DM7" s="41"/>
      <c r="DN7" s="41"/>
      <c r="DO7" s="41"/>
    </row>
    <row r="8" spans="1:119" ht="18.75" customHeight="1" thickBot="1" x14ac:dyDescent="0.25">
      <c r="A8" s="42"/>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47</v>
      </c>
      <c r="AN8" s="451"/>
      <c r="AO8" s="451"/>
      <c r="AP8" s="451"/>
      <c r="AQ8" s="451"/>
      <c r="AR8" s="451"/>
      <c r="AS8" s="451"/>
      <c r="AT8" s="452"/>
      <c r="AU8" s="453" t="s">
        <v>34</v>
      </c>
      <c r="AV8" s="454"/>
      <c r="AW8" s="454"/>
      <c r="AX8" s="454"/>
      <c r="AY8" s="455" t="s">
        <v>48</v>
      </c>
      <c r="AZ8" s="456"/>
      <c r="BA8" s="456"/>
      <c r="BB8" s="456"/>
      <c r="BC8" s="456"/>
      <c r="BD8" s="456"/>
      <c r="BE8" s="456"/>
      <c r="BF8" s="456"/>
      <c r="BG8" s="456"/>
      <c r="BH8" s="456"/>
      <c r="BI8" s="456"/>
      <c r="BJ8" s="456"/>
      <c r="BK8" s="456"/>
      <c r="BL8" s="456"/>
      <c r="BM8" s="457"/>
      <c r="BN8" s="458">
        <v>533492</v>
      </c>
      <c r="BO8" s="459"/>
      <c r="BP8" s="459"/>
      <c r="BQ8" s="459"/>
      <c r="BR8" s="459"/>
      <c r="BS8" s="459"/>
      <c r="BT8" s="459"/>
      <c r="BU8" s="460"/>
      <c r="BV8" s="458">
        <v>496304</v>
      </c>
      <c r="BW8" s="459"/>
      <c r="BX8" s="459"/>
      <c r="BY8" s="459"/>
      <c r="BZ8" s="459"/>
      <c r="CA8" s="459"/>
      <c r="CB8" s="459"/>
      <c r="CC8" s="460"/>
      <c r="CD8" s="461" t="s">
        <v>49</v>
      </c>
      <c r="CE8" s="462"/>
      <c r="CF8" s="462"/>
      <c r="CG8" s="462"/>
      <c r="CH8" s="462"/>
      <c r="CI8" s="462"/>
      <c r="CJ8" s="462"/>
      <c r="CK8" s="462"/>
      <c r="CL8" s="462"/>
      <c r="CM8" s="462"/>
      <c r="CN8" s="462"/>
      <c r="CO8" s="462"/>
      <c r="CP8" s="462"/>
      <c r="CQ8" s="462"/>
      <c r="CR8" s="462"/>
      <c r="CS8" s="463"/>
      <c r="CT8" s="467">
        <v>0.36</v>
      </c>
      <c r="CU8" s="468"/>
      <c r="CV8" s="468"/>
      <c r="CW8" s="468"/>
      <c r="CX8" s="468"/>
      <c r="CY8" s="468"/>
      <c r="CZ8" s="468"/>
      <c r="DA8" s="469"/>
      <c r="DB8" s="467">
        <v>0.36</v>
      </c>
      <c r="DC8" s="468"/>
      <c r="DD8" s="468"/>
      <c r="DE8" s="468"/>
      <c r="DF8" s="468"/>
      <c r="DG8" s="468"/>
      <c r="DH8" s="468"/>
      <c r="DI8" s="469"/>
      <c r="DJ8" s="41"/>
      <c r="DK8" s="41"/>
      <c r="DL8" s="41"/>
      <c r="DM8" s="41"/>
      <c r="DN8" s="41"/>
      <c r="DO8" s="41"/>
    </row>
    <row r="9" spans="1:119" ht="18.75" customHeight="1" thickBot="1" x14ac:dyDescent="0.25">
      <c r="A9" s="42"/>
      <c r="B9" s="421" t="s">
        <v>50</v>
      </c>
      <c r="C9" s="422"/>
      <c r="D9" s="422"/>
      <c r="E9" s="422"/>
      <c r="F9" s="422"/>
      <c r="G9" s="422"/>
      <c r="H9" s="422"/>
      <c r="I9" s="422"/>
      <c r="J9" s="422"/>
      <c r="K9" s="470"/>
      <c r="L9" s="471" t="s">
        <v>51</v>
      </c>
      <c r="M9" s="472"/>
      <c r="N9" s="472"/>
      <c r="O9" s="472"/>
      <c r="P9" s="472"/>
      <c r="Q9" s="473"/>
      <c r="R9" s="474">
        <v>17638</v>
      </c>
      <c r="S9" s="475"/>
      <c r="T9" s="475"/>
      <c r="U9" s="475"/>
      <c r="V9" s="476"/>
      <c r="W9" s="384" t="s">
        <v>52</v>
      </c>
      <c r="X9" s="385"/>
      <c r="Y9" s="385"/>
      <c r="Z9" s="385"/>
      <c r="AA9" s="385"/>
      <c r="AB9" s="385"/>
      <c r="AC9" s="385"/>
      <c r="AD9" s="385"/>
      <c r="AE9" s="385"/>
      <c r="AF9" s="385"/>
      <c r="AG9" s="385"/>
      <c r="AH9" s="385"/>
      <c r="AI9" s="385"/>
      <c r="AJ9" s="385"/>
      <c r="AK9" s="385"/>
      <c r="AL9" s="386"/>
      <c r="AM9" s="450" t="s">
        <v>53</v>
      </c>
      <c r="AN9" s="451"/>
      <c r="AO9" s="451"/>
      <c r="AP9" s="451"/>
      <c r="AQ9" s="451"/>
      <c r="AR9" s="451"/>
      <c r="AS9" s="451"/>
      <c r="AT9" s="452"/>
      <c r="AU9" s="453" t="s">
        <v>34</v>
      </c>
      <c r="AV9" s="454"/>
      <c r="AW9" s="454"/>
      <c r="AX9" s="454"/>
      <c r="AY9" s="455" t="s">
        <v>54</v>
      </c>
      <c r="AZ9" s="456"/>
      <c r="BA9" s="456"/>
      <c r="BB9" s="456"/>
      <c r="BC9" s="456"/>
      <c r="BD9" s="456"/>
      <c r="BE9" s="456"/>
      <c r="BF9" s="456"/>
      <c r="BG9" s="456"/>
      <c r="BH9" s="456"/>
      <c r="BI9" s="456"/>
      <c r="BJ9" s="456"/>
      <c r="BK9" s="456"/>
      <c r="BL9" s="456"/>
      <c r="BM9" s="457"/>
      <c r="BN9" s="458">
        <v>37188</v>
      </c>
      <c r="BO9" s="459"/>
      <c r="BP9" s="459"/>
      <c r="BQ9" s="459"/>
      <c r="BR9" s="459"/>
      <c r="BS9" s="459"/>
      <c r="BT9" s="459"/>
      <c r="BU9" s="460"/>
      <c r="BV9" s="458">
        <v>-66930</v>
      </c>
      <c r="BW9" s="459"/>
      <c r="BX9" s="459"/>
      <c r="BY9" s="459"/>
      <c r="BZ9" s="459"/>
      <c r="CA9" s="459"/>
      <c r="CB9" s="459"/>
      <c r="CC9" s="460"/>
      <c r="CD9" s="461" t="s">
        <v>55</v>
      </c>
      <c r="CE9" s="462"/>
      <c r="CF9" s="462"/>
      <c r="CG9" s="462"/>
      <c r="CH9" s="462"/>
      <c r="CI9" s="462"/>
      <c r="CJ9" s="462"/>
      <c r="CK9" s="462"/>
      <c r="CL9" s="462"/>
      <c r="CM9" s="462"/>
      <c r="CN9" s="462"/>
      <c r="CO9" s="462"/>
      <c r="CP9" s="462"/>
      <c r="CQ9" s="462"/>
      <c r="CR9" s="462"/>
      <c r="CS9" s="463"/>
      <c r="CT9" s="424">
        <v>7.8</v>
      </c>
      <c r="CU9" s="425"/>
      <c r="CV9" s="425"/>
      <c r="CW9" s="425"/>
      <c r="CX9" s="425"/>
      <c r="CY9" s="425"/>
      <c r="CZ9" s="425"/>
      <c r="DA9" s="426"/>
      <c r="DB9" s="424">
        <v>8.1</v>
      </c>
      <c r="DC9" s="425"/>
      <c r="DD9" s="425"/>
      <c r="DE9" s="425"/>
      <c r="DF9" s="425"/>
      <c r="DG9" s="425"/>
      <c r="DH9" s="425"/>
      <c r="DI9" s="426"/>
      <c r="DJ9" s="41"/>
      <c r="DK9" s="41"/>
      <c r="DL9" s="41"/>
      <c r="DM9" s="41"/>
      <c r="DN9" s="41"/>
      <c r="DO9" s="41"/>
    </row>
    <row r="10" spans="1:119" ht="18.75" customHeight="1" thickBot="1" x14ac:dyDescent="0.25">
      <c r="A10" s="42"/>
      <c r="B10" s="421"/>
      <c r="C10" s="422"/>
      <c r="D10" s="422"/>
      <c r="E10" s="422"/>
      <c r="F10" s="422"/>
      <c r="G10" s="422"/>
      <c r="H10" s="422"/>
      <c r="I10" s="422"/>
      <c r="J10" s="422"/>
      <c r="K10" s="470"/>
      <c r="L10" s="477" t="s">
        <v>56</v>
      </c>
      <c r="M10" s="451"/>
      <c r="N10" s="451"/>
      <c r="O10" s="451"/>
      <c r="P10" s="451"/>
      <c r="Q10" s="452"/>
      <c r="R10" s="478">
        <v>19538</v>
      </c>
      <c r="S10" s="479"/>
      <c r="T10" s="479"/>
      <c r="U10" s="479"/>
      <c r="V10" s="480"/>
      <c r="W10" s="415"/>
      <c r="X10" s="416"/>
      <c r="Y10" s="416"/>
      <c r="Z10" s="416"/>
      <c r="AA10" s="416"/>
      <c r="AB10" s="416"/>
      <c r="AC10" s="416"/>
      <c r="AD10" s="416"/>
      <c r="AE10" s="416"/>
      <c r="AF10" s="416"/>
      <c r="AG10" s="416"/>
      <c r="AH10" s="416"/>
      <c r="AI10" s="416"/>
      <c r="AJ10" s="416"/>
      <c r="AK10" s="416"/>
      <c r="AL10" s="419"/>
      <c r="AM10" s="450" t="s">
        <v>57</v>
      </c>
      <c r="AN10" s="451"/>
      <c r="AO10" s="451"/>
      <c r="AP10" s="451"/>
      <c r="AQ10" s="451"/>
      <c r="AR10" s="451"/>
      <c r="AS10" s="451"/>
      <c r="AT10" s="452"/>
      <c r="AU10" s="453" t="s">
        <v>58</v>
      </c>
      <c r="AV10" s="454"/>
      <c r="AW10" s="454"/>
      <c r="AX10" s="454"/>
      <c r="AY10" s="455" t="s">
        <v>59</v>
      </c>
      <c r="AZ10" s="456"/>
      <c r="BA10" s="456"/>
      <c r="BB10" s="456"/>
      <c r="BC10" s="456"/>
      <c r="BD10" s="456"/>
      <c r="BE10" s="456"/>
      <c r="BF10" s="456"/>
      <c r="BG10" s="456"/>
      <c r="BH10" s="456"/>
      <c r="BI10" s="456"/>
      <c r="BJ10" s="456"/>
      <c r="BK10" s="456"/>
      <c r="BL10" s="456"/>
      <c r="BM10" s="457"/>
      <c r="BN10" s="458">
        <v>248240</v>
      </c>
      <c r="BO10" s="459"/>
      <c r="BP10" s="459"/>
      <c r="BQ10" s="459"/>
      <c r="BR10" s="459"/>
      <c r="BS10" s="459"/>
      <c r="BT10" s="459"/>
      <c r="BU10" s="460"/>
      <c r="BV10" s="458">
        <v>286871</v>
      </c>
      <c r="BW10" s="459"/>
      <c r="BX10" s="459"/>
      <c r="BY10" s="459"/>
      <c r="BZ10" s="459"/>
      <c r="CA10" s="459"/>
      <c r="CB10" s="459"/>
      <c r="CC10" s="460"/>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421"/>
      <c r="C11" s="422"/>
      <c r="D11" s="422"/>
      <c r="E11" s="422"/>
      <c r="F11" s="422"/>
      <c r="G11" s="422"/>
      <c r="H11" s="422"/>
      <c r="I11" s="422"/>
      <c r="J11" s="422"/>
      <c r="K11" s="470"/>
      <c r="L11" s="481" t="s">
        <v>61</v>
      </c>
      <c r="M11" s="482"/>
      <c r="N11" s="482"/>
      <c r="O11" s="482"/>
      <c r="P11" s="482"/>
      <c r="Q11" s="483"/>
      <c r="R11" s="484" t="s">
        <v>62</v>
      </c>
      <c r="S11" s="485"/>
      <c r="T11" s="485"/>
      <c r="U11" s="485"/>
      <c r="V11" s="486"/>
      <c r="W11" s="415"/>
      <c r="X11" s="416"/>
      <c r="Y11" s="416"/>
      <c r="Z11" s="416"/>
      <c r="AA11" s="416"/>
      <c r="AB11" s="416"/>
      <c r="AC11" s="416"/>
      <c r="AD11" s="416"/>
      <c r="AE11" s="416"/>
      <c r="AF11" s="416"/>
      <c r="AG11" s="416"/>
      <c r="AH11" s="416"/>
      <c r="AI11" s="416"/>
      <c r="AJ11" s="416"/>
      <c r="AK11" s="416"/>
      <c r="AL11" s="419"/>
      <c r="AM11" s="450" t="s">
        <v>63</v>
      </c>
      <c r="AN11" s="451"/>
      <c r="AO11" s="451"/>
      <c r="AP11" s="451"/>
      <c r="AQ11" s="451"/>
      <c r="AR11" s="451"/>
      <c r="AS11" s="451"/>
      <c r="AT11" s="452"/>
      <c r="AU11" s="453" t="s">
        <v>34</v>
      </c>
      <c r="AV11" s="454"/>
      <c r="AW11" s="454"/>
      <c r="AX11" s="454"/>
      <c r="AY11" s="455" t="s">
        <v>64</v>
      </c>
      <c r="AZ11" s="456"/>
      <c r="BA11" s="456"/>
      <c r="BB11" s="456"/>
      <c r="BC11" s="456"/>
      <c r="BD11" s="456"/>
      <c r="BE11" s="456"/>
      <c r="BF11" s="456"/>
      <c r="BG11" s="456"/>
      <c r="BH11" s="456"/>
      <c r="BI11" s="456"/>
      <c r="BJ11" s="456"/>
      <c r="BK11" s="456"/>
      <c r="BL11" s="456"/>
      <c r="BM11" s="457"/>
      <c r="BN11" s="458">
        <v>0</v>
      </c>
      <c r="BO11" s="459"/>
      <c r="BP11" s="459"/>
      <c r="BQ11" s="459"/>
      <c r="BR11" s="459"/>
      <c r="BS11" s="459"/>
      <c r="BT11" s="459"/>
      <c r="BU11" s="460"/>
      <c r="BV11" s="458">
        <v>0</v>
      </c>
      <c r="BW11" s="459"/>
      <c r="BX11" s="459"/>
      <c r="BY11" s="459"/>
      <c r="BZ11" s="459"/>
      <c r="CA11" s="459"/>
      <c r="CB11" s="459"/>
      <c r="CC11" s="460"/>
      <c r="CD11" s="461" t="s">
        <v>65</v>
      </c>
      <c r="CE11" s="462"/>
      <c r="CF11" s="462"/>
      <c r="CG11" s="462"/>
      <c r="CH11" s="462"/>
      <c r="CI11" s="462"/>
      <c r="CJ11" s="462"/>
      <c r="CK11" s="462"/>
      <c r="CL11" s="462"/>
      <c r="CM11" s="462"/>
      <c r="CN11" s="462"/>
      <c r="CO11" s="462"/>
      <c r="CP11" s="462"/>
      <c r="CQ11" s="462"/>
      <c r="CR11" s="462"/>
      <c r="CS11" s="463"/>
      <c r="CT11" s="467" t="s">
        <v>66</v>
      </c>
      <c r="CU11" s="468"/>
      <c r="CV11" s="468"/>
      <c r="CW11" s="468"/>
      <c r="CX11" s="468"/>
      <c r="CY11" s="468"/>
      <c r="CZ11" s="468"/>
      <c r="DA11" s="469"/>
      <c r="DB11" s="467" t="s">
        <v>66</v>
      </c>
      <c r="DC11" s="468"/>
      <c r="DD11" s="468"/>
      <c r="DE11" s="468"/>
      <c r="DF11" s="468"/>
      <c r="DG11" s="468"/>
      <c r="DH11" s="468"/>
      <c r="DI11" s="469"/>
      <c r="DJ11" s="41"/>
      <c r="DK11" s="41"/>
      <c r="DL11" s="41"/>
      <c r="DM11" s="41"/>
      <c r="DN11" s="41"/>
      <c r="DO11" s="41"/>
    </row>
    <row r="12" spans="1:119" ht="18.75" customHeight="1" x14ac:dyDescent="0.2">
      <c r="A12" s="42"/>
      <c r="B12" s="487" t="s">
        <v>67</v>
      </c>
      <c r="C12" s="488"/>
      <c r="D12" s="488"/>
      <c r="E12" s="488"/>
      <c r="F12" s="488"/>
      <c r="G12" s="488"/>
      <c r="H12" s="488"/>
      <c r="I12" s="488"/>
      <c r="J12" s="488"/>
      <c r="K12" s="489"/>
      <c r="L12" s="496" t="s">
        <v>68</v>
      </c>
      <c r="M12" s="497"/>
      <c r="N12" s="497"/>
      <c r="O12" s="497"/>
      <c r="P12" s="497"/>
      <c r="Q12" s="498"/>
      <c r="R12" s="499">
        <v>18815</v>
      </c>
      <c r="S12" s="500"/>
      <c r="T12" s="500"/>
      <c r="U12" s="500"/>
      <c r="V12" s="501"/>
      <c r="W12" s="502" t="s">
        <v>26</v>
      </c>
      <c r="X12" s="454"/>
      <c r="Y12" s="454"/>
      <c r="Z12" s="454"/>
      <c r="AA12" s="454"/>
      <c r="AB12" s="503"/>
      <c r="AC12" s="504" t="s">
        <v>69</v>
      </c>
      <c r="AD12" s="505"/>
      <c r="AE12" s="505"/>
      <c r="AF12" s="505"/>
      <c r="AG12" s="506"/>
      <c r="AH12" s="504" t="s">
        <v>70</v>
      </c>
      <c r="AI12" s="505"/>
      <c r="AJ12" s="505"/>
      <c r="AK12" s="505"/>
      <c r="AL12" s="507"/>
      <c r="AM12" s="450" t="s">
        <v>71</v>
      </c>
      <c r="AN12" s="451"/>
      <c r="AO12" s="451"/>
      <c r="AP12" s="451"/>
      <c r="AQ12" s="451"/>
      <c r="AR12" s="451"/>
      <c r="AS12" s="451"/>
      <c r="AT12" s="452"/>
      <c r="AU12" s="453" t="s">
        <v>58</v>
      </c>
      <c r="AV12" s="454"/>
      <c r="AW12" s="454"/>
      <c r="AX12" s="454"/>
      <c r="AY12" s="455" t="s">
        <v>72</v>
      </c>
      <c r="AZ12" s="456"/>
      <c r="BA12" s="456"/>
      <c r="BB12" s="456"/>
      <c r="BC12" s="456"/>
      <c r="BD12" s="456"/>
      <c r="BE12" s="456"/>
      <c r="BF12" s="456"/>
      <c r="BG12" s="456"/>
      <c r="BH12" s="456"/>
      <c r="BI12" s="456"/>
      <c r="BJ12" s="456"/>
      <c r="BK12" s="456"/>
      <c r="BL12" s="456"/>
      <c r="BM12" s="457"/>
      <c r="BN12" s="458">
        <v>550631</v>
      </c>
      <c r="BO12" s="459"/>
      <c r="BP12" s="459"/>
      <c r="BQ12" s="459"/>
      <c r="BR12" s="459"/>
      <c r="BS12" s="459"/>
      <c r="BT12" s="459"/>
      <c r="BU12" s="460"/>
      <c r="BV12" s="458">
        <v>217638</v>
      </c>
      <c r="BW12" s="459"/>
      <c r="BX12" s="459"/>
      <c r="BY12" s="459"/>
      <c r="BZ12" s="459"/>
      <c r="CA12" s="459"/>
      <c r="CB12" s="459"/>
      <c r="CC12" s="460"/>
      <c r="CD12" s="461" t="s">
        <v>73</v>
      </c>
      <c r="CE12" s="462"/>
      <c r="CF12" s="462"/>
      <c r="CG12" s="462"/>
      <c r="CH12" s="462"/>
      <c r="CI12" s="462"/>
      <c r="CJ12" s="462"/>
      <c r="CK12" s="462"/>
      <c r="CL12" s="462"/>
      <c r="CM12" s="462"/>
      <c r="CN12" s="462"/>
      <c r="CO12" s="462"/>
      <c r="CP12" s="462"/>
      <c r="CQ12" s="462"/>
      <c r="CR12" s="462"/>
      <c r="CS12" s="463"/>
      <c r="CT12" s="467" t="s">
        <v>66</v>
      </c>
      <c r="CU12" s="468"/>
      <c r="CV12" s="468"/>
      <c r="CW12" s="468"/>
      <c r="CX12" s="468"/>
      <c r="CY12" s="468"/>
      <c r="CZ12" s="468"/>
      <c r="DA12" s="469"/>
      <c r="DB12" s="467" t="s">
        <v>66</v>
      </c>
      <c r="DC12" s="468"/>
      <c r="DD12" s="468"/>
      <c r="DE12" s="468"/>
      <c r="DF12" s="468"/>
      <c r="DG12" s="468"/>
      <c r="DH12" s="468"/>
      <c r="DI12" s="469"/>
      <c r="DJ12" s="41"/>
      <c r="DK12" s="41"/>
      <c r="DL12" s="41"/>
      <c r="DM12" s="41"/>
      <c r="DN12" s="41"/>
      <c r="DO12" s="41"/>
    </row>
    <row r="13" spans="1:119" ht="18.75" customHeight="1" x14ac:dyDescent="0.2">
      <c r="A13" s="42"/>
      <c r="B13" s="490"/>
      <c r="C13" s="491"/>
      <c r="D13" s="491"/>
      <c r="E13" s="491"/>
      <c r="F13" s="491"/>
      <c r="G13" s="491"/>
      <c r="H13" s="491"/>
      <c r="I13" s="491"/>
      <c r="J13" s="491"/>
      <c r="K13" s="492"/>
      <c r="L13" s="52"/>
      <c r="M13" s="518" t="s">
        <v>74</v>
      </c>
      <c r="N13" s="519"/>
      <c r="O13" s="519"/>
      <c r="P13" s="519"/>
      <c r="Q13" s="520"/>
      <c r="R13" s="511">
        <v>18547</v>
      </c>
      <c r="S13" s="512"/>
      <c r="T13" s="512"/>
      <c r="U13" s="512"/>
      <c r="V13" s="513"/>
      <c r="W13" s="437" t="s">
        <v>75</v>
      </c>
      <c r="X13" s="438"/>
      <c r="Y13" s="438"/>
      <c r="Z13" s="438"/>
      <c r="AA13" s="438"/>
      <c r="AB13" s="428"/>
      <c r="AC13" s="478">
        <v>2172</v>
      </c>
      <c r="AD13" s="479"/>
      <c r="AE13" s="479"/>
      <c r="AF13" s="479"/>
      <c r="AG13" s="521"/>
      <c r="AH13" s="478">
        <v>2530</v>
      </c>
      <c r="AI13" s="479"/>
      <c r="AJ13" s="479"/>
      <c r="AK13" s="479"/>
      <c r="AL13" s="480"/>
      <c r="AM13" s="450" t="s">
        <v>76</v>
      </c>
      <c r="AN13" s="451"/>
      <c r="AO13" s="451"/>
      <c r="AP13" s="451"/>
      <c r="AQ13" s="451"/>
      <c r="AR13" s="451"/>
      <c r="AS13" s="451"/>
      <c r="AT13" s="452"/>
      <c r="AU13" s="453" t="s">
        <v>58</v>
      </c>
      <c r="AV13" s="454"/>
      <c r="AW13" s="454"/>
      <c r="AX13" s="454"/>
      <c r="AY13" s="455" t="s">
        <v>77</v>
      </c>
      <c r="AZ13" s="456"/>
      <c r="BA13" s="456"/>
      <c r="BB13" s="456"/>
      <c r="BC13" s="456"/>
      <c r="BD13" s="456"/>
      <c r="BE13" s="456"/>
      <c r="BF13" s="456"/>
      <c r="BG13" s="456"/>
      <c r="BH13" s="456"/>
      <c r="BI13" s="456"/>
      <c r="BJ13" s="456"/>
      <c r="BK13" s="456"/>
      <c r="BL13" s="456"/>
      <c r="BM13" s="457"/>
      <c r="BN13" s="458">
        <v>-265203</v>
      </c>
      <c r="BO13" s="459"/>
      <c r="BP13" s="459"/>
      <c r="BQ13" s="459"/>
      <c r="BR13" s="459"/>
      <c r="BS13" s="459"/>
      <c r="BT13" s="459"/>
      <c r="BU13" s="460"/>
      <c r="BV13" s="458">
        <v>2303</v>
      </c>
      <c r="BW13" s="459"/>
      <c r="BX13" s="459"/>
      <c r="BY13" s="459"/>
      <c r="BZ13" s="459"/>
      <c r="CA13" s="459"/>
      <c r="CB13" s="459"/>
      <c r="CC13" s="460"/>
      <c r="CD13" s="461" t="s">
        <v>78</v>
      </c>
      <c r="CE13" s="462"/>
      <c r="CF13" s="462"/>
      <c r="CG13" s="462"/>
      <c r="CH13" s="462"/>
      <c r="CI13" s="462"/>
      <c r="CJ13" s="462"/>
      <c r="CK13" s="462"/>
      <c r="CL13" s="462"/>
      <c r="CM13" s="462"/>
      <c r="CN13" s="462"/>
      <c r="CO13" s="462"/>
      <c r="CP13" s="462"/>
      <c r="CQ13" s="462"/>
      <c r="CR13" s="462"/>
      <c r="CS13" s="463"/>
      <c r="CT13" s="424">
        <v>2.7</v>
      </c>
      <c r="CU13" s="425"/>
      <c r="CV13" s="425"/>
      <c r="CW13" s="425"/>
      <c r="CX13" s="425"/>
      <c r="CY13" s="425"/>
      <c r="CZ13" s="425"/>
      <c r="DA13" s="426"/>
      <c r="DB13" s="424">
        <v>2.5</v>
      </c>
      <c r="DC13" s="425"/>
      <c r="DD13" s="425"/>
      <c r="DE13" s="425"/>
      <c r="DF13" s="425"/>
      <c r="DG13" s="425"/>
      <c r="DH13" s="425"/>
      <c r="DI13" s="426"/>
      <c r="DJ13" s="41"/>
      <c r="DK13" s="41"/>
      <c r="DL13" s="41"/>
      <c r="DM13" s="41"/>
      <c r="DN13" s="41"/>
      <c r="DO13" s="41"/>
    </row>
    <row r="14" spans="1:119" ht="18.75" customHeight="1" thickBot="1" x14ac:dyDescent="0.25">
      <c r="A14" s="42"/>
      <c r="B14" s="490"/>
      <c r="C14" s="491"/>
      <c r="D14" s="491"/>
      <c r="E14" s="491"/>
      <c r="F14" s="491"/>
      <c r="G14" s="491"/>
      <c r="H14" s="491"/>
      <c r="I14" s="491"/>
      <c r="J14" s="491"/>
      <c r="K14" s="492"/>
      <c r="L14" s="508" t="s">
        <v>79</v>
      </c>
      <c r="M14" s="509"/>
      <c r="N14" s="509"/>
      <c r="O14" s="509"/>
      <c r="P14" s="509"/>
      <c r="Q14" s="510"/>
      <c r="R14" s="511">
        <v>19240</v>
      </c>
      <c r="S14" s="512"/>
      <c r="T14" s="512"/>
      <c r="U14" s="512"/>
      <c r="V14" s="513"/>
      <c r="W14" s="417"/>
      <c r="X14" s="418"/>
      <c r="Y14" s="418"/>
      <c r="Z14" s="418"/>
      <c r="AA14" s="418"/>
      <c r="AB14" s="407"/>
      <c r="AC14" s="514">
        <v>23.6</v>
      </c>
      <c r="AD14" s="515"/>
      <c r="AE14" s="515"/>
      <c r="AF14" s="515"/>
      <c r="AG14" s="516"/>
      <c r="AH14" s="514">
        <v>25.3</v>
      </c>
      <c r="AI14" s="515"/>
      <c r="AJ14" s="515"/>
      <c r="AK14" s="515"/>
      <c r="AL14" s="517"/>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58"/>
      <c r="BO14" s="459"/>
      <c r="BP14" s="459"/>
      <c r="BQ14" s="459"/>
      <c r="BR14" s="459"/>
      <c r="BS14" s="459"/>
      <c r="BT14" s="459"/>
      <c r="BU14" s="460"/>
      <c r="BV14" s="458"/>
      <c r="BW14" s="459"/>
      <c r="BX14" s="459"/>
      <c r="BY14" s="459"/>
      <c r="BZ14" s="459"/>
      <c r="CA14" s="459"/>
      <c r="CB14" s="459"/>
      <c r="CC14" s="460"/>
      <c r="CD14" s="522" t="s">
        <v>80</v>
      </c>
      <c r="CE14" s="523"/>
      <c r="CF14" s="523"/>
      <c r="CG14" s="523"/>
      <c r="CH14" s="523"/>
      <c r="CI14" s="523"/>
      <c r="CJ14" s="523"/>
      <c r="CK14" s="523"/>
      <c r="CL14" s="523"/>
      <c r="CM14" s="523"/>
      <c r="CN14" s="523"/>
      <c r="CO14" s="523"/>
      <c r="CP14" s="523"/>
      <c r="CQ14" s="523"/>
      <c r="CR14" s="523"/>
      <c r="CS14" s="524"/>
      <c r="CT14" s="525" t="s">
        <v>66</v>
      </c>
      <c r="CU14" s="526"/>
      <c r="CV14" s="526"/>
      <c r="CW14" s="526"/>
      <c r="CX14" s="526"/>
      <c r="CY14" s="526"/>
      <c r="CZ14" s="526"/>
      <c r="DA14" s="527"/>
      <c r="DB14" s="525" t="s">
        <v>66</v>
      </c>
      <c r="DC14" s="526"/>
      <c r="DD14" s="526"/>
      <c r="DE14" s="526"/>
      <c r="DF14" s="526"/>
      <c r="DG14" s="526"/>
      <c r="DH14" s="526"/>
      <c r="DI14" s="527"/>
      <c r="DJ14" s="41"/>
      <c r="DK14" s="41"/>
      <c r="DL14" s="41"/>
      <c r="DM14" s="41"/>
      <c r="DN14" s="41"/>
      <c r="DO14" s="41"/>
    </row>
    <row r="15" spans="1:119" ht="18.75" customHeight="1" x14ac:dyDescent="0.2">
      <c r="A15" s="42"/>
      <c r="B15" s="490"/>
      <c r="C15" s="491"/>
      <c r="D15" s="491"/>
      <c r="E15" s="491"/>
      <c r="F15" s="491"/>
      <c r="G15" s="491"/>
      <c r="H15" s="491"/>
      <c r="I15" s="491"/>
      <c r="J15" s="491"/>
      <c r="K15" s="492"/>
      <c r="L15" s="52"/>
      <c r="M15" s="518" t="s">
        <v>74</v>
      </c>
      <c r="N15" s="519"/>
      <c r="O15" s="519"/>
      <c r="P15" s="519"/>
      <c r="Q15" s="520"/>
      <c r="R15" s="511">
        <v>18914</v>
      </c>
      <c r="S15" s="512"/>
      <c r="T15" s="512"/>
      <c r="U15" s="512"/>
      <c r="V15" s="513"/>
      <c r="W15" s="437" t="s">
        <v>81</v>
      </c>
      <c r="X15" s="438"/>
      <c r="Y15" s="438"/>
      <c r="Z15" s="438"/>
      <c r="AA15" s="438"/>
      <c r="AB15" s="428"/>
      <c r="AC15" s="478">
        <v>1877</v>
      </c>
      <c r="AD15" s="479"/>
      <c r="AE15" s="479"/>
      <c r="AF15" s="479"/>
      <c r="AG15" s="521"/>
      <c r="AH15" s="478">
        <v>1924</v>
      </c>
      <c r="AI15" s="479"/>
      <c r="AJ15" s="479"/>
      <c r="AK15" s="479"/>
      <c r="AL15" s="480"/>
      <c r="AM15" s="450"/>
      <c r="AN15" s="451"/>
      <c r="AO15" s="451"/>
      <c r="AP15" s="451"/>
      <c r="AQ15" s="451"/>
      <c r="AR15" s="451"/>
      <c r="AS15" s="451"/>
      <c r="AT15" s="452"/>
      <c r="AU15" s="453"/>
      <c r="AV15" s="454"/>
      <c r="AW15" s="454"/>
      <c r="AX15" s="454"/>
      <c r="AY15" s="387" t="s">
        <v>82</v>
      </c>
      <c r="AZ15" s="388"/>
      <c r="BA15" s="388"/>
      <c r="BB15" s="388"/>
      <c r="BC15" s="388"/>
      <c r="BD15" s="388"/>
      <c r="BE15" s="388"/>
      <c r="BF15" s="388"/>
      <c r="BG15" s="388"/>
      <c r="BH15" s="388"/>
      <c r="BI15" s="388"/>
      <c r="BJ15" s="388"/>
      <c r="BK15" s="388"/>
      <c r="BL15" s="388"/>
      <c r="BM15" s="389"/>
      <c r="BN15" s="390">
        <v>2107915</v>
      </c>
      <c r="BO15" s="391"/>
      <c r="BP15" s="391"/>
      <c r="BQ15" s="391"/>
      <c r="BR15" s="391"/>
      <c r="BS15" s="391"/>
      <c r="BT15" s="391"/>
      <c r="BU15" s="392"/>
      <c r="BV15" s="390">
        <v>1998323</v>
      </c>
      <c r="BW15" s="391"/>
      <c r="BX15" s="391"/>
      <c r="BY15" s="391"/>
      <c r="BZ15" s="391"/>
      <c r="CA15" s="391"/>
      <c r="CB15" s="391"/>
      <c r="CC15" s="392"/>
      <c r="CD15" s="528" t="s">
        <v>83</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490"/>
      <c r="C16" s="491"/>
      <c r="D16" s="491"/>
      <c r="E16" s="491"/>
      <c r="F16" s="491"/>
      <c r="G16" s="491"/>
      <c r="H16" s="491"/>
      <c r="I16" s="491"/>
      <c r="J16" s="491"/>
      <c r="K16" s="492"/>
      <c r="L16" s="508" t="s">
        <v>84</v>
      </c>
      <c r="M16" s="531"/>
      <c r="N16" s="531"/>
      <c r="O16" s="531"/>
      <c r="P16" s="531"/>
      <c r="Q16" s="532"/>
      <c r="R16" s="533" t="s">
        <v>85</v>
      </c>
      <c r="S16" s="534"/>
      <c r="T16" s="534"/>
      <c r="U16" s="534"/>
      <c r="V16" s="535"/>
      <c r="W16" s="417"/>
      <c r="X16" s="418"/>
      <c r="Y16" s="418"/>
      <c r="Z16" s="418"/>
      <c r="AA16" s="418"/>
      <c r="AB16" s="407"/>
      <c r="AC16" s="514">
        <v>20.399999999999999</v>
      </c>
      <c r="AD16" s="515"/>
      <c r="AE16" s="515"/>
      <c r="AF16" s="515"/>
      <c r="AG16" s="516"/>
      <c r="AH16" s="514">
        <v>19.2</v>
      </c>
      <c r="AI16" s="515"/>
      <c r="AJ16" s="515"/>
      <c r="AK16" s="515"/>
      <c r="AL16" s="517"/>
      <c r="AM16" s="450"/>
      <c r="AN16" s="451"/>
      <c r="AO16" s="451"/>
      <c r="AP16" s="451"/>
      <c r="AQ16" s="451"/>
      <c r="AR16" s="451"/>
      <c r="AS16" s="451"/>
      <c r="AT16" s="452"/>
      <c r="AU16" s="453"/>
      <c r="AV16" s="454"/>
      <c r="AW16" s="454"/>
      <c r="AX16" s="454"/>
      <c r="AY16" s="455" t="s">
        <v>86</v>
      </c>
      <c r="AZ16" s="456"/>
      <c r="BA16" s="456"/>
      <c r="BB16" s="456"/>
      <c r="BC16" s="456"/>
      <c r="BD16" s="456"/>
      <c r="BE16" s="456"/>
      <c r="BF16" s="456"/>
      <c r="BG16" s="456"/>
      <c r="BH16" s="456"/>
      <c r="BI16" s="456"/>
      <c r="BJ16" s="456"/>
      <c r="BK16" s="456"/>
      <c r="BL16" s="456"/>
      <c r="BM16" s="457"/>
      <c r="BN16" s="458">
        <v>5804865</v>
      </c>
      <c r="BO16" s="459"/>
      <c r="BP16" s="459"/>
      <c r="BQ16" s="459"/>
      <c r="BR16" s="459"/>
      <c r="BS16" s="459"/>
      <c r="BT16" s="459"/>
      <c r="BU16" s="460"/>
      <c r="BV16" s="458">
        <v>5469052</v>
      </c>
      <c r="BW16" s="459"/>
      <c r="BX16" s="459"/>
      <c r="BY16" s="459"/>
      <c r="BZ16" s="459"/>
      <c r="CA16" s="459"/>
      <c r="CB16" s="459"/>
      <c r="CC16" s="460"/>
      <c r="CD16" s="56"/>
      <c r="CE16" s="539"/>
      <c r="CF16" s="539"/>
      <c r="CG16" s="539"/>
      <c r="CH16" s="539"/>
      <c r="CI16" s="539"/>
      <c r="CJ16" s="539"/>
      <c r="CK16" s="539"/>
      <c r="CL16" s="539"/>
      <c r="CM16" s="539"/>
      <c r="CN16" s="539"/>
      <c r="CO16" s="539"/>
      <c r="CP16" s="539"/>
      <c r="CQ16" s="539"/>
      <c r="CR16" s="539"/>
      <c r="CS16" s="540"/>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5">
      <c r="A17" s="42"/>
      <c r="B17" s="493"/>
      <c r="C17" s="494"/>
      <c r="D17" s="494"/>
      <c r="E17" s="494"/>
      <c r="F17" s="494"/>
      <c r="G17" s="494"/>
      <c r="H17" s="494"/>
      <c r="I17" s="494"/>
      <c r="J17" s="494"/>
      <c r="K17" s="495"/>
      <c r="L17" s="57"/>
      <c r="M17" s="536" t="s">
        <v>87</v>
      </c>
      <c r="N17" s="537"/>
      <c r="O17" s="537"/>
      <c r="P17" s="537"/>
      <c r="Q17" s="538"/>
      <c r="R17" s="533" t="s">
        <v>88</v>
      </c>
      <c r="S17" s="534"/>
      <c r="T17" s="534"/>
      <c r="U17" s="534"/>
      <c r="V17" s="535"/>
      <c r="W17" s="437" t="s">
        <v>89</v>
      </c>
      <c r="X17" s="438"/>
      <c r="Y17" s="438"/>
      <c r="Z17" s="438"/>
      <c r="AA17" s="438"/>
      <c r="AB17" s="428"/>
      <c r="AC17" s="478">
        <v>5165</v>
      </c>
      <c r="AD17" s="479"/>
      <c r="AE17" s="479"/>
      <c r="AF17" s="479"/>
      <c r="AG17" s="521"/>
      <c r="AH17" s="478">
        <v>5543</v>
      </c>
      <c r="AI17" s="479"/>
      <c r="AJ17" s="479"/>
      <c r="AK17" s="479"/>
      <c r="AL17" s="480"/>
      <c r="AM17" s="450"/>
      <c r="AN17" s="451"/>
      <c r="AO17" s="451"/>
      <c r="AP17" s="451"/>
      <c r="AQ17" s="451"/>
      <c r="AR17" s="451"/>
      <c r="AS17" s="451"/>
      <c r="AT17" s="452"/>
      <c r="AU17" s="453"/>
      <c r="AV17" s="454"/>
      <c r="AW17" s="454"/>
      <c r="AX17" s="454"/>
      <c r="AY17" s="455" t="s">
        <v>90</v>
      </c>
      <c r="AZ17" s="456"/>
      <c r="BA17" s="456"/>
      <c r="BB17" s="456"/>
      <c r="BC17" s="456"/>
      <c r="BD17" s="456"/>
      <c r="BE17" s="456"/>
      <c r="BF17" s="456"/>
      <c r="BG17" s="456"/>
      <c r="BH17" s="456"/>
      <c r="BI17" s="456"/>
      <c r="BJ17" s="456"/>
      <c r="BK17" s="456"/>
      <c r="BL17" s="456"/>
      <c r="BM17" s="457"/>
      <c r="BN17" s="458">
        <v>2629697</v>
      </c>
      <c r="BO17" s="459"/>
      <c r="BP17" s="459"/>
      <c r="BQ17" s="459"/>
      <c r="BR17" s="459"/>
      <c r="BS17" s="459"/>
      <c r="BT17" s="459"/>
      <c r="BU17" s="460"/>
      <c r="BV17" s="458">
        <v>2511811</v>
      </c>
      <c r="BW17" s="459"/>
      <c r="BX17" s="459"/>
      <c r="BY17" s="459"/>
      <c r="BZ17" s="459"/>
      <c r="CA17" s="459"/>
      <c r="CB17" s="459"/>
      <c r="CC17" s="460"/>
      <c r="CD17" s="56"/>
      <c r="CE17" s="539"/>
      <c r="CF17" s="539"/>
      <c r="CG17" s="539"/>
      <c r="CH17" s="539"/>
      <c r="CI17" s="539"/>
      <c r="CJ17" s="539"/>
      <c r="CK17" s="539"/>
      <c r="CL17" s="539"/>
      <c r="CM17" s="539"/>
      <c r="CN17" s="539"/>
      <c r="CO17" s="539"/>
      <c r="CP17" s="539"/>
      <c r="CQ17" s="539"/>
      <c r="CR17" s="539"/>
      <c r="CS17" s="540"/>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5">
      <c r="A18" s="42"/>
      <c r="B18" s="541" t="s">
        <v>91</v>
      </c>
      <c r="C18" s="470"/>
      <c r="D18" s="470"/>
      <c r="E18" s="542"/>
      <c r="F18" s="542"/>
      <c r="G18" s="542"/>
      <c r="H18" s="542"/>
      <c r="I18" s="542"/>
      <c r="J18" s="542"/>
      <c r="K18" s="542"/>
      <c r="L18" s="543">
        <v>282.93</v>
      </c>
      <c r="M18" s="543"/>
      <c r="N18" s="543"/>
      <c r="O18" s="543"/>
      <c r="P18" s="543"/>
      <c r="Q18" s="543"/>
      <c r="R18" s="544"/>
      <c r="S18" s="544"/>
      <c r="T18" s="544"/>
      <c r="U18" s="544"/>
      <c r="V18" s="545"/>
      <c r="W18" s="439"/>
      <c r="X18" s="440"/>
      <c r="Y18" s="440"/>
      <c r="Z18" s="440"/>
      <c r="AA18" s="440"/>
      <c r="AB18" s="431"/>
      <c r="AC18" s="546">
        <v>56.1</v>
      </c>
      <c r="AD18" s="547"/>
      <c r="AE18" s="547"/>
      <c r="AF18" s="547"/>
      <c r="AG18" s="548"/>
      <c r="AH18" s="546">
        <v>55.4</v>
      </c>
      <c r="AI18" s="547"/>
      <c r="AJ18" s="547"/>
      <c r="AK18" s="547"/>
      <c r="AL18" s="549"/>
      <c r="AM18" s="450"/>
      <c r="AN18" s="451"/>
      <c r="AO18" s="451"/>
      <c r="AP18" s="451"/>
      <c r="AQ18" s="451"/>
      <c r="AR18" s="451"/>
      <c r="AS18" s="451"/>
      <c r="AT18" s="452"/>
      <c r="AU18" s="453"/>
      <c r="AV18" s="454"/>
      <c r="AW18" s="454"/>
      <c r="AX18" s="454"/>
      <c r="AY18" s="455" t="s">
        <v>92</v>
      </c>
      <c r="AZ18" s="456"/>
      <c r="BA18" s="456"/>
      <c r="BB18" s="456"/>
      <c r="BC18" s="456"/>
      <c r="BD18" s="456"/>
      <c r="BE18" s="456"/>
      <c r="BF18" s="456"/>
      <c r="BG18" s="456"/>
      <c r="BH18" s="456"/>
      <c r="BI18" s="456"/>
      <c r="BJ18" s="456"/>
      <c r="BK18" s="456"/>
      <c r="BL18" s="456"/>
      <c r="BM18" s="457"/>
      <c r="BN18" s="458">
        <v>6031240</v>
      </c>
      <c r="BO18" s="459"/>
      <c r="BP18" s="459"/>
      <c r="BQ18" s="459"/>
      <c r="BR18" s="459"/>
      <c r="BS18" s="459"/>
      <c r="BT18" s="459"/>
      <c r="BU18" s="460"/>
      <c r="BV18" s="458">
        <v>5931341</v>
      </c>
      <c r="BW18" s="459"/>
      <c r="BX18" s="459"/>
      <c r="BY18" s="459"/>
      <c r="BZ18" s="459"/>
      <c r="CA18" s="459"/>
      <c r="CB18" s="459"/>
      <c r="CC18" s="460"/>
      <c r="CD18" s="56"/>
      <c r="CE18" s="539"/>
      <c r="CF18" s="539"/>
      <c r="CG18" s="539"/>
      <c r="CH18" s="539"/>
      <c r="CI18" s="539"/>
      <c r="CJ18" s="539"/>
      <c r="CK18" s="539"/>
      <c r="CL18" s="539"/>
      <c r="CM18" s="539"/>
      <c r="CN18" s="539"/>
      <c r="CO18" s="539"/>
      <c r="CP18" s="539"/>
      <c r="CQ18" s="539"/>
      <c r="CR18" s="539"/>
      <c r="CS18" s="540"/>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5">
      <c r="A19" s="42"/>
      <c r="B19" s="541" t="s">
        <v>93</v>
      </c>
      <c r="C19" s="470"/>
      <c r="D19" s="470"/>
      <c r="E19" s="542"/>
      <c r="F19" s="542"/>
      <c r="G19" s="542"/>
      <c r="H19" s="542"/>
      <c r="I19" s="542"/>
      <c r="J19" s="542"/>
      <c r="K19" s="542"/>
      <c r="L19" s="550">
        <v>62</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0"/>
      <c r="AN19" s="451"/>
      <c r="AO19" s="451"/>
      <c r="AP19" s="451"/>
      <c r="AQ19" s="451"/>
      <c r="AR19" s="451"/>
      <c r="AS19" s="451"/>
      <c r="AT19" s="452"/>
      <c r="AU19" s="453"/>
      <c r="AV19" s="454"/>
      <c r="AW19" s="454"/>
      <c r="AX19" s="454"/>
      <c r="AY19" s="455" t="s">
        <v>94</v>
      </c>
      <c r="AZ19" s="456"/>
      <c r="BA19" s="456"/>
      <c r="BB19" s="456"/>
      <c r="BC19" s="456"/>
      <c r="BD19" s="456"/>
      <c r="BE19" s="456"/>
      <c r="BF19" s="456"/>
      <c r="BG19" s="456"/>
      <c r="BH19" s="456"/>
      <c r="BI19" s="456"/>
      <c r="BJ19" s="456"/>
      <c r="BK19" s="456"/>
      <c r="BL19" s="456"/>
      <c r="BM19" s="457"/>
      <c r="BN19" s="458">
        <v>9870577</v>
      </c>
      <c r="BO19" s="459"/>
      <c r="BP19" s="459"/>
      <c r="BQ19" s="459"/>
      <c r="BR19" s="459"/>
      <c r="BS19" s="459"/>
      <c r="BT19" s="459"/>
      <c r="BU19" s="460"/>
      <c r="BV19" s="458">
        <v>8684826</v>
      </c>
      <c r="BW19" s="459"/>
      <c r="BX19" s="459"/>
      <c r="BY19" s="459"/>
      <c r="BZ19" s="459"/>
      <c r="CA19" s="459"/>
      <c r="CB19" s="459"/>
      <c r="CC19" s="460"/>
      <c r="CD19" s="56"/>
      <c r="CE19" s="539"/>
      <c r="CF19" s="539"/>
      <c r="CG19" s="539"/>
      <c r="CH19" s="539"/>
      <c r="CI19" s="539"/>
      <c r="CJ19" s="539"/>
      <c r="CK19" s="539"/>
      <c r="CL19" s="539"/>
      <c r="CM19" s="539"/>
      <c r="CN19" s="539"/>
      <c r="CO19" s="539"/>
      <c r="CP19" s="539"/>
      <c r="CQ19" s="539"/>
      <c r="CR19" s="539"/>
      <c r="CS19" s="540"/>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5">
      <c r="A20" s="42"/>
      <c r="B20" s="541" t="s">
        <v>95</v>
      </c>
      <c r="C20" s="470"/>
      <c r="D20" s="470"/>
      <c r="E20" s="542"/>
      <c r="F20" s="542"/>
      <c r="G20" s="542"/>
      <c r="H20" s="542"/>
      <c r="I20" s="542"/>
      <c r="J20" s="542"/>
      <c r="K20" s="542"/>
      <c r="L20" s="550">
        <v>8050</v>
      </c>
      <c r="M20" s="550"/>
      <c r="N20" s="550"/>
      <c r="O20" s="550"/>
      <c r="P20" s="550"/>
      <c r="Q20" s="550"/>
      <c r="R20" s="551"/>
      <c r="S20" s="551"/>
      <c r="T20" s="551"/>
      <c r="U20" s="551"/>
      <c r="V20" s="552"/>
      <c r="W20" s="439"/>
      <c r="X20" s="440"/>
      <c r="Y20" s="440"/>
      <c r="Z20" s="440"/>
      <c r="AA20" s="440"/>
      <c r="AB20" s="440"/>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55"/>
      <c r="AZ20" s="456"/>
      <c r="BA20" s="456"/>
      <c r="BB20" s="456"/>
      <c r="BC20" s="456"/>
      <c r="BD20" s="456"/>
      <c r="BE20" s="456"/>
      <c r="BF20" s="456"/>
      <c r="BG20" s="456"/>
      <c r="BH20" s="456"/>
      <c r="BI20" s="456"/>
      <c r="BJ20" s="456"/>
      <c r="BK20" s="456"/>
      <c r="BL20" s="456"/>
      <c r="BM20" s="457"/>
      <c r="BN20" s="458"/>
      <c r="BO20" s="459"/>
      <c r="BP20" s="459"/>
      <c r="BQ20" s="459"/>
      <c r="BR20" s="459"/>
      <c r="BS20" s="459"/>
      <c r="BT20" s="459"/>
      <c r="BU20" s="460"/>
      <c r="BV20" s="458"/>
      <c r="BW20" s="459"/>
      <c r="BX20" s="459"/>
      <c r="BY20" s="459"/>
      <c r="BZ20" s="459"/>
      <c r="CA20" s="459"/>
      <c r="CB20" s="459"/>
      <c r="CC20" s="460"/>
      <c r="CD20" s="56"/>
      <c r="CE20" s="539"/>
      <c r="CF20" s="539"/>
      <c r="CG20" s="539"/>
      <c r="CH20" s="539"/>
      <c r="CI20" s="539"/>
      <c r="CJ20" s="539"/>
      <c r="CK20" s="539"/>
      <c r="CL20" s="539"/>
      <c r="CM20" s="539"/>
      <c r="CN20" s="539"/>
      <c r="CO20" s="539"/>
      <c r="CP20" s="539"/>
      <c r="CQ20" s="539"/>
      <c r="CR20" s="539"/>
      <c r="CS20" s="540"/>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2">
      <c r="A21" s="42"/>
      <c r="B21" s="561" t="s">
        <v>96</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55"/>
      <c r="AZ21" s="456"/>
      <c r="BA21" s="456"/>
      <c r="BB21" s="456"/>
      <c r="BC21" s="456"/>
      <c r="BD21" s="456"/>
      <c r="BE21" s="456"/>
      <c r="BF21" s="456"/>
      <c r="BG21" s="456"/>
      <c r="BH21" s="456"/>
      <c r="BI21" s="456"/>
      <c r="BJ21" s="456"/>
      <c r="BK21" s="456"/>
      <c r="BL21" s="456"/>
      <c r="BM21" s="457"/>
      <c r="BN21" s="458"/>
      <c r="BO21" s="459"/>
      <c r="BP21" s="459"/>
      <c r="BQ21" s="459"/>
      <c r="BR21" s="459"/>
      <c r="BS21" s="459"/>
      <c r="BT21" s="459"/>
      <c r="BU21" s="460"/>
      <c r="BV21" s="458"/>
      <c r="BW21" s="459"/>
      <c r="BX21" s="459"/>
      <c r="BY21" s="459"/>
      <c r="BZ21" s="459"/>
      <c r="CA21" s="459"/>
      <c r="CB21" s="459"/>
      <c r="CC21" s="460"/>
      <c r="CD21" s="56"/>
      <c r="CE21" s="539"/>
      <c r="CF21" s="539"/>
      <c r="CG21" s="539"/>
      <c r="CH21" s="539"/>
      <c r="CI21" s="539"/>
      <c r="CJ21" s="539"/>
      <c r="CK21" s="539"/>
      <c r="CL21" s="539"/>
      <c r="CM21" s="539"/>
      <c r="CN21" s="539"/>
      <c r="CO21" s="539"/>
      <c r="CP21" s="539"/>
      <c r="CQ21" s="539"/>
      <c r="CR21" s="539"/>
      <c r="CS21" s="540"/>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5">
      <c r="A22" s="42"/>
      <c r="B22" s="564" t="s">
        <v>97</v>
      </c>
      <c r="C22" s="565"/>
      <c r="D22" s="566"/>
      <c r="E22" s="433" t="s">
        <v>26</v>
      </c>
      <c r="F22" s="438"/>
      <c r="G22" s="438"/>
      <c r="H22" s="438"/>
      <c r="I22" s="438"/>
      <c r="J22" s="438"/>
      <c r="K22" s="428"/>
      <c r="L22" s="433" t="s">
        <v>98</v>
      </c>
      <c r="M22" s="438"/>
      <c r="N22" s="438"/>
      <c r="O22" s="438"/>
      <c r="P22" s="428"/>
      <c r="Q22" s="573" t="s">
        <v>99</v>
      </c>
      <c r="R22" s="574"/>
      <c r="S22" s="574"/>
      <c r="T22" s="574"/>
      <c r="U22" s="574"/>
      <c r="V22" s="575"/>
      <c r="W22" s="579" t="s">
        <v>100</v>
      </c>
      <c r="X22" s="565"/>
      <c r="Y22" s="566"/>
      <c r="Z22" s="433" t="s">
        <v>26</v>
      </c>
      <c r="AA22" s="438"/>
      <c r="AB22" s="438"/>
      <c r="AC22" s="438"/>
      <c r="AD22" s="438"/>
      <c r="AE22" s="438"/>
      <c r="AF22" s="438"/>
      <c r="AG22" s="428"/>
      <c r="AH22" s="584" t="s">
        <v>101</v>
      </c>
      <c r="AI22" s="438"/>
      <c r="AJ22" s="438"/>
      <c r="AK22" s="438"/>
      <c r="AL22" s="428"/>
      <c r="AM22" s="584" t="s">
        <v>102</v>
      </c>
      <c r="AN22" s="585"/>
      <c r="AO22" s="585"/>
      <c r="AP22" s="585"/>
      <c r="AQ22" s="585"/>
      <c r="AR22" s="586"/>
      <c r="AS22" s="573" t="s">
        <v>99</v>
      </c>
      <c r="AT22" s="574"/>
      <c r="AU22" s="574"/>
      <c r="AV22" s="574"/>
      <c r="AW22" s="574"/>
      <c r="AX22" s="590"/>
      <c r="AY22" s="592"/>
      <c r="AZ22" s="593"/>
      <c r="BA22" s="593"/>
      <c r="BB22" s="593"/>
      <c r="BC22" s="593"/>
      <c r="BD22" s="593"/>
      <c r="BE22" s="593"/>
      <c r="BF22" s="593"/>
      <c r="BG22" s="593"/>
      <c r="BH22" s="593"/>
      <c r="BI22" s="593"/>
      <c r="BJ22" s="593"/>
      <c r="BK22" s="593"/>
      <c r="BL22" s="593"/>
      <c r="BM22" s="594"/>
      <c r="BN22" s="595"/>
      <c r="BO22" s="596"/>
      <c r="BP22" s="596"/>
      <c r="BQ22" s="596"/>
      <c r="BR22" s="596"/>
      <c r="BS22" s="596"/>
      <c r="BT22" s="596"/>
      <c r="BU22" s="597"/>
      <c r="BV22" s="595"/>
      <c r="BW22" s="596"/>
      <c r="BX22" s="596"/>
      <c r="BY22" s="596"/>
      <c r="BZ22" s="596"/>
      <c r="CA22" s="596"/>
      <c r="CB22" s="596"/>
      <c r="CC22" s="597"/>
      <c r="CD22" s="56"/>
      <c r="CE22" s="539"/>
      <c r="CF22" s="539"/>
      <c r="CG22" s="539"/>
      <c r="CH22" s="539"/>
      <c r="CI22" s="539"/>
      <c r="CJ22" s="539"/>
      <c r="CK22" s="539"/>
      <c r="CL22" s="539"/>
      <c r="CM22" s="539"/>
      <c r="CN22" s="539"/>
      <c r="CO22" s="539"/>
      <c r="CP22" s="539"/>
      <c r="CQ22" s="539"/>
      <c r="CR22" s="539"/>
      <c r="CS22" s="540"/>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2">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87"/>
      <c r="AN23" s="588"/>
      <c r="AO23" s="588"/>
      <c r="AP23" s="588"/>
      <c r="AQ23" s="588"/>
      <c r="AR23" s="589"/>
      <c r="AS23" s="576"/>
      <c r="AT23" s="577"/>
      <c r="AU23" s="577"/>
      <c r="AV23" s="577"/>
      <c r="AW23" s="577"/>
      <c r="AX23" s="591"/>
      <c r="AY23" s="387" t="s">
        <v>103</v>
      </c>
      <c r="AZ23" s="388"/>
      <c r="BA23" s="388"/>
      <c r="BB23" s="388"/>
      <c r="BC23" s="388"/>
      <c r="BD23" s="388"/>
      <c r="BE23" s="388"/>
      <c r="BF23" s="388"/>
      <c r="BG23" s="388"/>
      <c r="BH23" s="388"/>
      <c r="BI23" s="388"/>
      <c r="BJ23" s="388"/>
      <c r="BK23" s="388"/>
      <c r="BL23" s="388"/>
      <c r="BM23" s="389"/>
      <c r="BN23" s="458">
        <v>9074940</v>
      </c>
      <c r="BO23" s="459"/>
      <c r="BP23" s="459"/>
      <c r="BQ23" s="459"/>
      <c r="BR23" s="459"/>
      <c r="BS23" s="459"/>
      <c r="BT23" s="459"/>
      <c r="BU23" s="460"/>
      <c r="BV23" s="458">
        <v>8998079</v>
      </c>
      <c r="BW23" s="459"/>
      <c r="BX23" s="459"/>
      <c r="BY23" s="459"/>
      <c r="BZ23" s="459"/>
      <c r="CA23" s="459"/>
      <c r="CB23" s="459"/>
      <c r="CC23" s="460"/>
      <c r="CD23" s="56"/>
      <c r="CE23" s="539"/>
      <c r="CF23" s="539"/>
      <c r="CG23" s="539"/>
      <c r="CH23" s="539"/>
      <c r="CI23" s="539"/>
      <c r="CJ23" s="539"/>
      <c r="CK23" s="539"/>
      <c r="CL23" s="539"/>
      <c r="CM23" s="539"/>
      <c r="CN23" s="539"/>
      <c r="CO23" s="539"/>
      <c r="CP23" s="539"/>
      <c r="CQ23" s="539"/>
      <c r="CR23" s="539"/>
      <c r="CS23" s="540"/>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5">
      <c r="A24" s="42"/>
      <c r="B24" s="567"/>
      <c r="C24" s="568"/>
      <c r="D24" s="569"/>
      <c r="E24" s="477" t="s">
        <v>104</v>
      </c>
      <c r="F24" s="451"/>
      <c r="G24" s="451"/>
      <c r="H24" s="451"/>
      <c r="I24" s="451"/>
      <c r="J24" s="451"/>
      <c r="K24" s="452"/>
      <c r="L24" s="478">
        <v>1</v>
      </c>
      <c r="M24" s="479"/>
      <c r="N24" s="479"/>
      <c r="O24" s="479"/>
      <c r="P24" s="521"/>
      <c r="Q24" s="478">
        <v>7720</v>
      </c>
      <c r="R24" s="479"/>
      <c r="S24" s="479"/>
      <c r="T24" s="479"/>
      <c r="U24" s="479"/>
      <c r="V24" s="521"/>
      <c r="W24" s="580"/>
      <c r="X24" s="568"/>
      <c r="Y24" s="569"/>
      <c r="Z24" s="477" t="s">
        <v>105</v>
      </c>
      <c r="AA24" s="451"/>
      <c r="AB24" s="451"/>
      <c r="AC24" s="451"/>
      <c r="AD24" s="451"/>
      <c r="AE24" s="451"/>
      <c r="AF24" s="451"/>
      <c r="AG24" s="452"/>
      <c r="AH24" s="478">
        <v>225</v>
      </c>
      <c r="AI24" s="479"/>
      <c r="AJ24" s="479"/>
      <c r="AK24" s="479"/>
      <c r="AL24" s="521"/>
      <c r="AM24" s="478">
        <v>730575</v>
      </c>
      <c r="AN24" s="479"/>
      <c r="AO24" s="479"/>
      <c r="AP24" s="479"/>
      <c r="AQ24" s="479"/>
      <c r="AR24" s="521"/>
      <c r="AS24" s="478">
        <v>3247</v>
      </c>
      <c r="AT24" s="479"/>
      <c r="AU24" s="479"/>
      <c r="AV24" s="479"/>
      <c r="AW24" s="479"/>
      <c r="AX24" s="480"/>
      <c r="AY24" s="592" t="s">
        <v>106</v>
      </c>
      <c r="AZ24" s="593"/>
      <c r="BA24" s="593"/>
      <c r="BB24" s="593"/>
      <c r="BC24" s="593"/>
      <c r="BD24" s="593"/>
      <c r="BE24" s="593"/>
      <c r="BF24" s="593"/>
      <c r="BG24" s="593"/>
      <c r="BH24" s="593"/>
      <c r="BI24" s="593"/>
      <c r="BJ24" s="593"/>
      <c r="BK24" s="593"/>
      <c r="BL24" s="593"/>
      <c r="BM24" s="594"/>
      <c r="BN24" s="458">
        <v>8704614</v>
      </c>
      <c r="BO24" s="459"/>
      <c r="BP24" s="459"/>
      <c r="BQ24" s="459"/>
      <c r="BR24" s="459"/>
      <c r="BS24" s="459"/>
      <c r="BT24" s="459"/>
      <c r="BU24" s="460"/>
      <c r="BV24" s="458">
        <v>8529761</v>
      </c>
      <c r="BW24" s="459"/>
      <c r="BX24" s="459"/>
      <c r="BY24" s="459"/>
      <c r="BZ24" s="459"/>
      <c r="CA24" s="459"/>
      <c r="CB24" s="459"/>
      <c r="CC24" s="460"/>
      <c r="CD24" s="56"/>
      <c r="CE24" s="539"/>
      <c r="CF24" s="539"/>
      <c r="CG24" s="539"/>
      <c r="CH24" s="539"/>
      <c r="CI24" s="539"/>
      <c r="CJ24" s="539"/>
      <c r="CK24" s="539"/>
      <c r="CL24" s="539"/>
      <c r="CM24" s="539"/>
      <c r="CN24" s="539"/>
      <c r="CO24" s="539"/>
      <c r="CP24" s="539"/>
      <c r="CQ24" s="539"/>
      <c r="CR24" s="539"/>
      <c r="CS24" s="540"/>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2">
      <c r="A25" s="42"/>
      <c r="B25" s="567"/>
      <c r="C25" s="568"/>
      <c r="D25" s="569"/>
      <c r="E25" s="477" t="s">
        <v>107</v>
      </c>
      <c r="F25" s="451"/>
      <c r="G25" s="451"/>
      <c r="H25" s="451"/>
      <c r="I25" s="451"/>
      <c r="J25" s="451"/>
      <c r="K25" s="452"/>
      <c r="L25" s="478">
        <v>1</v>
      </c>
      <c r="M25" s="479"/>
      <c r="N25" s="479"/>
      <c r="O25" s="479"/>
      <c r="P25" s="521"/>
      <c r="Q25" s="478">
        <v>6160</v>
      </c>
      <c r="R25" s="479"/>
      <c r="S25" s="479"/>
      <c r="T25" s="479"/>
      <c r="U25" s="479"/>
      <c r="V25" s="521"/>
      <c r="W25" s="580"/>
      <c r="X25" s="568"/>
      <c r="Y25" s="569"/>
      <c r="Z25" s="477" t="s">
        <v>108</v>
      </c>
      <c r="AA25" s="451"/>
      <c r="AB25" s="451"/>
      <c r="AC25" s="451"/>
      <c r="AD25" s="451"/>
      <c r="AE25" s="451"/>
      <c r="AF25" s="451"/>
      <c r="AG25" s="452"/>
      <c r="AH25" s="478" t="s">
        <v>66</v>
      </c>
      <c r="AI25" s="479"/>
      <c r="AJ25" s="479"/>
      <c r="AK25" s="479"/>
      <c r="AL25" s="521"/>
      <c r="AM25" s="478" t="s">
        <v>66</v>
      </c>
      <c r="AN25" s="479"/>
      <c r="AO25" s="479"/>
      <c r="AP25" s="479"/>
      <c r="AQ25" s="479"/>
      <c r="AR25" s="521"/>
      <c r="AS25" s="478" t="s">
        <v>66</v>
      </c>
      <c r="AT25" s="479"/>
      <c r="AU25" s="479"/>
      <c r="AV25" s="479"/>
      <c r="AW25" s="479"/>
      <c r="AX25" s="480"/>
      <c r="AY25" s="387" t="s">
        <v>109</v>
      </c>
      <c r="AZ25" s="388"/>
      <c r="BA25" s="388"/>
      <c r="BB25" s="388"/>
      <c r="BC25" s="388"/>
      <c r="BD25" s="388"/>
      <c r="BE25" s="388"/>
      <c r="BF25" s="388"/>
      <c r="BG25" s="388"/>
      <c r="BH25" s="388"/>
      <c r="BI25" s="388"/>
      <c r="BJ25" s="388"/>
      <c r="BK25" s="388"/>
      <c r="BL25" s="388"/>
      <c r="BM25" s="389"/>
      <c r="BN25" s="390">
        <v>523882</v>
      </c>
      <c r="BO25" s="391"/>
      <c r="BP25" s="391"/>
      <c r="BQ25" s="391"/>
      <c r="BR25" s="391"/>
      <c r="BS25" s="391"/>
      <c r="BT25" s="391"/>
      <c r="BU25" s="392"/>
      <c r="BV25" s="390">
        <v>438962</v>
      </c>
      <c r="BW25" s="391"/>
      <c r="BX25" s="391"/>
      <c r="BY25" s="391"/>
      <c r="BZ25" s="391"/>
      <c r="CA25" s="391"/>
      <c r="CB25" s="391"/>
      <c r="CC25" s="392"/>
      <c r="CD25" s="56"/>
      <c r="CE25" s="539"/>
      <c r="CF25" s="539"/>
      <c r="CG25" s="539"/>
      <c r="CH25" s="539"/>
      <c r="CI25" s="539"/>
      <c r="CJ25" s="539"/>
      <c r="CK25" s="539"/>
      <c r="CL25" s="539"/>
      <c r="CM25" s="539"/>
      <c r="CN25" s="539"/>
      <c r="CO25" s="539"/>
      <c r="CP25" s="539"/>
      <c r="CQ25" s="539"/>
      <c r="CR25" s="539"/>
      <c r="CS25" s="540"/>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2">
      <c r="A26" s="42"/>
      <c r="B26" s="567"/>
      <c r="C26" s="568"/>
      <c r="D26" s="569"/>
      <c r="E26" s="477" t="s">
        <v>110</v>
      </c>
      <c r="F26" s="451"/>
      <c r="G26" s="451"/>
      <c r="H26" s="451"/>
      <c r="I26" s="451"/>
      <c r="J26" s="451"/>
      <c r="K26" s="452"/>
      <c r="L26" s="478">
        <v>1</v>
      </c>
      <c r="M26" s="479"/>
      <c r="N26" s="479"/>
      <c r="O26" s="479"/>
      <c r="P26" s="521"/>
      <c r="Q26" s="478">
        <v>5570</v>
      </c>
      <c r="R26" s="479"/>
      <c r="S26" s="479"/>
      <c r="T26" s="479"/>
      <c r="U26" s="479"/>
      <c r="V26" s="521"/>
      <c r="W26" s="580"/>
      <c r="X26" s="568"/>
      <c r="Y26" s="569"/>
      <c r="Z26" s="477" t="s">
        <v>111</v>
      </c>
      <c r="AA26" s="598"/>
      <c r="AB26" s="598"/>
      <c r="AC26" s="598"/>
      <c r="AD26" s="598"/>
      <c r="AE26" s="598"/>
      <c r="AF26" s="598"/>
      <c r="AG26" s="599"/>
      <c r="AH26" s="478">
        <v>2</v>
      </c>
      <c r="AI26" s="479"/>
      <c r="AJ26" s="479"/>
      <c r="AK26" s="479"/>
      <c r="AL26" s="521"/>
      <c r="AM26" s="478" t="s">
        <v>112</v>
      </c>
      <c r="AN26" s="479"/>
      <c r="AO26" s="479"/>
      <c r="AP26" s="479"/>
      <c r="AQ26" s="479"/>
      <c r="AR26" s="521"/>
      <c r="AS26" s="478" t="s">
        <v>112</v>
      </c>
      <c r="AT26" s="479"/>
      <c r="AU26" s="479"/>
      <c r="AV26" s="479"/>
      <c r="AW26" s="479"/>
      <c r="AX26" s="480"/>
      <c r="AY26" s="461" t="s">
        <v>113</v>
      </c>
      <c r="AZ26" s="462"/>
      <c r="BA26" s="462"/>
      <c r="BB26" s="462"/>
      <c r="BC26" s="462"/>
      <c r="BD26" s="462"/>
      <c r="BE26" s="462"/>
      <c r="BF26" s="462"/>
      <c r="BG26" s="462"/>
      <c r="BH26" s="462"/>
      <c r="BI26" s="462"/>
      <c r="BJ26" s="462"/>
      <c r="BK26" s="462"/>
      <c r="BL26" s="462"/>
      <c r="BM26" s="463"/>
      <c r="BN26" s="458" t="s">
        <v>66</v>
      </c>
      <c r="BO26" s="459"/>
      <c r="BP26" s="459"/>
      <c r="BQ26" s="459"/>
      <c r="BR26" s="459"/>
      <c r="BS26" s="459"/>
      <c r="BT26" s="459"/>
      <c r="BU26" s="460"/>
      <c r="BV26" s="458" t="s">
        <v>66</v>
      </c>
      <c r="BW26" s="459"/>
      <c r="BX26" s="459"/>
      <c r="BY26" s="459"/>
      <c r="BZ26" s="459"/>
      <c r="CA26" s="459"/>
      <c r="CB26" s="459"/>
      <c r="CC26" s="460"/>
      <c r="CD26" s="56"/>
      <c r="CE26" s="539"/>
      <c r="CF26" s="539"/>
      <c r="CG26" s="539"/>
      <c r="CH26" s="539"/>
      <c r="CI26" s="539"/>
      <c r="CJ26" s="539"/>
      <c r="CK26" s="539"/>
      <c r="CL26" s="539"/>
      <c r="CM26" s="539"/>
      <c r="CN26" s="539"/>
      <c r="CO26" s="539"/>
      <c r="CP26" s="539"/>
      <c r="CQ26" s="539"/>
      <c r="CR26" s="539"/>
      <c r="CS26" s="540"/>
      <c r="CT26" s="424"/>
      <c r="CU26" s="425"/>
      <c r="CV26" s="425"/>
      <c r="CW26" s="425"/>
      <c r="CX26" s="425"/>
      <c r="CY26" s="425"/>
      <c r="CZ26" s="425"/>
      <c r="DA26" s="426"/>
      <c r="DB26" s="424"/>
      <c r="DC26" s="425"/>
      <c r="DD26" s="425"/>
      <c r="DE26" s="425"/>
      <c r="DF26" s="425"/>
      <c r="DG26" s="425"/>
      <c r="DH26" s="425"/>
      <c r="DI26" s="426"/>
    </row>
    <row r="27" spans="1:119" ht="18.75" customHeight="1" thickBot="1" x14ac:dyDescent="0.25">
      <c r="A27" s="42"/>
      <c r="B27" s="567"/>
      <c r="C27" s="568"/>
      <c r="D27" s="569"/>
      <c r="E27" s="477" t="s">
        <v>114</v>
      </c>
      <c r="F27" s="451"/>
      <c r="G27" s="451"/>
      <c r="H27" s="451"/>
      <c r="I27" s="451"/>
      <c r="J27" s="451"/>
      <c r="K27" s="452"/>
      <c r="L27" s="478">
        <v>1</v>
      </c>
      <c r="M27" s="479"/>
      <c r="N27" s="479"/>
      <c r="O27" s="479"/>
      <c r="P27" s="521"/>
      <c r="Q27" s="478">
        <v>3570</v>
      </c>
      <c r="R27" s="479"/>
      <c r="S27" s="479"/>
      <c r="T27" s="479"/>
      <c r="U27" s="479"/>
      <c r="V27" s="521"/>
      <c r="W27" s="580"/>
      <c r="X27" s="568"/>
      <c r="Y27" s="569"/>
      <c r="Z27" s="477" t="s">
        <v>115</v>
      </c>
      <c r="AA27" s="451"/>
      <c r="AB27" s="451"/>
      <c r="AC27" s="451"/>
      <c r="AD27" s="451"/>
      <c r="AE27" s="451"/>
      <c r="AF27" s="451"/>
      <c r="AG27" s="452"/>
      <c r="AH27" s="478">
        <v>2</v>
      </c>
      <c r="AI27" s="479"/>
      <c r="AJ27" s="479"/>
      <c r="AK27" s="479"/>
      <c r="AL27" s="521"/>
      <c r="AM27" s="478" t="s">
        <v>112</v>
      </c>
      <c r="AN27" s="479"/>
      <c r="AO27" s="479"/>
      <c r="AP27" s="479"/>
      <c r="AQ27" s="479"/>
      <c r="AR27" s="521"/>
      <c r="AS27" s="478" t="s">
        <v>112</v>
      </c>
      <c r="AT27" s="479"/>
      <c r="AU27" s="479"/>
      <c r="AV27" s="479"/>
      <c r="AW27" s="479"/>
      <c r="AX27" s="480"/>
      <c r="AY27" s="522" t="s">
        <v>116</v>
      </c>
      <c r="AZ27" s="523"/>
      <c r="BA27" s="523"/>
      <c r="BB27" s="523"/>
      <c r="BC27" s="523"/>
      <c r="BD27" s="523"/>
      <c r="BE27" s="523"/>
      <c r="BF27" s="523"/>
      <c r="BG27" s="523"/>
      <c r="BH27" s="523"/>
      <c r="BI27" s="523"/>
      <c r="BJ27" s="523"/>
      <c r="BK27" s="523"/>
      <c r="BL27" s="523"/>
      <c r="BM27" s="524"/>
      <c r="BN27" s="595" t="s">
        <v>66</v>
      </c>
      <c r="BO27" s="596"/>
      <c r="BP27" s="596"/>
      <c r="BQ27" s="596"/>
      <c r="BR27" s="596"/>
      <c r="BS27" s="596"/>
      <c r="BT27" s="596"/>
      <c r="BU27" s="597"/>
      <c r="BV27" s="595" t="s">
        <v>66</v>
      </c>
      <c r="BW27" s="596"/>
      <c r="BX27" s="596"/>
      <c r="BY27" s="596"/>
      <c r="BZ27" s="596"/>
      <c r="CA27" s="596"/>
      <c r="CB27" s="596"/>
      <c r="CC27" s="597"/>
      <c r="CD27" s="58"/>
      <c r="CE27" s="539"/>
      <c r="CF27" s="539"/>
      <c r="CG27" s="539"/>
      <c r="CH27" s="539"/>
      <c r="CI27" s="539"/>
      <c r="CJ27" s="539"/>
      <c r="CK27" s="539"/>
      <c r="CL27" s="539"/>
      <c r="CM27" s="539"/>
      <c r="CN27" s="539"/>
      <c r="CO27" s="539"/>
      <c r="CP27" s="539"/>
      <c r="CQ27" s="539"/>
      <c r="CR27" s="539"/>
      <c r="CS27" s="540"/>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2">
      <c r="A28" s="42"/>
      <c r="B28" s="567"/>
      <c r="C28" s="568"/>
      <c r="D28" s="569"/>
      <c r="E28" s="477" t="s">
        <v>117</v>
      </c>
      <c r="F28" s="451"/>
      <c r="G28" s="451"/>
      <c r="H28" s="451"/>
      <c r="I28" s="451"/>
      <c r="J28" s="451"/>
      <c r="K28" s="452"/>
      <c r="L28" s="478">
        <v>1</v>
      </c>
      <c r="M28" s="479"/>
      <c r="N28" s="479"/>
      <c r="O28" s="479"/>
      <c r="P28" s="521"/>
      <c r="Q28" s="478">
        <v>3150</v>
      </c>
      <c r="R28" s="479"/>
      <c r="S28" s="479"/>
      <c r="T28" s="479"/>
      <c r="U28" s="479"/>
      <c r="V28" s="521"/>
      <c r="W28" s="580"/>
      <c r="X28" s="568"/>
      <c r="Y28" s="569"/>
      <c r="Z28" s="477" t="s">
        <v>118</v>
      </c>
      <c r="AA28" s="451"/>
      <c r="AB28" s="451"/>
      <c r="AC28" s="451"/>
      <c r="AD28" s="451"/>
      <c r="AE28" s="451"/>
      <c r="AF28" s="451"/>
      <c r="AG28" s="452"/>
      <c r="AH28" s="478" t="s">
        <v>66</v>
      </c>
      <c r="AI28" s="479"/>
      <c r="AJ28" s="479"/>
      <c r="AK28" s="479"/>
      <c r="AL28" s="521"/>
      <c r="AM28" s="478" t="s">
        <v>66</v>
      </c>
      <c r="AN28" s="479"/>
      <c r="AO28" s="479"/>
      <c r="AP28" s="479"/>
      <c r="AQ28" s="479"/>
      <c r="AR28" s="521"/>
      <c r="AS28" s="478" t="s">
        <v>66</v>
      </c>
      <c r="AT28" s="479"/>
      <c r="AU28" s="479"/>
      <c r="AV28" s="479"/>
      <c r="AW28" s="479"/>
      <c r="AX28" s="480"/>
      <c r="AY28" s="606" t="s">
        <v>119</v>
      </c>
      <c r="AZ28" s="607"/>
      <c r="BA28" s="607"/>
      <c r="BB28" s="608"/>
      <c r="BC28" s="387" t="s">
        <v>120</v>
      </c>
      <c r="BD28" s="388"/>
      <c r="BE28" s="388"/>
      <c r="BF28" s="388"/>
      <c r="BG28" s="388"/>
      <c r="BH28" s="388"/>
      <c r="BI28" s="388"/>
      <c r="BJ28" s="388"/>
      <c r="BK28" s="388"/>
      <c r="BL28" s="388"/>
      <c r="BM28" s="389"/>
      <c r="BN28" s="390">
        <v>2945568</v>
      </c>
      <c r="BO28" s="391"/>
      <c r="BP28" s="391"/>
      <c r="BQ28" s="391"/>
      <c r="BR28" s="391"/>
      <c r="BS28" s="391"/>
      <c r="BT28" s="391"/>
      <c r="BU28" s="392"/>
      <c r="BV28" s="390">
        <v>3247959</v>
      </c>
      <c r="BW28" s="391"/>
      <c r="BX28" s="391"/>
      <c r="BY28" s="391"/>
      <c r="BZ28" s="391"/>
      <c r="CA28" s="391"/>
      <c r="CB28" s="391"/>
      <c r="CC28" s="392"/>
      <c r="CD28" s="56"/>
      <c r="CE28" s="539"/>
      <c r="CF28" s="539"/>
      <c r="CG28" s="539"/>
      <c r="CH28" s="539"/>
      <c r="CI28" s="539"/>
      <c r="CJ28" s="539"/>
      <c r="CK28" s="539"/>
      <c r="CL28" s="539"/>
      <c r="CM28" s="539"/>
      <c r="CN28" s="539"/>
      <c r="CO28" s="539"/>
      <c r="CP28" s="539"/>
      <c r="CQ28" s="539"/>
      <c r="CR28" s="539"/>
      <c r="CS28" s="540"/>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2">
      <c r="A29" s="42"/>
      <c r="B29" s="567"/>
      <c r="C29" s="568"/>
      <c r="D29" s="569"/>
      <c r="E29" s="477" t="s">
        <v>121</v>
      </c>
      <c r="F29" s="451"/>
      <c r="G29" s="451"/>
      <c r="H29" s="451"/>
      <c r="I29" s="451"/>
      <c r="J29" s="451"/>
      <c r="K29" s="452"/>
      <c r="L29" s="478">
        <v>13</v>
      </c>
      <c r="M29" s="479"/>
      <c r="N29" s="479"/>
      <c r="O29" s="479"/>
      <c r="P29" s="521"/>
      <c r="Q29" s="478">
        <v>3040</v>
      </c>
      <c r="R29" s="479"/>
      <c r="S29" s="479"/>
      <c r="T29" s="479"/>
      <c r="U29" s="479"/>
      <c r="V29" s="521"/>
      <c r="W29" s="581"/>
      <c r="X29" s="582"/>
      <c r="Y29" s="583"/>
      <c r="Z29" s="477" t="s">
        <v>122</v>
      </c>
      <c r="AA29" s="451"/>
      <c r="AB29" s="451"/>
      <c r="AC29" s="451"/>
      <c r="AD29" s="451"/>
      <c r="AE29" s="451"/>
      <c r="AF29" s="451"/>
      <c r="AG29" s="452"/>
      <c r="AH29" s="478">
        <v>227</v>
      </c>
      <c r="AI29" s="479"/>
      <c r="AJ29" s="479"/>
      <c r="AK29" s="479"/>
      <c r="AL29" s="521"/>
      <c r="AM29" s="478">
        <v>738117</v>
      </c>
      <c r="AN29" s="479"/>
      <c r="AO29" s="479"/>
      <c r="AP29" s="479"/>
      <c r="AQ29" s="479"/>
      <c r="AR29" s="521"/>
      <c r="AS29" s="478">
        <v>3252</v>
      </c>
      <c r="AT29" s="479"/>
      <c r="AU29" s="479"/>
      <c r="AV29" s="479"/>
      <c r="AW29" s="479"/>
      <c r="AX29" s="480"/>
      <c r="AY29" s="609"/>
      <c r="AZ29" s="610"/>
      <c r="BA29" s="610"/>
      <c r="BB29" s="611"/>
      <c r="BC29" s="455" t="s">
        <v>123</v>
      </c>
      <c r="BD29" s="456"/>
      <c r="BE29" s="456"/>
      <c r="BF29" s="456"/>
      <c r="BG29" s="456"/>
      <c r="BH29" s="456"/>
      <c r="BI29" s="456"/>
      <c r="BJ29" s="456"/>
      <c r="BK29" s="456"/>
      <c r="BL29" s="456"/>
      <c r="BM29" s="457"/>
      <c r="BN29" s="458">
        <v>16996</v>
      </c>
      <c r="BO29" s="459"/>
      <c r="BP29" s="459"/>
      <c r="BQ29" s="459"/>
      <c r="BR29" s="459"/>
      <c r="BS29" s="459"/>
      <c r="BT29" s="459"/>
      <c r="BU29" s="460"/>
      <c r="BV29" s="458">
        <v>16996</v>
      </c>
      <c r="BW29" s="459"/>
      <c r="BX29" s="459"/>
      <c r="BY29" s="459"/>
      <c r="BZ29" s="459"/>
      <c r="CA29" s="459"/>
      <c r="CB29" s="459"/>
      <c r="CC29" s="460"/>
      <c r="CD29" s="58"/>
      <c r="CE29" s="539"/>
      <c r="CF29" s="539"/>
      <c r="CG29" s="539"/>
      <c r="CH29" s="539"/>
      <c r="CI29" s="539"/>
      <c r="CJ29" s="539"/>
      <c r="CK29" s="539"/>
      <c r="CL29" s="539"/>
      <c r="CM29" s="539"/>
      <c r="CN29" s="539"/>
      <c r="CO29" s="539"/>
      <c r="CP29" s="539"/>
      <c r="CQ29" s="539"/>
      <c r="CR29" s="539"/>
      <c r="CS29" s="540"/>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5">
      <c r="A30" s="42"/>
      <c r="B30" s="570"/>
      <c r="C30" s="571"/>
      <c r="D30" s="572"/>
      <c r="E30" s="481"/>
      <c r="F30" s="482"/>
      <c r="G30" s="482"/>
      <c r="H30" s="482"/>
      <c r="I30" s="482"/>
      <c r="J30" s="482"/>
      <c r="K30" s="483"/>
      <c r="L30" s="600"/>
      <c r="M30" s="601"/>
      <c r="N30" s="601"/>
      <c r="O30" s="601"/>
      <c r="P30" s="602"/>
      <c r="Q30" s="600"/>
      <c r="R30" s="601"/>
      <c r="S30" s="601"/>
      <c r="T30" s="601"/>
      <c r="U30" s="601"/>
      <c r="V30" s="602"/>
      <c r="W30" s="603" t="s">
        <v>124</v>
      </c>
      <c r="X30" s="604"/>
      <c r="Y30" s="604"/>
      <c r="Z30" s="604"/>
      <c r="AA30" s="604"/>
      <c r="AB30" s="604"/>
      <c r="AC30" s="604"/>
      <c r="AD30" s="604"/>
      <c r="AE30" s="604"/>
      <c r="AF30" s="604"/>
      <c r="AG30" s="605"/>
      <c r="AH30" s="546">
        <v>98.3</v>
      </c>
      <c r="AI30" s="547"/>
      <c r="AJ30" s="547"/>
      <c r="AK30" s="547"/>
      <c r="AL30" s="547"/>
      <c r="AM30" s="547"/>
      <c r="AN30" s="547"/>
      <c r="AO30" s="547"/>
      <c r="AP30" s="547"/>
      <c r="AQ30" s="547"/>
      <c r="AR30" s="547"/>
      <c r="AS30" s="547"/>
      <c r="AT30" s="547"/>
      <c r="AU30" s="547"/>
      <c r="AV30" s="547"/>
      <c r="AW30" s="547"/>
      <c r="AX30" s="549"/>
      <c r="AY30" s="612"/>
      <c r="AZ30" s="613"/>
      <c r="BA30" s="613"/>
      <c r="BB30" s="614"/>
      <c r="BC30" s="592" t="s">
        <v>125</v>
      </c>
      <c r="BD30" s="593"/>
      <c r="BE30" s="593"/>
      <c r="BF30" s="593"/>
      <c r="BG30" s="593"/>
      <c r="BH30" s="593"/>
      <c r="BI30" s="593"/>
      <c r="BJ30" s="593"/>
      <c r="BK30" s="593"/>
      <c r="BL30" s="593"/>
      <c r="BM30" s="594"/>
      <c r="BN30" s="595">
        <v>3485334</v>
      </c>
      <c r="BO30" s="596"/>
      <c r="BP30" s="596"/>
      <c r="BQ30" s="596"/>
      <c r="BR30" s="596"/>
      <c r="BS30" s="596"/>
      <c r="BT30" s="596"/>
      <c r="BU30" s="597"/>
      <c r="BV30" s="595">
        <v>4153019</v>
      </c>
      <c r="BW30" s="596"/>
      <c r="BX30" s="596"/>
      <c r="BY30" s="596"/>
      <c r="BZ30" s="596"/>
      <c r="CA30" s="596"/>
      <c r="CB30" s="596"/>
      <c r="CC30" s="59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126</v>
      </c>
      <c r="D32" s="69"/>
      <c r="E32" s="69"/>
      <c r="F32" s="66"/>
      <c r="G32" s="66"/>
      <c r="H32" s="66"/>
      <c r="I32" s="66"/>
      <c r="J32" s="66"/>
      <c r="K32" s="66"/>
      <c r="L32" s="66"/>
      <c r="M32" s="66"/>
      <c r="N32" s="66"/>
      <c r="O32" s="66"/>
      <c r="P32" s="66"/>
      <c r="Q32" s="66"/>
      <c r="R32" s="66"/>
      <c r="S32" s="66"/>
      <c r="T32" s="66"/>
      <c r="U32" s="66" t="s">
        <v>127</v>
      </c>
      <c r="V32" s="66"/>
      <c r="W32" s="66"/>
      <c r="X32" s="66"/>
      <c r="Y32" s="66"/>
      <c r="Z32" s="66"/>
      <c r="AA32" s="66"/>
      <c r="AB32" s="66"/>
      <c r="AC32" s="66"/>
      <c r="AD32" s="66"/>
      <c r="AE32" s="66"/>
      <c r="AF32" s="66"/>
      <c r="AG32" s="66"/>
      <c r="AH32" s="66"/>
      <c r="AI32" s="66"/>
      <c r="AJ32" s="66"/>
      <c r="AK32" s="66"/>
      <c r="AL32" s="66"/>
      <c r="AM32" s="70" t="s">
        <v>128</v>
      </c>
      <c r="AN32" s="66"/>
      <c r="AO32" s="66"/>
      <c r="AP32" s="66"/>
      <c r="AQ32" s="66"/>
      <c r="AR32" s="66"/>
      <c r="AS32" s="70"/>
      <c r="AT32" s="70"/>
      <c r="AU32" s="70"/>
      <c r="AV32" s="70"/>
      <c r="AW32" s="70"/>
      <c r="AX32" s="70"/>
      <c r="AY32" s="70"/>
      <c r="AZ32" s="70"/>
      <c r="BA32" s="70"/>
      <c r="BB32" s="66"/>
      <c r="BC32" s="70"/>
      <c r="BD32" s="66"/>
      <c r="BE32" s="70" t="s">
        <v>129</v>
      </c>
      <c r="BF32" s="66"/>
      <c r="BG32" s="66"/>
      <c r="BH32" s="66"/>
      <c r="BI32" s="66"/>
      <c r="BJ32" s="70"/>
      <c r="BK32" s="70"/>
      <c r="BL32" s="70"/>
      <c r="BM32" s="70"/>
      <c r="BN32" s="70"/>
      <c r="BO32" s="70"/>
      <c r="BP32" s="70"/>
      <c r="BQ32" s="70"/>
      <c r="BR32" s="66"/>
      <c r="BS32" s="66"/>
      <c r="BT32" s="66"/>
      <c r="BU32" s="66"/>
      <c r="BV32" s="66"/>
      <c r="BW32" s="66" t="s">
        <v>130</v>
      </c>
      <c r="BX32" s="66"/>
      <c r="BY32" s="66"/>
      <c r="BZ32" s="66"/>
      <c r="CA32" s="66"/>
      <c r="CB32" s="70"/>
      <c r="CC32" s="70"/>
      <c r="CD32" s="70"/>
      <c r="CE32" s="70"/>
      <c r="CF32" s="70"/>
      <c r="CG32" s="70"/>
      <c r="CH32" s="70"/>
      <c r="CI32" s="70"/>
      <c r="CJ32" s="70"/>
      <c r="CK32" s="70"/>
      <c r="CL32" s="70"/>
      <c r="CM32" s="70"/>
      <c r="CN32" s="70"/>
      <c r="CO32" s="70" t="s">
        <v>131</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445" t="s">
        <v>132</v>
      </c>
      <c r="D33" s="445"/>
      <c r="E33" s="416" t="s">
        <v>133</v>
      </c>
      <c r="F33" s="416"/>
      <c r="G33" s="416"/>
      <c r="H33" s="416"/>
      <c r="I33" s="416"/>
      <c r="J33" s="416"/>
      <c r="K33" s="416"/>
      <c r="L33" s="416"/>
      <c r="M33" s="416"/>
      <c r="N33" s="416"/>
      <c r="O33" s="416"/>
      <c r="P33" s="416"/>
      <c r="Q33" s="416"/>
      <c r="R33" s="416"/>
      <c r="S33" s="416"/>
      <c r="T33" s="71"/>
      <c r="U33" s="445" t="s">
        <v>132</v>
      </c>
      <c r="V33" s="445"/>
      <c r="W33" s="416" t="s">
        <v>133</v>
      </c>
      <c r="X33" s="416"/>
      <c r="Y33" s="416"/>
      <c r="Z33" s="416"/>
      <c r="AA33" s="416"/>
      <c r="AB33" s="416"/>
      <c r="AC33" s="416"/>
      <c r="AD33" s="416"/>
      <c r="AE33" s="416"/>
      <c r="AF33" s="416"/>
      <c r="AG33" s="416"/>
      <c r="AH33" s="416"/>
      <c r="AI33" s="416"/>
      <c r="AJ33" s="416"/>
      <c r="AK33" s="416"/>
      <c r="AL33" s="71"/>
      <c r="AM33" s="445" t="s">
        <v>132</v>
      </c>
      <c r="AN33" s="445"/>
      <c r="AO33" s="416" t="s">
        <v>133</v>
      </c>
      <c r="AP33" s="416"/>
      <c r="AQ33" s="416"/>
      <c r="AR33" s="416"/>
      <c r="AS33" s="416"/>
      <c r="AT33" s="416"/>
      <c r="AU33" s="416"/>
      <c r="AV33" s="416"/>
      <c r="AW33" s="416"/>
      <c r="AX33" s="416"/>
      <c r="AY33" s="416"/>
      <c r="AZ33" s="416"/>
      <c r="BA33" s="416"/>
      <c r="BB33" s="416"/>
      <c r="BC33" s="416"/>
      <c r="BD33" s="72"/>
      <c r="BE33" s="416" t="s">
        <v>134</v>
      </c>
      <c r="BF33" s="416"/>
      <c r="BG33" s="416" t="s">
        <v>135</v>
      </c>
      <c r="BH33" s="416"/>
      <c r="BI33" s="416"/>
      <c r="BJ33" s="416"/>
      <c r="BK33" s="416"/>
      <c r="BL33" s="416"/>
      <c r="BM33" s="416"/>
      <c r="BN33" s="416"/>
      <c r="BO33" s="416"/>
      <c r="BP33" s="416"/>
      <c r="BQ33" s="416"/>
      <c r="BR33" s="416"/>
      <c r="BS33" s="416"/>
      <c r="BT33" s="416"/>
      <c r="BU33" s="416"/>
      <c r="BV33" s="72"/>
      <c r="BW33" s="445" t="s">
        <v>134</v>
      </c>
      <c r="BX33" s="445"/>
      <c r="BY33" s="416" t="s">
        <v>136</v>
      </c>
      <c r="BZ33" s="416"/>
      <c r="CA33" s="416"/>
      <c r="CB33" s="416"/>
      <c r="CC33" s="416"/>
      <c r="CD33" s="416"/>
      <c r="CE33" s="416"/>
      <c r="CF33" s="416"/>
      <c r="CG33" s="416"/>
      <c r="CH33" s="416"/>
      <c r="CI33" s="416"/>
      <c r="CJ33" s="416"/>
      <c r="CK33" s="416"/>
      <c r="CL33" s="416"/>
      <c r="CM33" s="416"/>
      <c r="CN33" s="71"/>
      <c r="CO33" s="445" t="s">
        <v>132</v>
      </c>
      <c r="CP33" s="445"/>
      <c r="CQ33" s="416" t="s">
        <v>137</v>
      </c>
      <c r="CR33" s="416"/>
      <c r="CS33" s="416"/>
      <c r="CT33" s="416"/>
      <c r="CU33" s="416"/>
      <c r="CV33" s="416"/>
      <c r="CW33" s="416"/>
      <c r="CX33" s="416"/>
      <c r="CY33" s="416"/>
      <c r="CZ33" s="416"/>
      <c r="DA33" s="416"/>
      <c r="DB33" s="416"/>
      <c r="DC33" s="416"/>
      <c r="DD33" s="416"/>
      <c r="DE33" s="416"/>
      <c r="DF33" s="71"/>
      <c r="DG33" s="615" t="s">
        <v>138</v>
      </c>
      <c r="DH33" s="615"/>
      <c r="DI33" s="73"/>
      <c r="DJ33" s="41"/>
      <c r="DK33" s="41"/>
      <c r="DL33" s="41"/>
      <c r="DM33" s="41"/>
      <c r="DN33" s="41"/>
      <c r="DO33" s="41"/>
    </row>
    <row r="34" spans="1:119" ht="32.25" customHeight="1" x14ac:dyDescent="0.2">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2</v>
      </c>
      <c r="V34" s="616"/>
      <c r="W34" s="617" t="str">
        <f>IF('各会計、関係団体の財政状況及び健全化判断比率'!B28="","",'各会計、関係団体の財政状況及び健全化判断比率'!B28)</f>
        <v>国民健康保険特別会計</v>
      </c>
      <c r="X34" s="617"/>
      <c r="Y34" s="617"/>
      <c r="Z34" s="617"/>
      <c r="AA34" s="617"/>
      <c r="AB34" s="617"/>
      <c r="AC34" s="617"/>
      <c r="AD34" s="617"/>
      <c r="AE34" s="617"/>
      <c r="AF34" s="617"/>
      <c r="AG34" s="617"/>
      <c r="AH34" s="617"/>
      <c r="AI34" s="617"/>
      <c r="AJ34" s="617"/>
      <c r="AK34" s="617"/>
      <c r="AL34" s="69"/>
      <c r="AM34" s="616">
        <f>IF(AO34="","",MAX(C34:D43,U34:V43)+1)</f>
        <v>6</v>
      </c>
      <c r="AN34" s="616"/>
      <c r="AO34" s="617" t="str">
        <f>IF('各会計、関係団体の財政状況及び健全化判断比率'!B32="","",'各会計、関係団体の財政状況及び健全化判断比率'!B32)</f>
        <v>水道事業会計</v>
      </c>
      <c r="AP34" s="617"/>
      <c r="AQ34" s="617"/>
      <c r="AR34" s="617"/>
      <c r="AS34" s="617"/>
      <c r="AT34" s="617"/>
      <c r="AU34" s="617"/>
      <c r="AV34" s="617"/>
      <c r="AW34" s="617"/>
      <c r="AX34" s="617"/>
      <c r="AY34" s="617"/>
      <c r="AZ34" s="617"/>
      <c r="BA34" s="617"/>
      <c r="BB34" s="617"/>
      <c r="BC34" s="617"/>
      <c r="BD34" s="69"/>
      <c r="BE34" s="616">
        <f>IF(BG34="","",MAX(C34:D43,U34:V43,AM34:AN43)+1)</f>
        <v>8</v>
      </c>
      <c r="BF34" s="616"/>
      <c r="BG34" s="617" t="str">
        <f>IF('各会計、関係団体の財政状況及び健全化判断比率'!B34="","",'各会計、関係団体の財政状況及び健全化判断比率'!B34)</f>
        <v>産業団地整備事業特別会計</v>
      </c>
      <c r="BH34" s="617"/>
      <c r="BI34" s="617"/>
      <c r="BJ34" s="617"/>
      <c r="BK34" s="617"/>
      <c r="BL34" s="617"/>
      <c r="BM34" s="617"/>
      <c r="BN34" s="617"/>
      <c r="BO34" s="617"/>
      <c r="BP34" s="617"/>
      <c r="BQ34" s="617"/>
      <c r="BR34" s="617"/>
      <c r="BS34" s="617"/>
      <c r="BT34" s="617"/>
      <c r="BU34" s="617"/>
      <c r="BV34" s="69"/>
      <c r="BW34" s="616">
        <f>IF(BY34="","",MAX(C34:D43,U34:V43,AM34:AN43,BE34:BF43)+1)</f>
        <v>9</v>
      </c>
      <c r="BX34" s="616"/>
      <c r="BY34" s="617" t="str">
        <f>IF('各会計、関係団体の財政状況及び健全化判断比率'!B68="","",'各会計、関係団体の財政状況及び健全化判断比率'!B68)</f>
        <v>西諸広域行政事務組合</v>
      </c>
      <c r="BZ34" s="617"/>
      <c r="CA34" s="617"/>
      <c r="CB34" s="617"/>
      <c r="CC34" s="617"/>
      <c r="CD34" s="617"/>
      <c r="CE34" s="617"/>
      <c r="CF34" s="617"/>
      <c r="CG34" s="617"/>
      <c r="CH34" s="617"/>
      <c r="CI34" s="617"/>
      <c r="CJ34" s="617"/>
      <c r="CK34" s="617"/>
      <c r="CL34" s="617"/>
      <c r="CM34" s="617"/>
      <c r="CN34" s="69"/>
      <c r="CO34" s="616" t="str">
        <f>IF(CQ34="","",MAX(C34:D43,U34:V43,AM34:AN43,BE34:BF43,BW34:BX43)+1)</f>
        <v/>
      </c>
      <c r="CP34" s="616"/>
      <c r="CQ34" s="617" t="str">
        <f>IF('各会計、関係団体の財政状況及び健全化判断比率'!BS7="","",'各会計、関係団体の財政状況及び健全化判断比率'!BS7)</f>
        <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2">
      <c r="A35" s="42"/>
      <c r="B35" s="68"/>
      <c r="C35" s="616" t="str">
        <f>IF(E35="","",C34+1)</f>
        <v/>
      </c>
      <c r="D35" s="616"/>
      <c r="E35" s="617" t="str">
        <f>IF('各会計、関係団体の財政状況及び健全化判断比率'!B8="","",'各会計、関係団体の財政状況及び健全化判断比率'!B8)</f>
        <v/>
      </c>
      <c r="F35" s="617"/>
      <c r="G35" s="617"/>
      <c r="H35" s="617"/>
      <c r="I35" s="617"/>
      <c r="J35" s="617"/>
      <c r="K35" s="617"/>
      <c r="L35" s="617"/>
      <c r="M35" s="617"/>
      <c r="N35" s="617"/>
      <c r="O35" s="617"/>
      <c r="P35" s="617"/>
      <c r="Q35" s="617"/>
      <c r="R35" s="617"/>
      <c r="S35" s="617"/>
      <c r="T35" s="69"/>
      <c r="U35" s="616">
        <f>IF(W35="","",U34+1)</f>
        <v>3</v>
      </c>
      <c r="V35" s="616"/>
      <c r="W35" s="617" t="str">
        <f>IF('各会計、関係団体の財政状況及び健全化判断比率'!B29="","",'各会計、関係団体の財政状況及び健全化判断比率'!B29)</f>
        <v>介護保険特別会計（保険事業勘定）</v>
      </c>
      <c r="X35" s="617"/>
      <c r="Y35" s="617"/>
      <c r="Z35" s="617"/>
      <c r="AA35" s="617"/>
      <c r="AB35" s="617"/>
      <c r="AC35" s="617"/>
      <c r="AD35" s="617"/>
      <c r="AE35" s="617"/>
      <c r="AF35" s="617"/>
      <c r="AG35" s="617"/>
      <c r="AH35" s="617"/>
      <c r="AI35" s="617"/>
      <c r="AJ35" s="617"/>
      <c r="AK35" s="617"/>
      <c r="AL35" s="69"/>
      <c r="AM35" s="616">
        <f t="shared" ref="AM35:AM43" si="0">IF(AO35="","",AM34+1)</f>
        <v>7</v>
      </c>
      <c r="AN35" s="616"/>
      <c r="AO35" s="617" t="str">
        <f>IF('各会計、関係団体の財政状況及び健全化判断比率'!B33="","",'各会計、関係団体の財政状況及び健全化判断比率'!B33)</f>
        <v>病院事業会計</v>
      </c>
      <c r="AP35" s="617"/>
      <c r="AQ35" s="617"/>
      <c r="AR35" s="617"/>
      <c r="AS35" s="617"/>
      <c r="AT35" s="617"/>
      <c r="AU35" s="617"/>
      <c r="AV35" s="617"/>
      <c r="AW35" s="617"/>
      <c r="AX35" s="617"/>
      <c r="AY35" s="617"/>
      <c r="AZ35" s="617"/>
      <c r="BA35" s="617"/>
      <c r="BB35" s="617"/>
      <c r="BC35" s="617"/>
      <c r="BD35" s="69"/>
      <c r="BE35" s="616" t="str">
        <f t="shared" ref="BE35:BE43" si="1">IF(BG35="","",BE34+1)</f>
        <v/>
      </c>
      <c r="BF35" s="616"/>
      <c r="BG35" s="617"/>
      <c r="BH35" s="617"/>
      <c r="BI35" s="617"/>
      <c r="BJ35" s="617"/>
      <c r="BK35" s="617"/>
      <c r="BL35" s="617"/>
      <c r="BM35" s="617"/>
      <c r="BN35" s="617"/>
      <c r="BO35" s="617"/>
      <c r="BP35" s="617"/>
      <c r="BQ35" s="617"/>
      <c r="BR35" s="617"/>
      <c r="BS35" s="617"/>
      <c r="BT35" s="617"/>
      <c r="BU35" s="617"/>
      <c r="BV35" s="69"/>
      <c r="BW35" s="616">
        <f t="shared" ref="BW35:BW43" si="2">IF(BY35="","",BW34+1)</f>
        <v>10</v>
      </c>
      <c r="BX35" s="616"/>
      <c r="BY35" s="617" t="str">
        <f>IF('各会計、関係団体の財政状況及び健全化判断比率'!B69="","",'各会計、関係団体の財政状況及び健全化判断比率'!B69)</f>
        <v>宮崎県後期高齢者医療広域連合（一般会計）</v>
      </c>
      <c r="BZ35" s="617"/>
      <c r="CA35" s="617"/>
      <c r="CB35" s="617"/>
      <c r="CC35" s="617"/>
      <c r="CD35" s="617"/>
      <c r="CE35" s="617"/>
      <c r="CF35" s="617"/>
      <c r="CG35" s="617"/>
      <c r="CH35" s="617"/>
      <c r="CI35" s="617"/>
      <c r="CJ35" s="617"/>
      <c r="CK35" s="617"/>
      <c r="CL35" s="617"/>
      <c r="CM35" s="617"/>
      <c r="CN35" s="69"/>
      <c r="CO35" s="616" t="str">
        <f t="shared" ref="CO35:CO43" si="3">IF(CQ35="","",CO34+1)</f>
        <v/>
      </c>
      <c r="CP35" s="616"/>
      <c r="CQ35" s="617" t="str">
        <f>IF('各会計、関係団体の財政状況及び健全化判断比率'!BS8="","",'各会計、関係団体の財政状況及び健全化判断比率'!BS8)</f>
        <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2">
      <c r="A36" s="42"/>
      <c r="B36" s="68"/>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69"/>
      <c r="U36" s="616">
        <f t="shared" ref="U36:U43" si="4">IF(W36="","",U35+1)</f>
        <v>4</v>
      </c>
      <c r="V36" s="616"/>
      <c r="W36" s="617" t="str">
        <f>IF('各会計、関係団体の財政状況及び健全化判断比率'!B30="","",'各会計、関係団体の財政状況及び健全化判断比率'!B30)</f>
        <v>介護保険特別会計（介護サービス事業勘定）</v>
      </c>
      <c r="X36" s="617"/>
      <c r="Y36" s="617"/>
      <c r="Z36" s="617"/>
      <c r="AA36" s="617"/>
      <c r="AB36" s="617"/>
      <c r="AC36" s="617"/>
      <c r="AD36" s="617"/>
      <c r="AE36" s="617"/>
      <c r="AF36" s="617"/>
      <c r="AG36" s="617"/>
      <c r="AH36" s="617"/>
      <c r="AI36" s="617"/>
      <c r="AJ36" s="617"/>
      <c r="AK36" s="617"/>
      <c r="AL36" s="69"/>
      <c r="AM36" s="616" t="str">
        <f t="shared" si="0"/>
        <v/>
      </c>
      <c r="AN36" s="616"/>
      <c r="AO36" s="617"/>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f t="shared" si="2"/>
        <v>11</v>
      </c>
      <c r="BX36" s="616"/>
      <c r="BY36" s="617" t="str">
        <f>IF('各会計、関係団体の財政状況及び健全化判断比率'!B70="","",'各会計、関係団体の財政状況及び健全化判断比率'!B70)</f>
        <v>宮崎県後期高齢者医療広域連合（後期高齢者医療特別会計）</v>
      </c>
      <c r="BZ36" s="617"/>
      <c r="CA36" s="617"/>
      <c r="CB36" s="617"/>
      <c r="CC36" s="617"/>
      <c r="CD36" s="617"/>
      <c r="CE36" s="617"/>
      <c r="CF36" s="617"/>
      <c r="CG36" s="617"/>
      <c r="CH36" s="617"/>
      <c r="CI36" s="617"/>
      <c r="CJ36" s="617"/>
      <c r="CK36" s="617"/>
      <c r="CL36" s="617"/>
      <c r="CM36" s="617"/>
      <c r="CN36" s="69"/>
      <c r="CO36" s="616" t="str">
        <f t="shared" si="3"/>
        <v/>
      </c>
      <c r="CP36" s="616"/>
      <c r="CQ36" s="617" t="str">
        <f>IF('各会計、関係団体の財政状況及び健全化判断比率'!BS9="","",'各会計、関係団体の財政状況及び健全化判断比率'!BS9)</f>
        <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2">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f t="shared" si="4"/>
        <v>5</v>
      </c>
      <c r="V37" s="616"/>
      <c r="W37" s="617" t="str">
        <f>IF('各会計、関係団体の財政状況及び健全化判断比率'!B31="","",'各会計、関係団体の財政状況及び健全化判断比率'!B31)</f>
        <v>後期高齢者医療特別会計</v>
      </c>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12</v>
      </c>
      <c r="BX37" s="616"/>
      <c r="BY37" s="617" t="str">
        <f>IF('各会計、関係団体の財政状況及び健全化判断比率'!B71="","",'各会計、関係団体の財政状況及び健全化判断比率'!B71)</f>
        <v>宮崎県市町村総合事務組合（自治会館管理運営特別会計）</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2">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t="str">
        <f t="shared" si="2"/>
        <v/>
      </c>
      <c r="BX38" s="616"/>
      <c r="BY38" s="617" t="str">
        <f>IF('各会計、関係団体の財政状況及び健全化判断比率'!B72="","",'各会計、関係団体の財政状況及び健全化判断比率'!B72)</f>
        <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2">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t="str">
        <f t="shared" si="2"/>
        <v/>
      </c>
      <c r="BX39" s="616"/>
      <c r="BY39" s="617" t="str">
        <f>IF('各会計、関係団体の財政状況及び健全化判断比率'!B73="","",'各会計、関係団体の財政状況及び健全化判断比率'!B73)</f>
        <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2">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t="str">
        <f t="shared" si="2"/>
        <v/>
      </c>
      <c r="BX40" s="616"/>
      <c r="BY40" s="617" t="str">
        <f>IF('各会計、関係団体の財政状況及び健全化判断比率'!B74="","",'各会計、関係団体の財政状況及び健全化判断比率'!B74)</f>
        <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2">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t="str">
        <f t="shared" si="2"/>
        <v/>
      </c>
      <c r="BX41" s="616"/>
      <c r="BY41" s="617" t="str">
        <f>IF('各会計、関係団体の財政状況及び健全化判断比率'!B75="","",'各会計、関係団体の財政状況及び健全化判断比率'!B75)</f>
        <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2">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t="str">
        <f t="shared" si="2"/>
        <v/>
      </c>
      <c r="BX42" s="616"/>
      <c r="BY42" s="617" t="str">
        <f>IF('各会計、関係団体の財政状況及び健全化判断比率'!B76="","",'各会計、関係団体の財政状況及び健全化判断比率'!B76)</f>
        <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2">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139</v>
      </c>
      <c r="C46" s="41"/>
      <c r="D46" s="41"/>
      <c r="E46" s="41" t="s">
        <v>140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141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142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143</v>
      </c>
    </row>
    <row r="50" spans="5:5" x14ac:dyDescent="0.2">
      <c r="E50" s="43" t="s">
        <v>144</v>
      </c>
    </row>
    <row r="51" spans="5:5" x14ac:dyDescent="0.2">
      <c r="E51" s="43" t="s">
        <v>145</v>
      </c>
    </row>
    <row r="52" spans="5:5" x14ac:dyDescent="0.2">
      <c r="E52" s="43" t="s">
        <v>146</v>
      </c>
    </row>
    <row r="53" spans="5:5" x14ac:dyDescent="0.2"/>
    <row r="54" spans="5:5" x14ac:dyDescent="0.2"/>
    <row r="55" spans="5:5" x14ac:dyDescent="0.2"/>
    <row r="56" spans="5:5" x14ac:dyDescent="0.2"/>
  </sheetData>
  <sheetProtection algorithmName="SHA-512" hashValue="6QLgglbRMTyVfA+RtpqADIrOdbG5sD75CvNQWfgjNj3Bl68wulNic+OsB8mNef1zbBrdcZsaXRpgfWSqSi8XRw==" saltValue="fxU1m8aANFGc0qOjEKVW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85" zoomScaleNormal="85" zoomScaleSheetLayoutView="100" workbookViewId="0"/>
  </sheetViews>
  <sheetFormatPr defaultColWidth="0" defaultRowHeight="12.9" customHeight="1" zeroHeight="1" x14ac:dyDescent="0.2"/>
  <cols>
    <col min="1" max="1" width="6.6640625" style="263" customWidth="1"/>
    <col min="2" max="2" width="11" style="263" customWidth="1"/>
    <col min="3" max="3" width="17" style="263" customWidth="1"/>
    <col min="4" max="5" width="16.6640625" style="263" customWidth="1"/>
    <col min="6" max="15" width="15" style="263" customWidth="1"/>
    <col min="16" max="16" width="24" style="263" customWidth="1"/>
    <col min="17" max="16384" width="0" style="263" hidden="1"/>
  </cols>
  <sheetData>
    <row r="1" spans="1:16" ht="16.5" customHeight="1" x14ac:dyDescent="0.2">
      <c r="A1" s="262"/>
      <c r="B1" s="262"/>
      <c r="C1" s="262"/>
      <c r="D1" s="262"/>
      <c r="E1" s="262"/>
      <c r="F1" s="262"/>
      <c r="G1" s="262"/>
      <c r="H1" s="262"/>
      <c r="I1" s="262"/>
      <c r="J1" s="262"/>
      <c r="K1" s="262"/>
      <c r="L1" s="262"/>
      <c r="M1" s="262"/>
      <c r="N1" s="262"/>
      <c r="O1" s="262"/>
      <c r="P1" s="262"/>
    </row>
    <row r="2" spans="1:16" ht="16.5" customHeight="1" x14ac:dyDescent="0.2">
      <c r="A2" s="262"/>
      <c r="B2" s="262"/>
      <c r="C2" s="262"/>
      <c r="D2" s="262"/>
      <c r="E2" s="262"/>
      <c r="F2" s="262"/>
      <c r="G2" s="262"/>
      <c r="H2" s="262"/>
      <c r="I2" s="262"/>
      <c r="J2" s="262"/>
      <c r="K2" s="262"/>
      <c r="L2" s="262"/>
      <c r="M2" s="262"/>
      <c r="N2" s="262"/>
      <c r="O2" s="262"/>
      <c r="P2" s="262"/>
    </row>
    <row r="3" spans="1:16" ht="16.5" customHeight="1" x14ac:dyDescent="0.2">
      <c r="A3" s="262"/>
      <c r="B3" s="262"/>
      <c r="C3" s="262"/>
      <c r="D3" s="262"/>
      <c r="E3" s="262"/>
      <c r="F3" s="262"/>
      <c r="G3" s="262"/>
      <c r="H3" s="262"/>
      <c r="I3" s="262"/>
      <c r="J3" s="262"/>
      <c r="K3" s="262"/>
      <c r="L3" s="262"/>
      <c r="M3" s="262"/>
      <c r="N3" s="262"/>
      <c r="O3" s="262"/>
      <c r="P3" s="262"/>
    </row>
    <row r="4" spans="1:16" ht="16.5" customHeight="1" x14ac:dyDescent="0.2">
      <c r="A4" s="262"/>
      <c r="B4" s="262"/>
      <c r="C4" s="262"/>
      <c r="D4" s="262"/>
      <c r="E4" s="262"/>
      <c r="F4" s="262"/>
      <c r="G4" s="262"/>
      <c r="H4" s="262"/>
      <c r="I4" s="262"/>
      <c r="J4" s="262"/>
      <c r="K4" s="262"/>
      <c r="L4" s="262"/>
      <c r="M4" s="262"/>
      <c r="N4" s="262"/>
      <c r="O4" s="262"/>
      <c r="P4" s="262"/>
    </row>
    <row r="5" spans="1:16" ht="16.5" customHeight="1" x14ac:dyDescent="0.2">
      <c r="A5" s="262"/>
      <c r="B5" s="262"/>
      <c r="C5" s="262"/>
      <c r="D5" s="262"/>
      <c r="E5" s="262"/>
      <c r="F5" s="262"/>
      <c r="G5" s="262"/>
      <c r="H5" s="262"/>
      <c r="I5" s="262"/>
      <c r="J5" s="262"/>
      <c r="K5" s="262"/>
      <c r="L5" s="262"/>
      <c r="M5" s="262"/>
      <c r="N5" s="262"/>
      <c r="O5" s="262"/>
      <c r="P5" s="262"/>
    </row>
    <row r="6" spans="1:16" ht="16.5" customHeight="1" x14ac:dyDescent="0.2">
      <c r="A6" s="262"/>
      <c r="B6" s="262"/>
      <c r="C6" s="262"/>
      <c r="D6" s="262"/>
      <c r="E6" s="262"/>
      <c r="F6" s="262"/>
      <c r="G6" s="262"/>
      <c r="H6" s="262"/>
      <c r="I6" s="262"/>
      <c r="J6" s="262"/>
      <c r="K6" s="262"/>
      <c r="L6" s="262"/>
      <c r="M6" s="262"/>
      <c r="N6" s="262"/>
      <c r="O6" s="262"/>
      <c r="P6" s="262"/>
    </row>
    <row r="7" spans="1:16" ht="16.5" customHeight="1" x14ac:dyDescent="0.2">
      <c r="A7" s="262"/>
      <c r="B7" s="262"/>
      <c r="C7" s="262"/>
      <c r="D7" s="262"/>
      <c r="E7" s="262"/>
      <c r="F7" s="262"/>
      <c r="G7" s="262"/>
      <c r="H7" s="262"/>
      <c r="I7" s="262"/>
      <c r="J7" s="262"/>
      <c r="K7" s="262"/>
      <c r="L7" s="262"/>
      <c r="M7" s="262"/>
      <c r="N7" s="262"/>
      <c r="O7" s="262"/>
      <c r="P7" s="262"/>
    </row>
    <row r="8" spans="1:16" ht="16.5" customHeight="1" x14ac:dyDescent="0.2">
      <c r="A8" s="262"/>
      <c r="B8" s="262"/>
      <c r="C8" s="262"/>
      <c r="D8" s="262"/>
      <c r="E8" s="262"/>
      <c r="F8" s="262"/>
      <c r="G8" s="262"/>
      <c r="H8" s="262"/>
      <c r="I8" s="262"/>
      <c r="J8" s="262"/>
      <c r="K8" s="262"/>
      <c r="L8" s="262"/>
      <c r="M8" s="262"/>
      <c r="N8" s="262"/>
      <c r="O8" s="262"/>
      <c r="P8" s="262"/>
    </row>
    <row r="9" spans="1:16" ht="16.5" customHeight="1" x14ac:dyDescent="0.2">
      <c r="A9" s="262"/>
      <c r="B9" s="262"/>
      <c r="C9" s="262"/>
      <c r="D9" s="262"/>
      <c r="E9" s="262"/>
      <c r="F9" s="262"/>
      <c r="G9" s="262"/>
      <c r="H9" s="262"/>
      <c r="I9" s="262"/>
      <c r="J9" s="262"/>
      <c r="K9" s="262"/>
      <c r="L9" s="262"/>
      <c r="M9" s="262"/>
      <c r="N9" s="262"/>
      <c r="O9" s="262"/>
      <c r="P9" s="262"/>
    </row>
    <row r="10" spans="1:16" ht="16.5" customHeight="1" x14ac:dyDescent="0.2">
      <c r="A10" s="262"/>
      <c r="B10" s="262"/>
      <c r="C10" s="262"/>
      <c r="D10" s="262"/>
      <c r="E10" s="262"/>
      <c r="F10" s="262"/>
      <c r="G10" s="262"/>
      <c r="H10" s="262"/>
      <c r="I10" s="262"/>
      <c r="J10" s="262"/>
      <c r="K10" s="262"/>
      <c r="L10" s="262"/>
      <c r="M10" s="262"/>
      <c r="N10" s="262"/>
      <c r="O10" s="262"/>
      <c r="P10" s="262"/>
    </row>
    <row r="11" spans="1:16" ht="16.5" customHeight="1" x14ac:dyDescent="0.2">
      <c r="A11" s="262"/>
      <c r="B11" s="262"/>
      <c r="C11" s="262"/>
      <c r="D11" s="262"/>
      <c r="E11" s="262"/>
      <c r="F11" s="262"/>
      <c r="G11" s="262"/>
      <c r="H11" s="262"/>
      <c r="I11" s="262"/>
      <c r="J11" s="262"/>
      <c r="K11" s="262"/>
      <c r="L11" s="262"/>
      <c r="M11" s="262"/>
      <c r="N11" s="262"/>
      <c r="O11" s="262"/>
      <c r="P11" s="262"/>
    </row>
    <row r="12" spans="1:16" ht="16.5" customHeight="1" x14ac:dyDescent="0.2">
      <c r="A12" s="262"/>
      <c r="B12" s="262"/>
      <c r="C12" s="262"/>
      <c r="D12" s="262"/>
      <c r="E12" s="262"/>
      <c r="F12" s="262"/>
      <c r="G12" s="262"/>
      <c r="H12" s="262"/>
      <c r="I12" s="262"/>
      <c r="J12" s="262"/>
      <c r="K12" s="262"/>
      <c r="L12" s="262"/>
      <c r="M12" s="262"/>
      <c r="N12" s="262"/>
      <c r="O12" s="262"/>
      <c r="P12" s="262"/>
    </row>
    <row r="13" spans="1:16" ht="16.5" customHeight="1" x14ac:dyDescent="0.2">
      <c r="A13" s="262"/>
      <c r="B13" s="262"/>
      <c r="C13" s="262"/>
      <c r="D13" s="262"/>
      <c r="E13" s="262"/>
      <c r="F13" s="262"/>
      <c r="G13" s="262"/>
      <c r="H13" s="262"/>
      <c r="I13" s="262"/>
      <c r="J13" s="262"/>
      <c r="K13" s="262"/>
      <c r="L13" s="262"/>
      <c r="M13" s="262"/>
      <c r="N13" s="262"/>
      <c r="O13" s="262"/>
      <c r="P13" s="262"/>
    </row>
    <row r="14" spans="1:16" ht="16.5" customHeight="1" x14ac:dyDescent="0.2">
      <c r="A14" s="262"/>
      <c r="B14" s="262"/>
      <c r="C14" s="262"/>
      <c r="D14" s="262"/>
      <c r="E14" s="262"/>
      <c r="F14" s="262"/>
      <c r="G14" s="262"/>
      <c r="H14" s="262"/>
      <c r="I14" s="262"/>
      <c r="J14" s="262"/>
      <c r="K14" s="262"/>
      <c r="L14" s="262"/>
      <c r="M14" s="262"/>
      <c r="N14" s="262"/>
      <c r="O14" s="262"/>
      <c r="P14" s="262"/>
    </row>
    <row r="15" spans="1:16" ht="16.5" customHeight="1" x14ac:dyDescent="0.2">
      <c r="A15" s="262"/>
      <c r="B15" s="262"/>
      <c r="C15" s="262"/>
      <c r="D15" s="262"/>
      <c r="E15" s="262"/>
      <c r="F15" s="262"/>
      <c r="G15" s="262"/>
      <c r="H15" s="262"/>
      <c r="I15" s="262"/>
      <c r="J15" s="262"/>
      <c r="K15" s="262"/>
      <c r="L15" s="262"/>
      <c r="M15" s="262"/>
      <c r="N15" s="262"/>
      <c r="O15" s="262"/>
      <c r="P15" s="262"/>
    </row>
    <row r="16" spans="1:16" ht="16.5" customHeight="1" x14ac:dyDescent="0.2">
      <c r="A16" s="262"/>
      <c r="B16" s="262"/>
      <c r="C16" s="262"/>
      <c r="D16" s="262"/>
      <c r="E16" s="262"/>
      <c r="F16" s="262"/>
      <c r="G16" s="262"/>
      <c r="H16" s="262"/>
      <c r="I16" s="262"/>
      <c r="J16" s="262"/>
      <c r="K16" s="262"/>
      <c r="L16" s="262"/>
      <c r="M16" s="262"/>
      <c r="N16" s="262"/>
      <c r="O16" s="262"/>
      <c r="P16" s="262"/>
    </row>
    <row r="17" spans="1:16" ht="16.5" customHeight="1" x14ac:dyDescent="0.2">
      <c r="A17" s="262"/>
      <c r="B17" s="262"/>
      <c r="C17" s="262"/>
      <c r="D17" s="262"/>
      <c r="E17" s="262"/>
      <c r="F17" s="262"/>
      <c r="G17" s="262"/>
      <c r="H17" s="262"/>
      <c r="I17" s="262"/>
      <c r="J17" s="262"/>
      <c r="K17" s="262"/>
      <c r="L17" s="262"/>
      <c r="M17" s="262"/>
      <c r="N17" s="262"/>
      <c r="O17" s="262"/>
      <c r="P17" s="262"/>
    </row>
    <row r="18" spans="1:16" ht="16.5" customHeight="1" x14ac:dyDescent="0.2">
      <c r="A18" s="262"/>
      <c r="B18" s="262"/>
      <c r="C18" s="262"/>
      <c r="D18" s="262"/>
      <c r="E18" s="262"/>
      <c r="F18" s="262"/>
      <c r="G18" s="262"/>
      <c r="H18" s="262"/>
      <c r="I18" s="262"/>
      <c r="J18" s="262"/>
      <c r="K18" s="262"/>
      <c r="L18" s="262"/>
      <c r="M18" s="262"/>
      <c r="N18" s="262"/>
      <c r="O18" s="262"/>
      <c r="P18" s="262"/>
    </row>
    <row r="19" spans="1:16" ht="16.5" customHeight="1" x14ac:dyDescent="0.2">
      <c r="A19" s="262"/>
      <c r="B19" s="262"/>
      <c r="C19" s="262"/>
      <c r="D19" s="262"/>
      <c r="E19" s="262"/>
      <c r="F19" s="262"/>
      <c r="G19" s="262"/>
      <c r="H19" s="262"/>
      <c r="I19" s="262"/>
      <c r="J19" s="262"/>
      <c r="K19" s="262"/>
      <c r="L19" s="262"/>
      <c r="M19" s="262"/>
      <c r="N19" s="262"/>
      <c r="O19" s="262"/>
      <c r="P19" s="262"/>
    </row>
    <row r="20" spans="1:16" ht="16.5" customHeight="1" x14ac:dyDescent="0.2">
      <c r="A20" s="262"/>
      <c r="B20" s="262"/>
      <c r="C20" s="262"/>
      <c r="D20" s="262"/>
      <c r="E20" s="262"/>
      <c r="F20" s="262"/>
      <c r="G20" s="262"/>
      <c r="H20" s="262"/>
      <c r="I20" s="262"/>
      <c r="J20" s="262"/>
      <c r="K20" s="262"/>
      <c r="L20" s="262"/>
      <c r="M20" s="262"/>
      <c r="N20" s="262"/>
      <c r="O20" s="262"/>
      <c r="P20" s="262"/>
    </row>
    <row r="21" spans="1:16" ht="16.5" customHeight="1" x14ac:dyDescent="0.2">
      <c r="A21" s="262"/>
      <c r="B21" s="262"/>
      <c r="C21" s="262"/>
      <c r="D21" s="262"/>
      <c r="E21" s="262"/>
      <c r="F21" s="262"/>
      <c r="G21" s="262"/>
      <c r="H21" s="262"/>
      <c r="I21" s="262"/>
      <c r="J21" s="262"/>
      <c r="K21" s="262"/>
      <c r="L21" s="262"/>
      <c r="M21" s="262"/>
      <c r="N21" s="262"/>
      <c r="O21" s="262"/>
      <c r="P21" s="262"/>
    </row>
    <row r="22" spans="1:16" ht="16.5" customHeight="1" x14ac:dyDescent="0.2">
      <c r="A22" s="262"/>
      <c r="B22" s="262"/>
      <c r="C22" s="262"/>
      <c r="D22" s="262"/>
      <c r="E22" s="262"/>
      <c r="F22" s="262"/>
      <c r="G22" s="262"/>
      <c r="H22" s="262"/>
      <c r="I22" s="262"/>
      <c r="J22" s="262"/>
      <c r="K22" s="262"/>
      <c r="L22" s="262"/>
      <c r="M22" s="262"/>
      <c r="N22" s="262"/>
      <c r="O22" s="262"/>
      <c r="P22" s="262"/>
    </row>
    <row r="23" spans="1:16" ht="16.5" customHeight="1" x14ac:dyDescent="0.2">
      <c r="A23" s="262"/>
      <c r="B23" s="262"/>
      <c r="C23" s="262"/>
      <c r="D23" s="262"/>
      <c r="E23" s="262"/>
      <c r="F23" s="262"/>
      <c r="G23" s="262"/>
      <c r="H23" s="262"/>
      <c r="I23" s="262"/>
      <c r="J23" s="262"/>
      <c r="K23" s="262"/>
      <c r="L23" s="262"/>
      <c r="M23" s="262"/>
      <c r="N23" s="262"/>
      <c r="O23" s="262"/>
      <c r="P23" s="262"/>
    </row>
    <row r="24" spans="1:16" ht="16.5" customHeight="1" x14ac:dyDescent="0.2">
      <c r="A24" s="262"/>
      <c r="B24" s="262"/>
      <c r="C24" s="262"/>
      <c r="D24" s="262"/>
      <c r="E24" s="262"/>
      <c r="F24" s="262"/>
      <c r="G24" s="262"/>
      <c r="H24" s="262"/>
      <c r="I24" s="262"/>
      <c r="J24" s="262"/>
      <c r="K24" s="262"/>
      <c r="L24" s="262"/>
      <c r="M24" s="262"/>
      <c r="N24" s="262"/>
      <c r="O24" s="262"/>
      <c r="P24" s="262"/>
    </row>
    <row r="25" spans="1:16" ht="16.5" customHeight="1" x14ac:dyDescent="0.2">
      <c r="A25" s="262"/>
      <c r="B25" s="262"/>
      <c r="C25" s="262"/>
      <c r="D25" s="262"/>
      <c r="E25" s="262"/>
      <c r="F25" s="262"/>
      <c r="G25" s="262"/>
      <c r="H25" s="262"/>
      <c r="I25" s="262"/>
      <c r="J25" s="262"/>
      <c r="K25" s="262"/>
      <c r="L25" s="262"/>
      <c r="M25" s="262"/>
      <c r="N25" s="262"/>
      <c r="O25" s="262"/>
      <c r="P25" s="262"/>
    </row>
    <row r="26" spans="1:16" ht="16.5" customHeight="1" x14ac:dyDescent="0.2">
      <c r="A26" s="262"/>
      <c r="B26" s="262"/>
      <c r="C26" s="262"/>
      <c r="D26" s="262"/>
      <c r="E26" s="262"/>
      <c r="F26" s="262"/>
      <c r="G26" s="262"/>
      <c r="H26" s="262"/>
      <c r="I26" s="262"/>
      <c r="J26" s="262"/>
      <c r="K26" s="262"/>
      <c r="L26" s="262"/>
      <c r="M26" s="262"/>
      <c r="N26" s="262"/>
      <c r="O26" s="262"/>
      <c r="P26" s="262"/>
    </row>
    <row r="27" spans="1:16" ht="16.5" customHeight="1" x14ac:dyDescent="0.2">
      <c r="A27" s="262"/>
      <c r="B27" s="262"/>
      <c r="C27" s="262"/>
      <c r="D27" s="262"/>
      <c r="E27" s="262"/>
      <c r="F27" s="262"/>
      <c r="G27" s="262"/>
      <c r="H27" s="262"/>
      <c r="I27" s="262"/>
      <c r="J27" s="262"/>
      <c r="K27" s="262"/>
      <c r="L27" s="262"/>
      <c r="M27" s="262"/>
      <c r="N27" s="262"/>
      <c r="O27" s="262"/>
      <c r="P27" s="262"/>
    </row>
    <row r="28" spans="1:16" ht="16.5" customHeight="1" x14ac:dyDescent="0.2">
      <c r="A28" s="262"/>
      <c r="B28" s="262"/>
      <c r="C28" s="262"/>
      <c r="D28" s="262"/>
      <c r="E28" s="262"/>
      <c r="F28" s="262"/>
      <c r="G28" s="262"/>
      <c r="H28" s="262"/>
      <c r="I28" s="262"/>
      <c r="J28" s="262"/>
      <c r="K28" s="262"/>
      <c r="L28" s="262"/>
      <c r="M28" s="262"/>
      <c r="N28" s="262"/>
      <c r="O28" s="262"/>
      <c r="P28" s="262"/>
    </row>
    <row r="29" spans="1:16" ht="16.5" customHeight="1" x14ac:dyDescent="0.2">
      <c r="A29" s="262"/>
      <c r="B29" s="262"/>
      <c r="C29" s="262"/>
      <c r="D29" s="262"/>
      <c r="E29" s="262"/>
      <c r="F29" s="262"/>
      <c r="G29" s="262"/>
      <c r="H29" s="262"/>
      <c r="I29" s="262"/>
      <c r="J29" s="262"/>
      <c r="K29" s="262"/>
      <c r="L29" s="262"/>
      <c r="M29" s="262"/>
      <c r="N29" s="262"/>
      <c r="O29" s="262"/>
      <c r="P29" s="262"/>
    </row>
    <row r="30" spans="1:16" ht="16.5" customHeight="1" x14ac:dyDescent="0.2">
      <c r="A30" s="262"/>
      <c r="B30" s="262"/>
      <c r="C30" s="262"/>
      <c r="D30" s="262"/>
      <c r="E30" s="262"/>
      <c r="F30" s="262"/>
      <c r="G30" s="262"/>
      <c r="H30" s="262"/>
      <c r="I30" s="262"/>
      <c r="J30" s="262"/>
      <c r="K30" s="262"/>
      <c r="L30" s="262"/>
      <c r="M30" s="262"/>
      <c r="N30" s="262"/>
      <c r="O30" s="262"/>
      <c r="P30" s="262"/>
    </row>
    <row r="31" spans="1:16" ht="16.5" customHeight="1" x14ac:dyDescent="0.2">
      <c r="A31" s="262"/>
      <c r="B31" s="262"/>
      <c r="C31" s="262"/>
      <c r="D31" s="262"/>
      <c r="E31" s="262"/>
      <c r="F31" s="262"/>
      <c r="G31" s="262"/>
      <c r="H31" s="262"/>
      <c r="I31" s="262"/>
      <c r="J31" s="262"/>
      <c r="K31" s="262"/>
      <c r="L31" s="262"/>
      <c r="M31" s="262"/>
      <c r="N31" s="262"/>
      <c r="O31" s="262"/>
      <c r="P31" s="262"/>
    </row>
    <row r="32" spans="1:16" ht="31.5" customHeight="1" thickBot="1" x14ac:dyDescent="0.25">
      <c r="A32" s="262"/>
      <c r="B32" s="262"/>
      <c r="C32" s="262"/>
      <c r="D32" s="262"/>
      <c r="E32" s="262"/>
      <c r="F32" s="262"/>
      <c r="G32" s="262"/>
      <c r="H32" s="262"/>
      <c r="I32" s="262"/>
      <c r="J32" s="264" t="s">
        <v>480</v>
      </c>
      <c r="K32" s="262"/>
      <c r="L32" s="262"/>
      <c r="M32" s="262"/>
      <c r="N32" s="262"/>
      <c r="O32" s="262"/>
      <c r="P32" s="262"/>
    </row>
    <row r="33" spans="1:16" ht="39" customHeight="1" thickBot="1" x14ac:dyDescent="0.25">
      <c r="A33" s="262"/>
      <c r="B33" s="265" t="s">
        <v>489</v>
      </c>
      <c r="C33" s="266"/>
      <c r="D33" s="266"/>
      <c r="E33" s="267" t="s">
        <v>481</v>
      </c>
      <c r="F33" s="268" t="s">
        <v>4</v>
      </c>
      <c r="G33" s="269" t="s">
        <v>5</v>
      </c>
      <c r="H33" s="269" t="s">
        <v>6</v>
      </c>
      <c r="I33" s="269" t="s">
        <v>7</v>
      </c>
      <c r="J33" s="270" t="s">
        <v>8</v>
      </c>
      <c r="K33" s="262"/>
      <c r="L33" s="262"/>
      <c r="M33" s="262"/>
      <c r="N33" s="262"/>
      <c r="O33" s="262"/>
      <c r="P33" s="262"/>
    </row>
    <row r="34" spans="1:16" ht="39" customHeight="1" x14ac:dyDescent="0.2">
      <c r="A34" s="262"/>
      <c r="B34" s="271"/>
      <c r="C34" s="1208" t="s">
        <v>490</v>
      </c>
      <c r="D34" s="1208"/>
      <c r="E34" s="1209"/>
      <c r="F34" s="272">
        <v>5.85</v>
      </c>
      <c r="G34" s="273">
        <v>6.87</v>
      </c>
      <c r="H34" s="273">
        <v>8.0399999999999991</v>
      </c>
      <c r="I34" s="273">
        <v>8.26</v>
      </c>
      <c r="J34" s="274">
        <v>8.7200000000000006</v>
      </c>
      <c r="K34" s="262"/>
      <c r="L34" s="262"/>
      <c r="M34" s="262"/>
      <c r="N34" s="262"/>
      <c r="O34" s="262"/>
      <c r="P34" s="262"/>
    </row>
    <row r="35" spans="1:16" ht="39" customHeight="1" x14ac:dyDescent="0.2">
      <c r="A35" s="262"/>
      <c r="B35" s="275"/>
      <c r="C35" s="1202" t="s">
        <v>491</v>
      </c>
      <c r="D35" s="1203"/>
      <c r="E35" s="1204"/>
      <c r="F35" s="276">
        <v>7.48</v>
      </c>
      <c r="G35" s="277">
        <v>10</v>
      </c>
      <c r="H35" s="277">
        <v>9.19</v>
      </c>
      <c r="I35" s="277">
        <v>8</v>
      </c>
      <c r="J35" s="278">
        <v>8.14</v>
      </c>
      <c r="K35" s="262"/>
      <c r="L35" s="262"/>
      <c r="M35" s="262"/>
      <c r="N35" s="262"/>
      <c r="O35" s="262"/>
      <c r="P35" s="262"/>
    </row>
    <row r="36" spans="1:16" ht="39" customHeight="1" x14ac:dyDescent="0.2">
      <c r="A36" s="262"/>
      <c r="B36" s="275"/>
      <c r="C36" s="1202" t="s">
        <v>492</v>
      </c>
      <c r="D36" s="1203"/>
      <c r="E36" s="1204"/>
      <c r="F36" s="276">
        <v>5.66</v>
      </c>
      <c r="G36" s="277">
        <v>5.39</v>
      </c>
      <c r="H36" s="277">
        <v>4.99</v>
      </c>
      <c r="I36" s="277">
        <v>4.63</v>
      </c>
      <c r="J36" s="278">
        <v>4.99</v>
      </c>
      <c r="K36" s="262"/>
      <c r="L36" s="262"/>
      <c r="M36" s="262"/>
      <c r="N36" s="262"/>
      <c r="O36" s="262"/>
      <c r="P36" s="262"/>
    </row>
    <row r="37" spans="1:16" ht="39" customHeight="1" x14ac:dyDescent="0.2">
      <c r="A37" s="262"/>
      <c r="B37" s="275"/>
      <c r="C37" s="1202" t="s">
        <v>493</v>
      </c>
      <c r="D37" s="1203"/>
      <c r="E37" s="1204"/>
      <c r="F37" s="276">
        <v>1.52</v>
      </c>
      <c r="G37" s="277">
        <v>1.98</v>
      </c>
      <c r="H37" s="277">
        <v>2.15</v>
      </c>
      <c r="I37" s="277">
        <v>1.27</v>
      </c>
      <c r="J37" s="278">
        <v>1.22</v>
      </c>
      <c r="K37" s="262"/>
      <c r="L37" s="262"/>
      <c r="M37" s="262"/>
      <c r="N37" s="262"/>
      <c r="O37" s="262"/>
      <c r="P37" s="262"/>
    </row>
    <row r="38" spans="1:16" ht="39" customHeight="1" x14ac:dyDescent="0.2">
      <c r="A38" s="262"/>
      <c r="B38" s="275"/>
      <c r="C38" s="1202" t="s">
        <v>494</v>
      </c>
      <c r="D38" s="1203"/>
      <c r="E38" s="1204"/>
      <c r="F38" s="276">
        <v>4.53</v>
      </c>
      <c r="G38" s="277">
        <v>4.54</v>
      </c>
      <c r="H38" s="277">
        <v>0.69</v>
      </c>
      <c r="I38" s="277">
        <v>0.36</v>
      </c>
      <c r="J38" s="278">
        <v>0.46</v>
      </c>
      <c r="K38" s="262"/>
      <c r="L38" s="262"/>
      <c r="M38" s="262"/>
      <c r="N38" s="262"/>
      <c r="O38" s="262"/>
      <c r="P38" s="262"/>
    </row>
    <row r="39" spans="1:16" ht="39" customHeight="1" x14ac:dyDescent="0.2">
      <c r="A39" s="262"/>
      <c r="B39" s="275"/>
      <c r="C39" s="1202" t="s">
        <v>495</v>
      </c>
      <c r="D39" s="1203"/>
      <c r="E39" s="1204"/>
      <c r="F39" s="276">
        <v>0</v>
      </c>
      <c r="G39" s="277">
        <v>0.01</v>
      </c>
      <c r="H39" s="277">
        <v>0.01</v>
      </c>
      <c r="I39" s="277">
        <v>0</v>
      </c>
      <c r="J39" s="278">
        <v>0.4</v>
      </c>
      <c r="K39" s="262"/>
      <c r="L39" s="262"/>
      <c r="M39" s="262"/>
      <c r="N39" s="262"/>
      <c r="O39" s="262"/>
      <c r="P39" s="262"/>
    </row>
    <row r="40" spans="1:16" ht="39" customHeight="1" x14ac:dyDescent="0.2">
      <c r="A40" s="262"/>
      <c r="B40" s="275"/>
      <c r="C40" s="1202" t="s">
        <v>496</v>
      </c>
      <c r="D40" s="1203"/>
      <c r="E40" s="1204"/>
      <c r="F40" s="276">
        <v>0.01</v>
      </c>
      <c r="G40" s="277">
        <v>0.01</v>
      </c>
      <c r="H40" s="277">
        <v>0.01</v>
      </c>
      <c r="I40" s="277">
        <v>0.02</v>
      </c>
      <c r="J40" s="278">
        <v>0.02</v>
      </c>
      <c r="K40" s="262"/>
      <c r="L40" s="262"/>
      <c r="M40" s="262"/>
      <c r="N40" s="262"/>
      <c r="O40" s="262"/>
      <c r="P40" s="262"/>
    </row>
    <row r="41" spans="1:16" ht="39" customHeight="1" x14ac:dyDescent="0.2">
      <c r="A41" s="262"/>
      <c r="B41" s="275"/>
      <c r="C41" s="1202" t="s">
        <v>497</v>
      </c>
      <c r="D41" s="1203"/>
      <c r="E41" s="1204"/>
      <c r="F41" s="276" t="s">
        <v>442</v>
      </c>
      <c r="G41" s="277" t="s">
        <v>442</v>
      </c>
      <c r="H41" s="277">
        <v>0</v>
      </c>
      <c r="I41" s="277">
        <v>0</v>
      </c>
      <c r="J41" s="278">
        <v>0</v>
      </c>
      <c r="K41" s="262"/>
      <c r="L41" s="262"/>
      <c r="M41" s="262"/>
      <c r="N41" s="262"/>
      <c r="O41" s="262"/>
      <c r="P41" s="262"/>
    </row>
    <row r="42" spans="1:16" ht="39" customHeight="1" x14ac:dyDescent="0.2">
      <c r="A42" s="262"/>
      <c r="B42" s="279"/>
      <c r="C42" s="1202" t="s">
        <v>498</v>
      </c>
      <c r="D42" s="1203"/>
      <c r="E42" s="1204"/>
      <c r="F42" s="276" t="s">
        <v>442</v>
      </c>
      <c r="G42" s="277" t="s">
        <v>442</v>
      </c>
      <c r="H42" s="277" t="s">
        <v>442</v>
      </c>
      <c r="I42" s="277" t="s">
        <v>442</v>
      </c>
      <c r="J42" s="278" t="s">
        <v>442</v>
      </c>
      <c r="K42" s="262"/>
      <c r="L42" s="262"/>
      <c r="M42" s="262"/>
      <c r="N42" s="262"/>
      <c r="O42" s="262"/>
      <c r="P42" s="262"/>
    </row>
    <row r="43" spans="1:16" ht="39" customHeight="1" thickBot="1" x14ac:dyDescent="0.25">
      <c r="A43" s="262"/>
      <c r="B43" s="280"/>
      <c r="C43" s="1205" t="s">
        <v>499</v>
      </c>
      <c r="D43" s="1206"/>
      <c r="E43" s="1207"/>
      <c r="F43" s="281" t="s">
        <v>442</v>
      </c>
      <c r="G43" s="282" t="s">
        <v>442</v>
      </c>
      <c r="H43" s="282" t="s">
        <v>442</v>
      </c>
      <c r="I43" s="282" t="s">
        <v>442</v>
      </c>
      <c r="J43" s="283" t="s">
        <v>442</v>
      </c>
      <c r="K43" s="262"/>
      <c r="L43" s="262"/>
      <c r="M43" s="262"/>
      <c r="N43" s="262"/>
      <c r="O43" s="262"/>
      <c r="P43" s="262"/>
    </row>
    <row r="44" spans="1:16" ht="39" customHeight="1" x14ac:dyDescent="0.2">
      <c r="A44" s="262"/>
      <c r="B44" s="284" t="s">
        <v>500</v>
      </c>
      <c r="C44" s="285"/>
      <c r="D44" s="286"/>
      <c r="E44" s="286"/>
      <c r="F44" s="287"/>
      <c r="G44" s="287"/>
      <c r="H44" s="287"/>
      <c r="I44" s="287"/>
      <c r="J44" s="287"/>
      <c r="K44" s="262"/>
      <c r="L44" s="262"/>
      <c r="M44" s="262"/>
      <c r="N44" s="262"/>
      <c r="O44" s="262"/>
      <c r="P44" s="262"/>
    </row>
    <row r="45" spans="1:16" ht="18" customHeight="1" x14ac:dyDescent="0.2">
      <c r="A45" s="262"/>
      <c r="B45" s="262"/>
      <c r="C45" s="262"/>
      <c r="D45" s="262"/>
      <c r="E45" s="262"/>
      <c r="F45" s="262"/>
      <c r="G45" s="262"/>
      <c r="H45" s="262"/>
      <c r="I45" s="262"/>
      <c r="J45" s="262"/>
      <c r="K45" s="262"/>
      <c r="L45" s="262"/>
      <c r="M45" s="262"/>
      <c r="N45" s="262"/>
      <c r="O45" s="262"/>
      <c r="P45" s="262"/>
    </row>
  </sheetData>
  <sheetProtection algorithmName="SHA-512" hashValue="vVU6OY3NUVlOGQQcfwxSRcShUgKBVK7W2WxQeE2ZgBN02EbNHQ0ixg0vxWedlCL0eTBceLSgdTBRmSMFMA9gcA==" saltValue="6jL44d8HxzcsurrIf/z5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topLeftCell="A25" zoomScaleSheetLayoutView="55" workbookViewId="0"/>
  </sheetViews>
  <sheetFormatPr defaultColWidth="0" defaultRowHeight="12.6" customHeight="1" zeroHeight="1" x14ac:dyDescent="0.2"/>
  <cols>
    <col min="1" max="1" width="6.6640625" style="289" customWidth="1"/>
    <col min="2" max="3" width="10.88671875" style="289" customWidth="1"/>
    <col min="4" max="4" width="10" style="289" customWidth="1"/>
    <col min="5" max="10" width="11" style="289" customWidth="1"/>
    <col min="11" max="15" width="13.109375" style="289" customWidth="1"/>
    <col min="16" max="21" width="11.44140625" style="289" customWidth="1"/>
    <col min="22" max="16384" width="0" style="289" hidden="1"/>
  </cols>
  <sheetData>
    <row r="1" spans="1:21" ht="13.5" customHeight="1" x14ac:dyDescent="0.2">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2">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2">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2">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2">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2">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2">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2">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2">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2">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2">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2">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2">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2">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2">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2">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2">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2">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2">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2">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2">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2">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2">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2">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2">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2">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2">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2">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2">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2">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2">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2">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2">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2">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2">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2">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2">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2">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2">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2">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2">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2">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5">
      <c r="A43" s="288"/>
      <c r="B43" s="288"/>
      <c r="C43" s="288"/>
      <c r="D43" s="288"/>
      <c r="E43" s="288"/>
      <c r="F43" s="288"/>
      <c r="G43" s="288"/>
      <c r="H43" s="288"/>
      <c r="I43" s="288"/>
      <c r="J43" s="288"/>
      <c r="K43" s="288"/>
      <c r="L43" s="288"/>
      <c r="M43" s="288"/>
      <c r="N43" s="288"/>
      <c r="O43" s="290" t="s">
        <v>501</v>
      </c>
      <c r="P43" s="288"/>
      <c r="Q43" s="288"/>
      <c r="R43" s="288"/>
      <c r="S43" s="288"/>
      <c r="T43" s="288"/>
      <c r="U43" s="288"/>
    </row>
    <row r="44" spans="1:21" ht="30.75" customHeight="1" thickBot="1" x14ac:dyDescent="0.25">
      <c r="A44" s="288"/>
      <c r="B44" s="291" t="s">
        <v>502</v>
      </c>
      <c r="C44" s="292"/>
      <c r="D44" s="292"/>
      <c r="E44" s="293"/>
      <c r="F44" s="293"/>
      <c r="G44" s="293"/>
      <c r="H44" s="293"/>
      <c r="I44" s="293"/>
      <c r="J44" s="294" t="s">
        <v>481</v>
      </c>
      <c r="K44" s="295" t="s">
        <v>4</v>
      </c>
      <c r="L44" s="296" t="s">
        <v>5</v>
      </c>
      <c r="M44" s="296" t="s">
        <v>6</v>
      </c>
      <c r="N44" s="296" t="s">
        <v>7</v>
      </c>
      <c r="O44" s="297" t="s">
        <v>8</v>
      </c>
      <c r="P44" s="288"/>
      <c r="Q44" s="288"/>
      <c r="R44" s="288"/>
      <c r="S44" s="288"/>
      <c r="T44" s="288"/>
      <c r="U44" s="288"/>
    </row>
    <row r="45" spans="1:21" ht="30.75" customHeight="1" x14ac:dyDescent="0.2">
      <c r="A45" s="288"/>
      <c r="B45" s="1210" t="s">
        <v>503</v>
      </c>
      <c r="C45" s="1211"/>
      <c r="D45" s="298"/>
      <c r="E45" s="1216" t="s">
        <v>504</v>
      </c>
      <c r="F45" s="1216"/>
      <c r="G45" s="1216"/>
      <c r="H45" s="1216"/>
      <c r="I45" s="1216"/>
      <c r="J45" s="1217"/>
      <c r="K45" s="299">
        <v>741</v>
      </c>
      <c r="L45" s="300">
        <v>731</v>
      </c>
      <c r="M45" s="300">
        <v>693</v>
      </c>
      <c r="N45" s="300">
        <v>707</v>
      </c>
      <c r="O45" s="301">
        <v>771</v>
      </c>
      <c r="P45" s="288"/>
      <c r="Q45" s="288"/>
      <c r="R45" s="288"/>
      <c r="S45" s="288"/>
      <c r="T45" s="288"/>
      <c r="U45" s="288"/>
    </row>
    <row r="46" spans="1:21" ht="30.75" customHeight="1" x14ac:dyDescent="0.2">
      <c r="A46" s="288"/>
      <c r="B46" s="1212"/>
      <c r="C46" s="1213"/>
      <c r="D46" s="302"/>
      <c r="E46" s="1218" t="s">
        <v>505</v>
      </c>
      <c r="F46" s="1218"/>
      <c r="G46" s="1218"/>
      <c r="H46" s="1218"/>
      <c r="I46" s="1218"/>
      <c r="J46" s="1219"/>
      <c r="K46" s="303" t="s">
        <v>442</v>
      </c>
      <c r="L46" s="304" t="s">
        <v>442</v>
      </c>
      <c r="M46" s="304" t="s">
        <v>442</v>
      </c>
      <c r="N46" s="304" t="s">
        <v>442</v>
      </c>
      <c r="O46" s="305" t="s">
        <v>442</v>
      </c>
      <c r="P46" s="288"/>
      <c r="Q46" s="288"/>
      <c r="R46" s="288"/>
      <c r="S46" s="288"/>
      <c r="T46" s="288"/>
      <c r="U46" s="288"/>
    </row>
    <row r="47" spans="1:21" ht="30.75" customHeight="1" x14ac:dyDescent="0.2">
      <c r="A47" s="288"/>
      <c r="B47" s="1212"/>
      <c r="C47" s="1213"/>
      <c r="D47" s="302"/>
      <c r="E47" s="1218" t="s">
        <v>506</v>
      </c>
      <c r="F47" s="1218"/>
      <c r="G47" s="1218"/>
      <c r="H47" s="1218"/>
      <c r="I47" s="1218"/>
      <c r="J47" s="1219"/>
      <c r="K47" s="303" t="s">
        <v>442</v>
      </c>
      <c r="L47" s="304" t="s">
        <v>442</v>
      </c>
      <c r="M47" s="304" t="s">
        <v>442</v>
      </c>
      <c r="N47" s="304" t="s">
        <v>442</v>
      </c>
      <c r="O47" s="305" t="s">
        <v>442</v>
      </c>
      <c r="P47" s="288"/>
      <c r="Q47" s="288"/>
      <c r="R47" s="288"/>
      <c r="S47" s="288"/>
      <c r="T47" s="288"/>
      <c r="U47" s="288"/>
    </row>
    <row r="48" spans="1:21" ht="30.75" customHeight="1" x14ac:dyDescent="0.2">
      <c r="A48" s="288"/>
      <c r="B48" s="1212"/>
      <c r="C48" s="1213"/>
      <c r="D48" s="302"/>
      <c r="E48" s="1218" t="s">
        <v>507</v>
      </c>
      <c r="F48" s="1218"/>
      <c r="G48" s="1218"/>
      <c r="H48" s="1218"/>
      <c r="I48" s="1218"/>
      <c r="J48" s="1219"/>
      <c r="K48" s="303">
        <v>5</v>
      </c>
      <c r="L48" s="304">
        <v>7</v>
      </c>
      <c r="M48" s="304">
        <v>7</v>
      </c>
      <c r="N48" s="304">
        <v>13</v>
      </c>
      <c r="O48" s="305">
        <v>34</v>
      </c>
      <c r="P48" s="288"/>
      <c r="Q48" s="288"/>
      <c r="R48" s="288"/>
      <c r="S48" s="288"/>
      <c r="T48" s="288"/>
      <c r="U48" s="288"/>
    </row>
    <row r="49" spans="1:21" ht="30.75" customHeight="1" x14ac:dyDescent="0.2">
      <c r="A49" s="288"/>
      <c r="B49" s="1212"/>
      <c r="C49" s="1213"/>
      <c r="D49" s="302"/>
      <c r="E49" s="1218" t="s">
        <v>508</v>
      </c>
      <c r="F49" s="1218"/>
      <c r="G49" s="1218"/>
      <c r="H49" s="1218"/>
      <c r="I49" s="1218"/>
      <c r="J49" s="1219"/>
      <c r="K49" s="303">
        <v>20</v>
      </c>
      <c r="L49" s="304">
        <v>20</v>
      </c>
      <c r="M49" s="304">
        <v>20</v>
      </c>
      <c r="N49" s="304">
        <v>20</v>
      </c>
      <c r="O49" s="305">
        <v>20</v>
      </c>
      <c r="P49" s="288"/>
      <c r="Q49" s="288"/>
      <c r="R49" s="288"/>
      <c r="S49" s="288"/>
      <c r="T49" s="288"/>
      <c r="U49" s="288"/>
    </row>
    <row r="50" spans="1:21" ht="30.75" customHeight="1" x14ac:dyDescent="0.2">
      <c r="A50" s="288"/>
      <c r="B50" s="1212"/>
      <c r="C50" s="1213"/>
      <c r="D50" s="302"/>
      <c r="E50" s="1218" t="s">
        <v>509</v>
      </c>
      <c r="F50" s="1218"/>
      <c r="G50" s="1218"/>
      <c r="H50" s="1218"/>
      <c r="I50" s="1218"/>
      <c r="J50" s="1219"/>
      <c r="K50" s="303">
        <v>7</v>
      </c>
      <c r="L50" s="304">
        <v>5</v>
      </c>
      <c r="M50" s="304">
        <v>1</v>
      </c>
      <c r="N50" s="304">
        <v>0</v>
      </c>
      <c r="O50" s="305">
        <v>0</v>
      </c>
      <c r="P50" s="288"/>
      <c r="Q50" s="288"/>
      <c r="R50" s="288"/>
      <c r="S50" s="288"/>
      <c r="T50" s="288"/>
      <c r="U50" s="288"/>
    </row>
    <row r="51" spans="1:21" ht="30.75" customHeight="1" x14ac:dyDescent="0.2">
      <c r="A51" s="288"/>
      <c r="B51" s="1214"/>
      <c r="C51" s="1215"/>
      <c r="D51" s="306"/>
      <c r="E51" s="1218" t="s">
        <v>510</v>
      </c>
      <c r="F51" s="1218"/>
      <c r="G51" s="1218"/>
      <c r="H51" s="1218"/>
      <c r="I51" s="1218"/>
      <c r="J51" s="1219"/>
      <c r="K51" s="303" t="s">
        <v>442</v>
      </c>
      <c r="L51" s="304" t="s">
        <v>442</v>
      </c>
      <c r="M51" s="304" t="s">
        <v>442</v>
      </c>
      <c r="N51" s="304" t="s">
        <v>442</v>
      </c>
      <c r="O51" s="305" t="s">
        <v>442</v>
      </c>
      <c r="P51" s="288"/>
      <c r="Q51" s="288"/>
      <c r="R51" s="288"/>
      <c r="S51" s="288"/>
      <c r="T51" s="288"/>
      <c r="U51" s="288"/>
    </row>
    <row r="52" spans="1:21" ht="30.75" customHeight="1" x14ac:dyDescent="0.2">
      <c r="A52" s="288"/>
      <c r="B52" s="1220" t="s">
        <v>511</v>
      </c>
      <c r="C52" s="1221"/>
      <c r="D52" s="306"/>
      <c r="E52" s="1218" t="s">
        <v>512</v>
      </c>
      <c r="F52" s="1218"/>
      <c r="G52" s="1218"/>
      <c r="H52" s="1218"/>
      <c r="I52" s="1218"/>
      <c r="J52" s="1219"/>
      <c r="K52" s="303">
        <v>633</v>
      </c>
      <c r="L52" s="304">
        <v>607</v>
      </c>
      <c r="M52" s="304">
        <v>587</v>
      </c>
      <c r="N52" s="304">
        <v>594</v>
      </c>
      <c r="O52" s="305">
        <v>636</v>
      </c>
      <c r="P52" s="288"/>
      <c r="Q52" s="288"/>
      <c r="R52" s="288"/>
      <c r="S52" s="288"/>
      <c r="T52" s="288"/>
      <c r="U52" s="288"/>
    </row>
    <row r="53" spans="1:21" ht="30.75" customHeight="1" thickBot="1" x14ac:dyDescent="0.25">
      <c r="A53" s="288"/>
      <c r="B53" s="1222" t="s">
        <v>513</v>
      </c>
      <c r="C53" s="1223"/>
      <c r="D53" s="307"/>
      <c r="E53" s="1224" t="s">
        <v>514</v>
      </c>
      <c r="F53" s="1224"/>
      <c r="G53" s="1224"/>
      <c r="H53" s="1224"/>
      <c r="I53" s="1224"/>
      <c r="J53" s="1225"/>
      <c r="K53" s="308">
        <v>140</v>
      </c>
      <c r="L53" s="309">
        <v>156</v>
      </c>
      <c r="M53" s="309">
        <v>134</v>
      </c>
      <c r="N53" s="309">
        <v>146</v>
      </c>
      <c r="O53" s="310">
        <v>189</v>
      </c>
      <c r="P53" s="288"/>
      <c r="Q53" s="288"/>
      <c r="R53" s="288"/>
      <c r="S53" s="288"/>
      <c r="T53" s="288"/>
      <c r="U53" s="288"/>
    </row>
    <row r="54" spans="1:21" ht="24" customHeight="1" x14ac:dyDescent="0.2">
      <c r="A54" s="288"/>
      <c r="B54" s="311" t="s">
        <v>515</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5">
      <c r="A55" s="288"/>
      <c r="B55" s="312" t="s">
        <v>516</v>
      </c>
      <c r="C55" s="313"/>
      <c r="D55" s="313"/>
      <c r="E55" s="313"/>
      <c r="F55" s="313"/>
      <c r="G55" s="313"/>
      <c r="H55" s="313"/>
      <c r="I55" s="313"/>
      <c r="J55" s="313"/>
      <c r="K55" s="314"/>
      <c r="L55" s="314"/>
      <c r="M55" s="314"/>
      <c r="N55" s="314"/>
      <c r="O55" s="315" t="s">
        <v>517</v>
      </c>
      <c r="P55" s="288"/>
      <c r="Q55" s="288"/>
      <c r="R55" s="288"/>
      <c r="S55" s="288"/>
      <c r="T55" s="288"/>
      <c r="U55" s="288"/>
    </row>
    <row r="56" spans="1:21" ht="31.5" customHeight="1" thickBot="1" x14ac:dyDescent="0.25">
      <c r="A56" s="288"/>
      <c r="B56" s="316"/>
      <c r="C56" s="317"/>
      <c r="D56" s="317"/>
      <c r="E56" s="318"/>
      <c r="F56" s="318"/>
      <c r="G56" s="318"/>
      <c r="H56" s="318"/>
      <c r="I56" s="318"/>
      <c r="J56" s="319" t="s">
        <v>481</v>
      </c>
      <c r="K56" s="320" t="s">
        <v>518</v>
      </c>
      <c r="L56" s="321" t="s">
        <v>519</v>
      </c>
      <c r="M56" s="321" t="s">
        <v>520</v>
      </c>
      <c r="N56" s="321" t="s">
        <v>521</v>
      </c>
      <c r="O56" s="322" t="s">
        <v>522</v>
      </c>
      <c r="P56" s="288"/>
      <c r="Q56" s="288"/>
      <c r="R56" s="288"/>
      <c r="S56" s="288"/>
      <c r="T56" s="288"/>
      <c r="U56" s="288"/>
    </row>
    <row r="57" spans="1:21" ht="31.5" customHeight="1" x14ac:dyDescent="0.2">
      <c r="B57" s="1226" t="s">
        <v>523</v>
      </c>
      <c r="C57" s="1227"/>
      <c r="D57" s="1230" t="s">
        <v>524</v>
      </c>
      <c r="E57" s="1231"/>
      <c r="F57" s="1231"/>
      <c r="G57" s="1231"/>
      <c r="H57" s="1231"/>
      <c r="I57" s="1231"/>
      <c r="J57" s="1232"/>
      <c r="K57" s="323"/>
      <c r="L57" s="324"/>
      <c r="M57" s="324"/>
      <c r="N57" s="324"/>
      <c r="O57" s="325"/>
    </row>
    <row r="58" spans="1:21" ht="31.5" customHeight="1" thickBot="1" x14ac:dyDescent="0.25">
      <c r="B58" s="1228"/>
      <c r="C58" s="1229"/>
      <c r="D58" s="1233" t="s">
        <v>525</v>
      </c>
      <c r="E58" s="1234"/>
      <c r="F58" s="1234"/>
      <c r="G58" s="1234"/>
      <c r="H58" s="1234"/>
      <c r="I58" s="1234"/>
      <c r="J58" s="1235"/>
      <c r="K58" s="326"/>
      <c r="L58" s="327"/>
      <c r="M58" s="327"/>
      <c r="N58" s="327"/>
      <c r="O58" s="328"/>
    </row>
    <row r="59" spans="1:21" ht="24" customHeight="1" x14ac:dyDescent="0.2">
      <c r="B59" s="329"/>
      <c r="C59" s="329"/>
      <c r="D59" s="330" t="s">
        <v>526</v>
      </c>
      <c r="E59" s="331"/>
      <c r="F59" s="331"/>
      <c r="G59" s="331"/>
      <c r="H59" s="331"/>
      <c r="I59" s="331"/>
      <c r="J59" s="331"/>
      <c r="K59" s="331"/>
      <c r="L59" s="331"/>
      <c r="M59" s="331"/>
      <c r="N59" s="331"/>
      <c r="O59" s="331"/>
    </row>
    <row r="60" spans="1:21" ht="24" customHeight="1" x14ac:dyDescent="0.2">
      <c r="B60" s="332"/>
      <c r="C60" s="332"/>
      <c r="D60" s="330" t="s">
        <v>527</v>
      </c>
      <c r="E60" s="331"/>
      <c r="F60" s="331"/>
      <c r="G60" s="331"/>
      <c r="H60" s="331"/>
      <c r="I60" s="331"/>
      <c r="J60" s="331"/>
      <c r="K60" s="331"/>
      <c r="L60" s="331"/>
      <c r="M60" s="331"/>
      <c r="N60" s="331"/>
      <c r="O60" s="331"/>
    </row>
    <row r="61" spans="1:21" ht="24" customHeight="1" x14ac:dyDescent="0.2">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2">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eF3M8KwxTstaF0GBOHJjWiNNXiZNjNs4IbeKct4aMVYWADe6GZ4IEnXfe6LdZIcKVJlcVA96CbRWem1+WI74bA==" saltValue="D8BH/G4Xc3B2ynL2hC73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8"/>
  <sheetViews>
    <sheetView showGridLines="0" zoomScale="85" zoomScaleNormal="85" zoomScaleSheetLayoutView="100" workbookViewId="0"/>
  </sheetViews>
  <sheetFormatPr defaultColWidth="0" defaultRowHeight="13.5" customHeight="1" zeroHeight="1" x14ac:dyDescent="0.2"/>
  <cols>
    <col min="1" max="1" width="6.6640625" style="333" customWidth="1"/>
    <col min="2" max="3" width="12.6640625" style="333" customWidth="1"/>
    <col min="4" max="4" width="11.6640625" style="333" customWidth="1"/>
    <col min="5" max="8" width="10.33203125" style="333" customWidth="1"/>
    <col min="9" max="13" width="16.33203125" style="333" customWidth="1"/>
    <col min="14" max="19" width="12.6640625" style="333" customWidth="1"/>
    <col min="20" max="16384" width="0" style="33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4" t="s">
        <v>501</v>
      </c>
    </row>
    <row r="40" spans="2:13" ht="27.75" customHeight="1" thickBot="1" x14ac:dyDescent="0.25">
      <c r="B40" s="335" t="s">
        <v>502</v>
      </c>
      <c r="C40" s="336"/>
      <c r="D40" s="336"/>
      <c r="E40" s="337"/>
      <c r="F40" s="337"/>
      <c r="G40" s="337"/>
      <c r="H40" s="338" t="s">
        <v>481</v>
      </c>
      <c r="I40" s="339" t="s">
        <v>4</v>
      </c>
      <c r="J40" s="340" t="s">
        <v>5</v>
      </c>
      <c r="K40" s="340" t="s">
        <v>6</v>
      </c>
      <c r="L40" s="340" t="s">
        <v>7</v>
      </c>
      <c r="M40" s="341" t="s">
        <v>8</v>
      </c>
    </row>
    <row r="41" spans="2:13" ht="27.75" customHeight="1" x14ac:dyDescent="0.2">
      <c r="B41" s="1236" t="s">
        <v>528</v>
      </c>
      <c r="C41" s="1237"/>
      <c r="D41" s="342"/>
      <c r="E41" s="1242" t="s">
        <v>529</v>
      </c>
      <c r="F41" s="1242"/>
      <c r="G41" s="1242"/>
      <c r="H41" s="1243"/>
      <c r="I41" s="343">
        <v>7954</v>
      </c>
      <c r="J41" s="344">
        <v>8415</v>
      </c>
      <c r="K41" s="344">
        <v>8875</v>
      </c>
      <c r="L41" s="344">
        <v>8998</v>
      </c>
      <c r="M41" s="345">
        <v>9075</v>
      </c>
    </row>
    <row r="42" spans="2:13" ht="27.75" customHeight="1" x14ac:dyDescent="0.2">
      <c r="B42" s="1238"/>
      <c r="C42" s="1239"/>
      <c r="D42" s="346"/>
      <c r="E42" s="1244" t="s">
        <v>530</v>
      </c>
      <c r="F42" s="1244"/>
      <c r="G42" s="1244"/>
      <c r="H42" s="1245"/>
      <c r="I42" s="347">
        <v>4</v>
      </c>
      <c r="J42" s="348">
        <v>390</v>
      </c>
      <c r="K42" s="348">
        <v>17</v>
      </c>
      <c r="L42" s="348" t="s">
        <v>442</v>
      </c>
      <c r="M42" s="349" t="s">
        <v>442</v>
      </c>
    </row>
    <row r="43" spans="2:13" ht="27.75" customHeight="1" x14ac:dyDescent="0.2">
      <c r="B43" s="1238"/>
      <c r="C43" s="1239"/>
      <c r="D43" s="346"/>
      <c r="E43" s="1244" t="s">
        <v>531</v>
      </c>
      <c r="F43" s="1244"/>
      <c r="G43" s="1244"/>
      <c r="H43" s="1245"/>
      <c r="I43" s="347">
        <v>94</v>
      </c>
      <c r="J43" s="348">
        <v>215</v>
      </c>
      <c r="K43" s="348">
        <v>283</v>
      </c>
      <c r="L43" s="348">
        <v>1173</v>
      </c>
      <c r="M43" s="349">
        <v>1684</v>
      </c>
    </row>
    <row r="44" spans="2:13" ht="27.75" customHeight="1" x14ac:dyDescent="0.2">
      <c r="B44" s="1238"/>
      <c r="C44" s="1239"/>
      <c r="D44" s="346"/>
      <c r="E44" s="1244" t="s">
        <v>532</v>
      </c>
      <c r="F44" s="1244"/>
      <c r="G44" s="1244"/>
      <c r="H44" s="1245"/>
      <c r="I44" s="347">
        <v>122</v>
      </c>
      <c r="J44" s="348">
        <v>102</v>
      </c>
      <c r="K44" s="348">
        <v>83</v>
      </c>
      <c r="L44" s="348">
        <v>63</v>
      </c>
      <c r="M44" s="349">
        <v>43</v>
      </c>
    </row>
    <row r="45" spans="2:13" ht="27.75" customHeight="1" x14ac:dyDescent="0.2">
      <c r="B45" s="1238"/>
      <c r="C45" s="1239"/>
      <c r="D45" s="346"/>
      <c r="E45" s="1244" t="s">
        <v>533</v>
      </c>
      <c r="F45" s="1244"/>
      <c r="G45" s="1244"/>
      <c r="H45" s="1245"/>
      <c r="I45" s="347">
        <v>2065</v>
      </c>
      <c r="J45" s="348">
        <v>2149</v>
      </c>
      <c r="K45" s="348">
        <v>2161</v>
      </c>
      <c r="L45" s="348">
        <v>2187</v>
      </c>
      <c r="M45" s="349">
        <v>2217</v>
      </c>
    </row>
    <row r="46" spans="2:13" ht="27.75" customHeight="1" x14ac:dyDescent="0.2">
      <c r="B46" s="1238"/>
      <c r="C46" s="1239"/>
      <c r="D46" s="350"/>
      <c r="E46" s="1244" t="s">
        <v>534</v>
      </c>
      <c r="F46" s="1244"/>
      <c r="G46" s="1244"/>
      <c r="H46" s="1245"/>
      <c r="I46" s="347" t="s">
        <v>442</v>
      </c>
      <c r="J46" s="348" t="s">
        <v>442</v>
      </c>
      <c r="K46" s="348" t="s">
        <v>442</v>
      </c>
      <c r="L46" s="348" t="s">
        <v>442</v>
      </c>
      <c r="M46" s="349" t="s">
        <v>442</v>
      </c>
    </row>
    <row r="47" spans="2:13" ht="27.75" customHeight="1" x14ac:dyDescent="0.2">
      <c r="B47" s="1238"/>
      <c r="C47" s="1239"/>
      <c r="D47" s="351"/>
      <c r="E47" s="1246" t="s">
        <v>535</v>
      </c>
      <c r="F47" s="1247"/>
      <c r="G47" s="1247"/>
      <c r="H47" s="1248"/>
      <c r="I47" s="347" t="s">
        <v>442</v>
      </c>
      <c r="J47" s="348" t="s">
        <v>442</v>
      </c>
      <c r="K47" s="348" t="s">
        <v>442</v>
      </c>
      <c r="L47" s="348" t="s">
        <v>442</v>
      </c>
      <c r="M47" s="349" t="s">
        <v>442</v>
      </c>
    </row>
    <row r="48" spans="2:13" ht="27.75" customHeight="1" x14ac:dyDescent="0.2">
      <c r="B48" s="1238"/>
      <c r="C48" s="1239"/>
      <c r="D48" s="346"/>
      <c r="E48" s="1244" t="s">
        <v>536</v>
      </c>
      <c r="F48" s="1244"/>
      <c r="G48" s="1244"/>
      <c r="H48" s="1245"/>
      <c r="I48" s="347" t="s">
        <v>442</v>
      </c>
      <c r="J48" s="348" t="s">
        <v>442</v>
      </c>
      <c r="K48" s="348" t="s">
        <v>442</v>
      </c>
      <c r="L48" s="348" t="s">
        <v>442</v>
      </c>
      <c r="M48" s="349" t="s">
        <v>442</v>
      </c>
    </row>
    <row r="49" spans="2:13" ht="27.75" customHeight="1" x14ac:dyDescent="0.2">
      <c r="B49" s="1240"/>
      <c r="C49" s="1241"/>
      <c r="D49" s="346"/>
      <c r="E49" s="1244" t="s">
        <v>537</v>
      </c>
      <c r="F49" s="1244"/>
      <c r="G49" s="1244"/>
      <c r="H49" s="1245"/>
      <c r="I49" s="347" t="s">
        <v>442</v>
      </c>
      <c r="J49" s="348" t="s">
        <v>442</v>
      </c>
      <c r="K49" s="348" t="s">
        <v>442</v>
      </c>
      <c r="L49" s="348" t="s">
        <v>442</v>
      </c>
      <c r="M49" s="349" t="s">
        <v>442</v>
      </c>
    </row>
    <row r="50" spans="2:13" ht="27.75" customHeight="1" x14ac:dyDescent="0.2">
      <c r="B50" s="1249" t="s">
        <v>538</v>
      </c>
      <c r="C50" s="1250"/>
      <c r="D50" s="352"/>
      <c r="E50" s="1244" t="s">
        <v>539</v>
      </c>
      <c r="F50" s="1244"/>
      <c r="G50" s="1244"/>
      <c r="H50" s="1245"/>
      <c r="I50" s="347">
        <v>8114</v>
      </c>
      <c r="J50" s="348">
        <v>7888</v>
      </c>
      <c r="K50" s="348">
        <v>7973</v>
      </c>
      <c r="L50" s="348">
        <v>7801</v>
      </c>
      <c r="M50" s="349">
        <v>6808</v>
      </c>
    </row>
    <row r="51" spans="2:13" ht="27.75" customHeight="1" x14ac:dyDescent="0.2">
      <c r="B51" s="1238"/>
      <c r="C51" s="1239"/>
      <c r="D51" s="346"/>
      <c r="E51" s="1244" t="s">
        <v>540</v>
      </c>
      <c r="F51" s="1244"/>
      <c r="G51" s="1244"/>
      <c r="H51" s="1245"/>
      <c r="I51" s="347">
        <v>18</v>
      </c>
      <c r="J51" s="348">
        <v>7</v>
      </c>
      <c r="K51" s="348">
        <v>2</v>
      </c>
      <c r="L51" s="348">
        <v>0</v>
      </c>
      <c r="M51" s="349" t="s">
        <v>442</v>
      </c>
    </row>
    <row r="52" spans="2:13" ht="27.75" customHeight="1" x14ac:dyDescent="0.2">
      <c r="B52" s="1240"/>
      <c r="C52" s="1241"/>
      <c r="D52" s="346"/>
      <c r="E52" s="1244" t="s">
        <v>541</v>
      </c>
      <c r="F52" s="1244"/>
      <c r="G52" s="1244"/>
      <c r="H52" s="1245"/>
      <c r="I52" s="347">
        <v>6696</v>
      </c>
      <c r="J52" s="348">
        <v>6977</v>
      </c>
      <c r="K52" s="348">
        <v>7266</v>
      </c>
      <c r="L52" s="348">
        <v>7340</v>
      </c>
      <c r="M52" s="349">
        <v>7323</v>
      </c>
    </row>
    <row r="53" spans="2:13" ht="27.75" customHeight="1" thickBot="1" x14ac:dyDescent="0.25">
      <c r="B53" s="1251" t="s">
        <v>513</v>
      </c>
      <c r="C53" s="1252"/>
      <c r="D53" s="353"/>
      <c r="E53" s="1253" t="s">
        <v>542</v>
      </c>
      <c r="F53" s="1253"/>
      <c r="G53" s="1253"/>
      <c r="H53" s="1254"/>
      <c r="I53" s="354">
        <v>-4590</v>
      </c>
      <c r="J53" s="355">
        <v>-3601</v>
      </c>
      <c r="K53" s="355">
        <v>-3822</v>
      </c>
      <c r="L53" s="355">
        <v>-2721</v>
      </c>
      <c r="M53" s="356">
        <v>-1112</v>
      </c>
    </row>
    <row r="54" spans="2:13" ht="27.75" customHeight="1" x14ac:dyDescent="0.2">
      <c r="B54" s="357" t="s">
        <v>543</v>
      </c>
      <c r="C54" s="358"/>
      <c r="D54" s="358"/>
      <c r="E54" s="359"/>
      <c r="F54" s="359"/>
      <c r="G54" s="359"/>
      <c r="H54" s="359"/>
      <c r="I54" s="360"/>
      <c r="J54" s="360"/>
      <c r="K54" s="360"/>
      <c r="L54" s="360"/>
      <c r="M54" s="36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A4h6yRssNUKfe38DgRoGkWySGqMb5Yps4IoQ7prSl70bfCKLUjb5UhysO11YsAe76oyg2BUrkwFUJodKDx8taQ==" saltValue="62iWna6NZ/d4Ev7sO2zE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241" customWidth="1"/>
    <col min="2" max="2" width="16.33203125" style="241" customWidth="1"/>
    <col min="3" max="5" width="26.21875" style="241" customWidth="1"/>
    <col min="6" max="8" width="24.21875" style="241" customWidth="1"/>
    <col min="9" max="14" width="26" style="241" customWidth="1"/>
    <col min="15" max="15" width="6.10937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2"/>
      <c r="C53" s="242"/>
      <c r="D53" s="242"/>
      <c r="E53" s="242"/>
      <c r="F53" s="242"/>
      <c r="G53" s="242"/>
      <c r="H53" s="361" t="s">
        <v>544</v>
      </c>
    </row>
    <row r="54" spans="2:8" ht="29.25" customHeight="1" thickBot="1" x14ac:dyDescent="0.3">
      <c r="B54" s="362" t="s">
        <v>26</v>
      </c>
      <c r="C54" s="363"/>
      <c r="D54" s="363"/>
      <c r="E54" s="364" t="s">
        <v>481</v>
      </c>
      <c r="F54" s="365" t="s">
        <v>6</v>
      </c>
      <c r="G54" s="365" t="s">
        <v>7</v>
      </c>
      <c r="H54" s="366" t="s">
        <v>8</v>
      </c>
    </row>
    <row r="55" spans="2:8" ht="52.5" customHeight="1" x14ac:dyDescent="0.2">
      <c r="B55" s="367"/>
      <c r="C55" s="1263" t="s">
        <v>120</v>
      </c>
      <c r="D55" s="1263"/>
      <c r="E55" s="1264"/>
      <c r="F55" s="368">
        <v>3179</v>
      </c>
      <c r="G55" s="368">
        <v>3248</v>
      </c>
      <c r="H55" s="369">
        <v>2946</v>
      </c>
    </row>
    <row r="56" spans="2:8" ht="52.5" customHeight="1" x14ac:dyDescent="0.2">
      <c r="B56" s="370"/>
      <c r="C56" s="1265" t="s">
        <v>545</v>
      </c>
      <c r="D56" s="1265"/>
      <c r="E56" s="1266"/>
      <c r="F56" s="371">
        <v>17</v>
      </c>
      <c r="G56" s="371">
        <v>17</v>
      </c>
      <c r="H56" s="372">
        <v>17</v>
      </c>
    </row>
    <row r="57" spans="2:8" ht="53.25" customHeight="1" x14ac:dyDescent="0.2">
      <c r="B57" s="370"/>
      <c r="C57" s="1267" t="s">
        <v>125</v>
      </c>
      <c r="D57" s="1267"/>
      <c r="E57" s="1268"/>
      <c r="F57" s="373">
        <v>4462</v>
      </c>
      <c r="G57" s="373">
        <v>4153</v>
      </c>
      <c r="H57" s="374">
        <v>3485</v>
      </c>
    </row>
    <row r="58" spans="2:8" ht="45.75" customHeight="1" x14ac:dyDescent="0.2">
      <c r="B58" s="375"/>
      <c r="C58" s="1255" t="s">
        <v>546</v>
      </c>
      <c r="D58" s="1256"/>
      <c r="E58" s="1257"/>
      <c r="F58" s="376">
        <v>2394</v>
      </c>
      <c r="G58" s="376">
        <v>2197</v>
      </c>
      <c r="H58" s="377">
        <v>1848</v>
      </c>
    </row>
    <row r="59" spans="2:8" ht="45.75" customHeight="1" x14ac:dyDescent="0.2">
      <c r="B59" s="375"/>
      <c r="C59" s="1255" t="s">
        <v>547</v>
      </c>
      <c r="D59" s="1256"/>
      <c r="E59" s="1257"/>
      <c r="F59" s="376">
        <v>665</v>
      </c>
      <c r="G59" s="376">
        <v>688</v>
      </c>
      <c r="H59" s="377">
        <v>852</v>
      </c>
    </row>
    <row r="60" spans="2:8" ht="45.75" customHeight="1" x14ac:dyDescent="0.2">
      <c r="B60" s="375"/>
      <c r="C60" s="1255" t="s">
        <v>548</v>
      </c>
      <c r="D60" s="1256"/>
      <c r="E60" s="1257"/>
      <c r="F60" s="376">
        <v>484</v>
      </c>
      <c r="G60" s="376">
        <v>373</v>
      </c>
      <c r="H60" s="377">
        <v>251</v>
      </c>
    </row>
    <row r="61" spans="2:8" ht="45.75" customHeight="1" x14ac:dyDescent="0.2">
      <c r="B61" s="375"/>
      <c r="C61" s="1255" t="s">
        <v>549</v>
      </c>
      <c r="D61" s="1256"/>
      <c r="E61" s="1257"/>
      <c r="F61" s="376">
        <v>228</v>
      </c>
      <c r="G61" s="376">
        <v>217</v>
      </c>
      <c r="H61" s="377">
        <v>209</v>
      </c>
    </row>
    <row r="62" spans="2:8" ht="45.75" customHeight="1" thickBot="1" x14ac:dyDescent="0.25">
      <c r="B62" s="378"/>
      <c r="C62" s="1258" t="s">
        <v>550</v>
      </c>
      <c r="D62" s="1259"/>
      <c r="E62" s="1260"/>
      <c r="F62" s="379">
        <v>140</v>
      </c>
      <c r="G62" s="379">
        <v>134</v>
      </c>
      <c r="H62" s="380">
        <v>130</v>
      </c>
    </row>
    <row r="63" spans="2:8" ht="52.5" customHeight="1" thickBot="1" x14ac:dyDescent="0.25">
      <c r="B63" s="381"/>
      <c r="C63" s="1261" t="s">
        <v>551</v>
      </c>
      <c r="D63" s="1261"/>
      <c r="E63" s="1262"/>
      <c r="F63" s="382">
        <v>7658</v>
      </c>
      <c r="G63" s="382">
        <v>7418</v>
      </c>
      <c r="H63" s="383">
        <v>6448</v>
      </c>
    </row>
    <row r="64" spans="2:8" ht="15" customHeight="1" x14ac:dyDescent="0.2"/>
  </sheetData>
  <sheetProtection algorithmName="SHA-512" hashValue="j61YJKPpkPTxBAV3M5xEAETTHQ2VPdYI8f9nGZscVAjtjmlsWHie2+Rg0BHsxBozp0wlcQnTZDT4OkUDcpF3nQ==" saltValue="2bp77F4BXttWHJqmx5tp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6" t="s">
        <v>17</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12"/>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12"/>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12"/>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12"/>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269"/>
      <c r="H50" s="1269"/>
      <c r="I50" s="1269"/>
      <c r="J50" s="1269"/>
      <c r="K50" s="22"/>
      <c r="L50" s="22"/>
      <c r="M50" s="23"/>
      <c r="N50" s="23"/>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4</v>
      </c>
      <c r="BQ50" s="1273"/>
      <c r="BR50" s="1273"/>
      <c r="BS50" s="1273"/>
      <c r="BT50" s="1273"/>
      <c r="BU50" s="1273"/>
      <c r="BV50" s="1273"/>
      <c r="BW50" s="1273"/>
      <c r="BX50" s="1273" t="s">
        <v>5</v>
      </c>
      <c r="BY50" s="1273"/>
      <c r="BZ50" s="1273"/>
      <c r="CA50" s="1273"/>
      <c r="CB50" s="1273"/>
      <c r="CC50" s="1273"/>
      <c r="CD50" s="1273"/>
      <c r="CE50" s="1273"/>
      <c r="CF50" s="1273" t="s">
        <v>6</v>
      </c>
      <c r="CG50" s="1273"/>
      <c r="CH50" s="1273"/>
      <c r="CI50" s="1273"/>
      <c r="CJ50" s="1273"/>
      <c r="CK50" s="1273"/>
      <c r="CL50" s="1273"/>
      <c r="CM50" s="1273"/>
      <c r="CN50" s="1273" t="s">
        <v>7</v>
      </c>
      <c r="CO50" s="1273"/>
      <c r="CP50" s="1273"/>
      <c r="CQ50" s="1273"/>
      <c r="CR50" s="1273"/>
      <c r="CS50" s="1273"/>
      <c r="CT50" s="1273"/>
      <c r="CU50" s="1273"/>
      <c r="CV50" s="1273" t="s">
        <v>8</v>
      </c>
      <c r="CW50" s="1273"/>
      <c r="CX50" s="1273"/>
      <c r="CY50" s="1273"/>
      <c r="CZ50" s="1273"/>
      <c r="DA50" s="1273"/>
      <c r="DB50" s="1273"/>
      <c r="DC50" s="1273"/>
    </row>
    <row r="51" spans="1:109" ht="13.5" customHeight="1" x14ac:dyDescent="0.2">
      <c r="B51" s="12"/>
      <c r="G51" s="1286"/>
      <c r="H51" s="1286"/>
      <c r="I51" s="1287"/>
      <c r="J51" s="1287"/>
      <c r="K51" s="1285"/>
      <c r="L51" s="1285"/>
      <c r="M51" s="1285"/>
      <c r="N51" s="1285"/>
      <c r="AM51" s="21"/>
      <c r="AN51" s="1275" t="s">
        <v>9</v>
      </c>
      <c r="AO51" s="1275"/>
      <c r="AP51" s="1275"/>
      <c r="AQ51" s="1275"/>
      <c r="AR51" s="1275"/>
      <c r="AS51" s="1275"/>
      <c r="AT51" s="1275"/>
      <c r="AU51" s="1275"/>
      <c r="AV51" s="1275"/>
      <c r="AW51" s="1275"/>
      <c r="AX51" s="1275"/>
      <c r="AY51" s="1275"/>
      <c r="AZ51" s="1275"/>
      <c r="BA51" s="1275"/>
      <c r="BB51" s="1275" t="s">
        <v>10</v>
      </c>
      <c r="BC51" s="1275"/>
      <c r="BD51" s="1275"/>
      <c r="BE51" s="1275"/>
      <c r="BF51" s="1275"/>
      <c r="BG51" s="1275"/>
      <c r="BH51" s="1275"/>
      <c r="BI51" s="1275"/>
      <c r="BJ51" s="1275"/>
      <c r="BK51" s="1275"/>
      <c r="BL51" s="1275"/>
      <c r="BM51" s="1275"/>
      <c r="BN51" s="1275"/>
      <c r="BO51" s="1275"/>
      <c r="BP51" s="1274"/>
      <c r="BQ51" s="1274"/>
      <c r="BR51" s="1274"/>
      <c r="BS51" s="1274"/>
      <c r="BT51" s="1274"/>
      <c r="BU51" s="1274"/>
      <c r="BV51" s="1274"/>
      <c r="BW51" s="1274"/>
      <c r="BX51" s="1274"/>
      <c r="BY51" s="1274"/>
      <c r="BZ51" s="1274"/>
      <c r="CA51" s="1274"/>
      <c r="CB51" s="1274"/>
      <c r="CC51" s="1274"/>
      <c r="CD51" s="1274"/>
      <c r="CE51" s="1274"/>
      <c r="CF51" s="1274"/>
      <c r="CG51" s="1274"/>
      <c r="CH51" s="1274"/>
      <c r="CI51" s="1274"/>
      <c r="CJ51" s="1274"/>
      <c r="CK51" s="1274"/>
      <c r="CL51" s="1274"/>
      <c r="CM51" s="1274"/>
      <c r="CN51" s="1274"/>
      <c r="CO51" s="1274"/>
      <c r="CP51" s="1274"/>
      <c r="CQ51" s="1274"/>
      <c r="CR51" s="1274"/>
      <c r="CS51" s="1274"/>
      <c r="CT51" s="1274"/>
      <c r="CU51" s="1274"/>
      <c r="CV51" s="1274"/>
      <c r="CW51" s="1274"/>
      <c r="CX51" s="1274"/>
      <c r="CY51" s="1274"/>
      <c r="CZ51" s="1274"/>
      <c r="DA51" s="1274"/>
      <c r="DB51" s="1274"/>
      <c r="DC51" s="1274"/>
    </row>
    <row r="52" spans="1:109" ht="13.2" x14ac:dyDescent="0.2">
      <c r="B52" s="12"/>
      <c r="G52" s="1286"/>
      <c r="H52" s="1286"/>
      <c r="I52" s="1287"/>
      <c r="J52" s="1287"/>
      <c r="K52" s="1285"/>
      <c r="L52" s="1285"/>
      <c r="M52" s="1285"/>
      <c r="N52" s="1285"/>
      <c r="AM52" s="21"/>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ht="13.2" x14ac:dyDescent="0.2">
      <c r="A53" s="20"/>
      <c r="B53" s="12"/>
      <c r="G53" s="1286"/>
      <c r="H53" s="1286"/>
      <c r="I53" s="1269"/>
      <c r="J53" s="1269"/>
      <c r="K53" s="1285"/>
      <c r="L53" s="1285"/>
      <c r="M53" s="1285"/>
      <c r="N53" s="1285"/>
      <c r="AM53" s="21"/>
      <c r="AN53" s="1275"/>
      <c r="AO53" s="1275"/>
      <c r="AP53" s="1275"/>
      <c r="AQ53" s="1275"/>
      <c r="AR53" s="1275"/>
      <c r="AS53" s="1275"/>
      <c r="AT53" s="1275"/>
      <c r="AU53" s="1275"/>
      <c r="AV53" s="1275"/>
      <c r="AW53" s="1275"/>
      <c r="AX53" s="1275"/>
      <c r="AY53" s="1275"/>
      <c r="AZ53" s="1275"/>
      <c r="BA53" s="1275"/>
      <c r="BB53" s="1275" t="s">
        <v>11</v>
      </c>
      <c r="BC53" s="1275"/>
      <c r="BD53" s="1275"/>
      <c r="BE53" s="1275"/>
      <c r="BF53" s="1275"/>
      <c r="BG53" s="1275"/>
      <c r="BH53" s="1275"/>
      <c r="BI53" s="1275"/>
      <c r="BJ53" s="1275"/>
      <c r="BK53" s="1275"/>
      <c r="BL53" s="1275"/>
      <c r="BM53" s="1275"/>
      <c r="BN53" s="1275"/>
      <c r="BO53" s="1275"/>
      <c r="BP53" s="1274">
        <v>59.9</v>
      </c>
      <c r="BQ53" s="1274"/>
      <c r="BR53" s="1274"/>
      <c r="BS53" s="1274"/>
      <c r="BT53" s="1274"/>
      <c r="BU53" s="1274"/>
      <c r="BV53" s="1274"/>
      <c r="BW53" s="1274"/>
      <c r="BX53" s="1274">
        <v>61.2</v>
      </c>
      <c r="BY53" s="1274"/>
      <c r="BZ53" s="1274"/>
      <c r="CA53" s="1274"/>
      <c r="CB53" s="1274"/>
      <c r="CC53" s="1274"/>
      <c r="CD53" s="1274"/>
      <c r="CE53" s="1274"/>
      <c r="CF53" s="1274">
        <v>60.6</v>
      </c>
      <c r="CG53" s="1274"/>
      <c r="CH53" s="1274"/>
      <c r="CI53" s="1274"/>
      <c r="CJ53" s="1274"/>
      <c r="CK53" s="1274"/>
      <c r="CL53" s="1274"/>
      <c r="CM53" s="1274"/>
      <c r="CN53" s="1274">
        <v>61.2</v>
      </c>
      <c r="CO53" s="1274"/>
      <c r="CP53" s="1274"/>
      <c r="CQ53" s="1274"/>
      <c r="CR53" s="1274"/>
      <c r="CS53" s="1274"/>
      <c r="CT53" s="1274"/>
      <c r="CU53" s="1274"/>
      <c r="CV53" s="1274">
        <v>62.3</v>
      </c>
      <c r="CW53" s="1274"/>
      <c r="CX53" s="1274"/>
      <c r="CY53" s="1274"/>
      <c r="CZ53" s="1274"/>
      <c r="DA53" s="1274"/>
      <c r="DB53" s="1274"/>
      <c r="DC53" s="1274"/>
    </row>
    <row r="54" spans="1:109" ht="13.2" x14ac:dyDescent="0.2">
      <c r="A54" s="20"/>
      <c r="B54" s="12"/>
      <c r="G54" s="1286"/>
      <c r="H54" s="1286"/>
      <c r="I54" s="1269"/>
      <c r="J54" s="1269"/>
      <c r="K54" s="1285"/>
      <c r="L54" s="1285"/>
      <c r="M54" s="1285"/>
      <c r="N54" s="1285"/>
      <c r="AM54" s="21"/>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ht="13.2" x14ac:dyDescent="0.2">
      <c r="A55" s="20"/>
      <c r="B55" s="12"/>
      <c r="G55" s="1269"/>
      <c r="H55" s="1269"/>
      <c r="I55" s="1269"/>
      <c r="J55" s="1269"/>
      <c r="K55" s="1285"/>
      <c r="L55" s="1285"/>
      <c r="M55" s="1285"/>
      <c r="N55" s="1285"/>
      <c r="AN55" s="1273" t="s">
        <v>12</v>
      </c>
      <c r="AO55" s="1273"/>
      <c r="AP55" s="1273"/>
      <c r="AQ55" s="1273"/>
      <c r="AR55" s="1273"/>
      <c r="AS55" s="1273"/>
      <c r="AT55" s="1273"/>
      <c r="AU55" s="1273"/>
      <c r="AV55" s="1273"/>
      <c r="AW55" s="1273"/>
      <c r="AX55" s="1273"/>
      <c r="AY55" s="1273"/>
      <c r="AZ55" s="1273"/>
      <c r="BA55" s="1273"/>
      <c r="BB55" s="1275" t="s">
        <v>10</v>
      </c>
      <c r="BC55" s="1275"/>
      <c r="BD55" s="1275"/>
      <c r="BE55" s="1275"/>
      <c r="BF55" s="1275"/>
      <c r="BG55" s="1275"/>
      <c r="BH55" s="1275"/>
      <c r="BI55" s="1275"/>
      <c r="BJ55" s="1275"/>
      <c r="BK55" s="1275"/>
      <c r="BL55" s="1275"/>
      <c r="BM55" s="1275"/>
      <c r="BN55" s="1275"/>
      <c r="BO55" s="1275"/>
      <c r="BP55" s="1274">
        <v>54.6</v>
      </c>
      <c r="BQ55" s="1274"/>
      <c r="BR55" s="1274"/>
      <c r="BS55" s="1274"/>
      <c r="BT55" s="1274"/>
      <c r="BU55" s="1274"/>
      <c r="BV55" s="1274"/>
      <c r="BW55" s="1274"/>
      <c r="BX55" s="1274">
        <v>53.2</v>
      </c>
      <c r="BY55" s="1274"/>
      <c r="BZ55" s="1274"/>
      <c r="CA55" s="1274"/>
      <c r="CB55" s="1274"/>
      <c r="CC55" s="1274"/>
      <c r="CD55" s="1274"/>
      <c r="CE55" s="1274"/>
      <c r="CF55" s="1274">
        <v>47.9</v>
      </c>
      <c r="CG55" s="1274"/>
      <c r="CH55" s="1274"/>
      <c r="CI55" s="1274"/>
      <c r="CJ55" s="1274"/>
      <c r="CK55" s="1274"/>
      <c r="CL55" s="1274"/>
      <c r="CM55" s="1274"/>
      <c r="CN55" s="1274">
        <v>49</v>
      </c>
      <c r="CO55" s="1274"/>
      <c r="CP55" s="1274"/>
      <c r="CQ55" s="1274"/>
      <c r="CR55" s="1274"/>
      <c r="CS55" s="1274"/>
      <c r="CT55" s="1274"/>
      <c r="CU55" s="1274"/>
      <c r="CV55" s="1274">
        <v>41.3</v>
      </c>
      <c r="CW55" s="1274"/>
      <c r="CX55" s="1274"/>
      <c r="CY55" s="1274"/>
      <c r="CZ55" s="1274"/>
      <c r="DA55" s="1274"/>
      <c r="DB55" s="1274"/>
      <c r="DC55" s="1274"/>
    </row>
    <row r="56" spans="1:109" ht="13.2" x14ac:dyDescent="0.2">
      <c r="A56" s="20"/>
      <c r="B56" s="12"/>
      <c r="G56" s="1269"/>
      <c r="H56" s="1269"/>
      <c r="I56" s="1269"/>
      <c r="J56" s="1269"/>
      <c r="K56" s="1285"/>
      <c r="L56" s="1285"/>
      <c r="M56" s="1285"/>
      <c r="N56" s="1285"/>
      <c r="AN56" s="1273"/>
      <c r="AO56" s="1273"/>
      <c r="AP56" s="1273"/>
      <c r="AQ56" s="1273"/>
      <c r="AR56" s="1273"/>
      <c r="AS56" s="1273"/>
      <c r="AT56" s="1273"/>
      <c r="AU56" s="1273"/>
      <c r="AV56" s="1273"/>
      <c r="AW56" s="1273"/>
      <c r="AX56" s="1273"/>
      <c r="AY56" s="1273"/>
      <c r="AZ56" s="1273"/>
      <c r="BA56" s="1273"/>
      <c r="BB56" s="1275"/>
      <c r="BC56" s="1275"/>
      <c r="BD56" s="1275"/>
      <c r="BE56" s="1275"/>
      <c r="BF56" s="1275"/>
      <c r="BG56" s="1275"/>
      <c r="BH56" s="1275"/>
      <c r="BI56" s="1275"/>
      <c r="BJ56" s="1275"/>
      <c r="BK56" s="1275"/>
      <c r="BL56" s="1275"/>
      <c r="BM56" s="1275"/>
      <c r="BN56" s="1275"/>
      <c r="BO56" s="1275"/>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20" customFormat="1" ht="13.2" x14ac:dyDescent="0.2">
      <c r="B57" s="24"/>
      <c r="G57" s="1269"/>
      <c r="H57" s="1269"/>
      <c r="I57" s="1288"/>
      <c r="J57" s="1288"/>
      <c r="K57" s="1285"/>
      <c r="L57" s="1285"/>
      <c r="M57" s="1285"/>
      <c r="N57" s="1285"/>
      <c r="AM57" s="3"/>
      <c r="AN57" s="1273"/>
      <c r="AO57" s="1273"/>
      <c r="AP57" s="1273"/>
      <c r="AQ57" s="1273"/>
      <c r="AR57" s="1273"/>
      <c r="AS57" s="1273"/>
      <c r="AT57" s="1273"/>
      <c r="AU57" s="1273"/>
      <c r="AV57" s="1273"/>
      <c r="AW57" s="1273"/>
      <c r="AX57" s="1273"/>
      <c r="AY57" s="1273"/>
      <c r="AZ57" s="1273"/>
      <c r="BA57" s="1273"/>
      <c r="BB57" s="1275" t="s">
        <v>11</v>
      </c>
      <c r="BC57" s="1275"/>
      <c r="BD57" s="1275"/>
      <c r="BE57" s="1275"/>
      <c r="BF57" s="1275"/>
      <c r="BG57" s="1275"/>
      <c r="BH57" s="1275"/>
      <c r="BI57" s="1275"/>
      <c r="BJ57" s="1275"/>
      <c r="BK57" s="1275"/>
      <c r="BL57" s="1275"/>
      <c r="BM57" s="1275"/>
      <c r="BN57" s="1275"/>
      <c r="BO57" s="1275"/>
      <c r="BP57" s="1274">
        <v>58.3</v>
      </c>
      <c r="BQ57" s="1274"/>
      <c r="BR57" s="1274"/>
      <c r="BS57" s="1274"/>
      <c r="BT57" s="1274"/>
      <c r="BU57" s="1274"/>
      <c r="BV57" s="1274"/>
      <c r="BW57" s="1274"/>
      <c r="BX57" s="1274">
        <v>59.6</v>
      </c>
      <c r="BY57" s="1274"/>
      <c r="BZ57" s="1274"/>
      <c r="CA57" s="1274"/>
      <c r="CB57" s="1274"/>
      <c r="CC57" s="1274"/>
      <c r="CD57" s="1274"/>
      <c r="CE57" s="1274"/>
      <c r="CF57" s="1274">
        <v>60.8</v>
      </c>
      <c r="CG57" s="1274"/>
      <c r="CH57" s="1274"/>
      <c r="CI57" s="1274"/>
      <c r="CJ57" s="1274"/>
      <c r="CK57" s="1274"/>
      <c r="CL57" s="1274"/>
      <c r="CM57" s="1274"/>
      <c r="CN57" s="1274">
        <v>61</v>
      </c>
      <c r="CO57" s="1274"/>
      <c r="CP57" s="1274"/>
      <c r="CQ57" s="1274"/>
      <c r="CR57" s="1274"/>
      <c r="CS57" s="1274"/>
      <c r="CT57" s="1274"/>
      <c r="CU57" s="1274"/>
      <c r="CV57" s="1274">
        <v>63</v>
      </c>
      <c r="CW57" s="1274"/>
      <c r="CX57" s="1274"/>
      <c r="CY57" s="1274"/>
      <c r="CZ57" s="1274"/>
      <c r="DA57" s="1274"/>
      <c r="DB57" s="1274"/>
      <c r="DC57" s="1274"/>
      <c r="DD57" s="25"/>
      <c r="DE57" s="24"/>
    </row>
    <row r="58" spans="1:109" s="20" customFormat="1" ht="13.2" x14ac:dyDescent="0.2">
      <c r="A58" s="3"/>
      <c r="B58" s="24"/>
      <c r="G58" s="1269"/>
      <c r="H58" s="1269"/>
      <c r="I58" s="1288"/>
      <c r="J58" s="1288"/>
      <c r="K58" s="1285"/>
      <c r="L58" s="1285"/>
      <c r="M58" s="1285"/>
      <c r="N58" s="1285"/>
      <c r="AM58" s="3"/>
      <c r="AN58" s="1273"/>
      <c r="AO58" s="1273"/>
      <c r="AP58" s="1273"/>
      <c r="AQ58" s="1273"/>
      <c r="AR58" s="1273"/>
      <c r="AS58" s="1273"/>
      <c r="AT58" s="1273"/>
      <c r="AU58" s="1273"/>
      <c r="AV58" s="1273"/>
      <c r="AW58" s="1273"/>
      <c r="AX58" s="1273"/>
      <c r="AY58" s="1273"/>
      <c r="AZ58" s="1273"/>
      <c r="BA58" s="1273"/>
      <c r="BB58" s="1275"/>
      <c r="BC58" s="1275"/>
      <c r="BD58" s="1275"/>
      <c r="BE58" s="1275"/>
      <c r="BF58" s="1275"/>
      <c r="BG58" s="1275"/>
      <c r="BH58" s="1275"/>
      <c r="BI58" s="1275"/>
      <c r="BJ58" s="1275"/>
      <c r="BK58" s="1275"/>
      <c r="BL58" s="1275"/>
      <c r="BM58" s="1275"/>
      <c r="BN58" s="1275"/>
      <c r="BO58" s="1275"/>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76" t="s">
        <v>18</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12"/>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12"/>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12"/>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12"/>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269"/>
      <c r="H72" s="1269"/>
      <c r="I72" s="1269"/>
      <c r="J72" s="1269"/>
      <c r="K72" s="22"/>
      <c r="L72" s="22"/>
      <c r="M72" s="23"/>
      <c r="N72" s="23"/>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4</v>
      </c>
      <c r="BQ72" s="1273"/>
      <c r="BR72" s="1273"/>
      <c r="BS72" s="1273"/>
      <c r="BT72" s="1273"/>
      <c r="BU72" s="1273"/>
      <c r="BV72" s="1273"/>
      <c r="BW72" s="1273"/>
      <c r="BX72" s="1273" t="s">
        <v>5</v>
      </c>
      <c r="BY72" s="1273"/>
      <c r="BZ72" s="1273"/>
      <c r="CA72" s="1273"/>
      <c r="CB72" s="1273"/>
      <c r="CC72" s="1273"/>
      <c r="CD72" s="1273"/>
      <c r="CE72" s="1273"/>
      <c r="CF72" s="1273" t="s">
        <v>6</v>
      </c>
      <c r="CG72" s="1273"/>
      <c r="CH72" s="1273"/>
      <c r="CI72" s="1273"/>
      <c r="CJ72" s="1273"/>
      <c r="CK72" s="1273"/>
      <c r="CL72" s="1273"/>
      <c r="CM72" s="1273"/>
      <c r="CN72" s="1273" t="s">
        <v>7</v>
      </c>
      <c r="CO72" s="1273"/>
      <c r="CP72" s="1273"/>
      <c r="CQ72" s="1273"/>
      <c r="CR72" s="1273"/>
      <c r="CS72" s="1273"/>
      <c r="CT72" s="1273"/>
      <c r="CU72" s="1273"/>
      <c r="CV72" s="1273" t="s">
        <v>8</v>
      </c>
      <c r="CW72" s="1273"/>
      <c r="CX72" s="1273"/>
      <c r="CY72" s="1273"/>
      <c r="CZ72" s="1273"/>
      <c r="DA72" s="1273"/>
      <c r="DB72" s="1273"/>
      <c r="DC72" s="1273"/>
    </row>
    <row r="73" spans="2:107" ht="13.2" x14ac:dyDescent="0.2">
      <c r="B73" s="12"/>
      <c r="G73" s="1286"/>
      <c r="H73" s="1286"/>
      <c r="I73" s="1286"/>
      <c r="J73" s="1286"/>
      <c r="K73" s="1289"/>
      <c r="L73" s="1289"/>
      <c r="M73" s="1289"/>
      <c r="N73" s="1289"/>
      <c r="AM73" s="21"/>
      <c r="AN73" s="1275" t="s">
        <v>9</v>
      </c>
      <c r="AO73" s="1275"/>
      <c r="AP73" s="1275"/>
      <c r="AQ73" s="1275"/>
      <c r="AR73" s="1275"/>
      <c r="AS73" s="1275"/>
      <c r="AT73" s="1275"/>
      <c r="AU73" s="1275"/>
      <c r="AV73" s="1275"/>
      <c r="AW73" s="1275"/>
      <c r="AX73" s="1275"/>
      <c r="AY73" s="1275"/>
      <c r="AZ73" s="1275"/>
      <c r="BA73" s="1275"/>
      <c r="BB73" s="1275" t="s">
        <v>10</v>
      </c>
      <c r="BC73" s="1275"/>
      <c r="BD73" s="1275"/>
      <c r="BE73" s="1275"/>
      <c r="BF73" s="1275"/>
      <c r="BG73" s="1275"/>
      <c r="BH73" s="1275"/>
      <c r="BI73" s="1275"/>
      <c r="BJ73" s="1275"/>
      <c r="BK73" s="1275"/>
      <c r="BL73" s="1275"/>
      <c r="BM73" s="1275"/>
      <c r="BN73" s="1275"/>
      <c r="BO73" s="1275"/>
      <c r="BP73" s="1274"/>
      <c r="BQ73" s="1274"/>
      <c r="BR73" s="1274"/>
      <c r="BS73" s="1274"/>
      <c r="BT73" s="1274"/>
      <c r="BU73" s="1274"/>
      <c r="BV73" s="1274"/>
      <c r="BW73" s="1274"/>
      <c r="BX73" s="1274"/>
      <c r="BY73" s="1274"/>
      <c r="BZ73" s="1274"/>
      <c r="CA73" s="1274"/>
      <c r="CB73" s="1274"/>
      <c r="CC73" s="1274"/>
      <c r="CD73" s="1274"/>
      <c r="CE73" s="1274"/>
      <c r="CF73" s="1274"/>
      <c r="CG73" s="1274"/>
      <c r="CH73" s="1274"/>
      <c r="CI73" s="1274"/>
      <c r="CJ73" s="1274"/>
      <c r="CK73" s="1274"/>
      <c r="CL73" s="1274"/>
      <c r="CM73" s="1274"/>
      <c r="CN73" s="1274"/>
      <c r="CO73" s="1274"/>
      <c r="CP73" s="1274"/>
      <c r="CQ73" s="1274"/>
      <c r="CR73" s="1274"/>
      <c r="CS73" s="1274"/>
      <c r="CT73" s="1274"/>
      <c r="CU73" s="1274"/>
      <c r="CV73" s="1274"/>
      <c r="CW73" s="1274"/>
      <c r="CX73" s="1274"/>
      <c r="CY73" s="1274"/>
      <c r="CZ73" s="1274"/>
      <c r="DA73" s="1274"/>
      <c r="DB73" s="1274"/>
      <c r="DC73" s="1274"/>
    </row>
    <row r="74" spans="2:107" ht="13.2" x14ac:dyDescent="0.2">
      <c r="B74" s="12"/>
      <c r="G74" s="1286"/>
      <c r="H74" s="1286"/>
      <c r="I74" s="1286"/>
      <c r="J74" s="1286"/>
      <c r="K74" s="1289"/>
      <c r="L74" s="1289"/>
      <c r="M74" s="1289"/>
      <c r="N74" s="1289"/>
      <c r="AM74" s="21"/>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ht="13.2" x14ac:dyDescent="0.2">
      <c r="B75" s="12"/>
      <c r="G75" s="1286"/>
      <c r="H75" s="1286"/>
      <c r="I75" s="1269"/>
      <c r="J75" s="1269"/>
      <c r="K75" s="1285"/>
      <c r="L75" s="1285"/>
      <c r="M75" s="1285"/>
      <c r="N75" s="1285"/>
      <c r="AM75" s="21"/>
      <c r="AN75" s="1275"/>
      <c r="AO75" s="1275"/>
      <c r="AP75" s="1275"/>
      <c r="AQ75" s="1275"/>
      <c r="AR75" s="1275"/>
      <c r="AS75" s="1275"/>
      <c r="AT75" s="1275"/>
      <c r="AU75" s="1275"/>
      <c r="AV75" s="1275"/>
      <c r="AW75" s="1275"/>
      <c r="AX75" s="1275"/>
      <c r="AY75" s="1275"/>
      <c r="AZ75" s="1275"/>
      <c r="BA75" s="1275"/>
      <c r="BB75" s="1275" t="s">
        <v>14</v>
      </c>
      <c r="BC75" s="1275"/>
      <c r="BD75" s="1275"/>
      <c r="BE75" s="1275"/>
      <c r="BF75" s="1275"/>
      <c r="BG75" s="1275"/>
      <c r="BH75" s="1275"/>
      <c r="BI75" s="1275"/>
      <c r="BJ75" s="1275"/>
      <c r="BK75" s="1275"/>
      <c r="BL75" s="1275"/>
      <c r="BM75" s="1275"/>
      <c r="BN75" s="1275"/>
      <c r="BO75" s="1275"/>
      <c r="BP75" s="1274">
        <v>2.7</v>
      </c>
      <c r="BQ75" s="1274"/>
      <c r="BR75" s="1274"/>
      <c r="BS75" s="1274"/>
      <c r="BT75" s="1274"/>
      <c r="BU75" s="1274"/>
      <c r="BV75" s="1274"/>
      <c r="BW75" s="1274"/>
      <c r="BX75" s="1274">
        <v>2.6</v>
      </c>
      <c r="BY75" s="1274"/>
      <c r="BZ75" s="1274"/>
      <c r="CA75" s="1274"/>
      <c r="CB75" s="1274"/>
      <c r="CC75" s="1274"/>
      <c r="CD75" s="1274"/>
      <c r="CE75" s="1274"/>
      <c r="CF75" s="1274">
        <v>2.5</v>
      </c>
      <c r="CG75" s="1274"/>
      <c r="CH75" s="1274"/>
      <c r="CI75" s="1274"/>
      <c r="CJ75" s="1274"/>
      <c r="CK75" s="1274"/>
      <c r="CL75" s="1274"/>
      <c r="CM75" s="1274"/>
      <c r="CN75" s="1274">
        <v>2.5</v>
      </c>
      <c r="CO75" s="1274"/>
      <c r="CP75" s="1274"/>
      <c r="CQ75" s="1274"/>
      <c r="CR75" s="1274"/>
      <c r="CS75" s="1274"/>
      <c r="CT75" s="1274"/>
      <c r="CU75" s="1274"/>
      <c r="CV75" s="1274">
        <v>2.7</v>
      </c>
      <c r="CW75" s="1274"/>
      <c r="CX75" s="1274"/>
      <c r="CY75" s="1274"/>
      <c r="CZ75" s="1274"/>
      <c r="DA75" s="1274"/>
      <c r="DB75" s="1274"/>
      <c r="DC75" s="1274"/>
    </row>
    <row r="76" spans="2:107" ht="13.2" x14ac:dyDescent="0.2">
      <c r="B76" s="12"/>
      <c r="G76" s="1286"/>
      <c r="H76" s="1286"/>
      <c r="I76" s="1269"/>
      <c r="J76" s="1269"/>
      <c r="K76" s="1285"/>
      <c r="L76" s="1285"/>
      <c r="M76" s="1285"/>
      <c r="N76" s="1285"/>
      <c r="AM76" s="21"/>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ht="13.2" x14ac:dyDescent="0.2">
      <c r="B77" s="12"/>
      <c r="G77" s="1269"/>
      <c r="H77" s="1269"/>
      <c r="I77" s="1269"/>
      <c r="J77" s="1269"/>
      <c r="K77" s="1289"/>
      <c r="L77" s="1289"/>
      <c r="M77" s="1289"/>
      <c r="N77" s="1289"/>
      <c r="AN77" s="1273" t="s">
        <v>12</v>
      </c>
      <c r="AO77" s="1273"/>
      <c r="AP77" s="1273"/>
      <c r="AQ77" s="1273"/>
      <c r="AR77" s="1273"/>
      <c r="AS77" s="1273"/>
      <c r="AT77" s="1273"/>
      <c r="AU77" s="1273"/>
      <c r="AV77" s="1273"/>
      <c r="AW77" s="1273"/>
      <c r="AX77" s="1273"/>
      <c r="AY77" s="1273"/>
      <c r="AZ77" s="1273"/>
      <c r="BA77" s="1273"/>
      <c r="BB77" s="1275" t="s">
        <v>10</v>
      </c>
      <c r="BC77" s="1275"/>
      <c r="BD77" s="1275"/>
      <c r="BE77" s="1275"/>
      <c r="BF77" s="1275"/>
      <c r="BG77" s="1275"/>
      <c r="BH77" s="1275"/>
      <c r="BI77" s="1275"/>
      <c r="BJ77" s="1275"/>
      <c r="BK77" s="1275"/>
      <c r="BL77" s="1275"/>
      <c r="BM77" s="1275"/>
      <c r="BN77" s="1275"/>
      <c r="BO77" s="1275"/>
      <c r="BP77" s="1274">
        <v>54.6</v>
      </c>
      <c r="BQ77" s="1274"/>
      <c r="BR77" s="1274"/>
      <c r="BS77" s="1274"/>
      <c r="BT77" s="1274"/>
      <c r="BU77" s="1274"/>
      <c r="BV77" s="1274"/>
      <c r="BW77" s="1274"/>
      <c r="BX77" s="1274">
        <v>53.2</v>
      </c>
      <c r="BY77" s="1274"/>
      <c r="BZ77" s="1274"/>
      <c r="CA77" s="1274"/>
      <c r="CB77" s="1274"/>
      <c r="CC77" s="1274"/>
      <c r="CD77" s="1274"/>
      <c r="CE77" s="1274"/>
      <c r="CF77" s="1274">
        <v>47.9</v>
      </c>
      <c r="CG77" s="1274"/>
      <c r="CH77" s="1274"/>
      <c r="CI77" s="1274"/>
      <c r="CJ77" s="1274"/>
      <c r="CK77" s="1274"/>
      <c r="CL77" s="1274"/>
      <c r="CM77" s="1274"/>
      <c r="CN77" s="1274">
        <v>49</v>
      </c>
      <c r="CO77" s="1274"/>
      <c r="CP77" s="1274"/>
      <c r="CQ77" s="1274"/>
      <c r="CR77" s="1274"/>
      <c r="CS77" s="1274"/>
      <c r="CT77" s="1274"/>
      <c r="CU77" s="1274"/>
      <c r="CV77" s="1274">
        <v>41.3</v>
      </c>
      <c r="CW77" s="1274"/>
      <c r="CX77" s="1274"/>
      <c r="CY77" s="1274"/>
      <c r="CZ77" s="1274"/>
      <c r="DA77" s="1274"/>
      <c r="DB77" s="1274"/>
      <c r="DC77" s="1274"/>
    </row>
    <row r="78" spans="2:107" ht="13.2" x14ac:dyDescent="0.2">
      <c r="B78" s="12"/>
      <c r="G78" s="1269"/>
      <c r="H78" s="1269"/>
      <c r="I78" s="1269"/>
      <c r="J78" s="1269"/>
      <c r="K78" s="1289"/>
      <c r="L78" s="1289"/>
      <c r="M78" s="1289"/>
      <c r="N78" s="1289"/>
      <c r="AN78" s="1273"/>
      <c r="AO78" s="1273"/>
      <c r="AP78" s="1273"/>
      <c r="AQ78" s="1273"/>
      <c r="AR78" s="1273"/>
      <c r="AS78" s="1273"/>
      <c r="AT78" s="1273"/>
      <c r="AU78" s="1273"/>
      <c r="AV78" s="1273"/>
      <c r="AW78" s="1273"/>
      <c r="AX78" s="1273"/>
      <c r="AY78" s="1273"/>
      <c r="AZ78" s="1273"/>
      <c r="BA78" s="1273"/>
      <c r="BB78" s="1275"/>
      <c r="BC78" s="1275"/>
      <c r="BD78" s="1275"/>
      <c r="BE78" s="1275"/>
      <c r="BF78" s="1275"/>
      <c r="BG78" s="1275"/>
      <c r="BH78" s="1275"/>
      <c r="BI78" s="1275"/>
      <c r="BJ78" s="1275"/>
      <c r="BK78" s="1275"/>
      <c r="BL78" s="1275"/>
      <c r="BM78" s="1275"/>
      <c r="BN78" s="1275"/>
      <c r="BO78" s="1275"/>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ht="13.2" x14ac:dyDescent="0.2">
      <c r="B79" s="12"/>
      <c r="G79" s="1269"/>
      <c r="H79" s="1269"/>
      <c r="I79" s="1288"/>
      <c r="J79" s="1288"/>
      <c r="K79" s="1290"/>
      <c r="L79" s="1290"/>
      <c r="M79" s="1290"/>
      <c r="N79" s="1290"/>
      <c r="AN79" s="1273"/>
      <c r="AO79" s="1273"/>
      <c r="AP79" s="1273"/>
      <c r="AQ79" s="1273"/>
      <c r="AR79" s="1273"/>
      <c r="AS79" s="1273"/>
      <c r="AT79" s="1273"/>
      <c r="AU79" s="1273"/>
      <c r="AV79" s="1273"/>
      <c r="AW79" s="1273"/>
      <c r="AX79" s="1273"/>
      <c r="AY79" s="1273"/>
      <c r="AZ79" s="1273"/>
      <c r="BA79" s="1273"/>
      <c r="BB79" s="1275" t="s">
        <v>14</v>
      </c>
      <c r="BC79" s="1275"/>
      <c r="BD79" s="1275"/>
      <c r="BE79" s="1275"/>
      <c r="BF79" s="1275"/>
      <c r="BG79" s="1275"/>
      <c r="BH79" s="1275"/>
      <c r="BI79" s="1275"/>
      <c r="BJ79" s="1275"/>
      <c r="BK79" s="1275"/>
      <c r="BL79" s="1275"/>
      <c r="BM79" s="1275"/>
      <c r="BN79" s="1275"/>
      <c r="BO79" s="1275"/>
      <c r="BP79" s="1274">
        <v>10</v>
      </c>
      <c r="BQ79" s="1274"/>
      <c r="BR79" s="1274"/>
      <c r="BS79" s="1274"/>
      <c r="BT79" s="1274"/>
      <c r="BU79" s="1274"/>
      <c r="BV79" s="1274"/>
      <c r="BW79" s="1274"/>
      <c r="BX79" s="1274">
        <v>9.8000000000000007</v>
      </c>
      <c r="BY79" s="1274"/>
      <c r="BZ79" s="1274"/>
      <c r="CA79" s="1274"/>
      <c r="CB79" s="1274"/>
      <c r="CC79" s="1274"/>
      <c r="CD79" s="1274"/>
      <c r="CE79" s="1274"/>
      <c r="CF79" s="1274">
        <v>9.6</v>
      </c>
      <c r="CG79" s="1274"/>
      <c r="CH79" s="1274"/>
      <c r="CI79" s="1274"/>
      <c r="CJ79" s="1274"/>
      <c r="CK79" s="1274"/>
      <c r="CL79" s="1274"/>
      <c r="CM79" s="1274"/>
      <c r="CN79" s="1274">
        <v>9.5</v>
      </c>
      <c r="CO79" s="1274"/>
      <c r="CP79" s="1274"/>
      <c r="CQ79" s="1274"/>
      <c r="CR79" s="1274"/>
      <c r="CS79" s="1274"/>
      <c r="CT79" s="1274"/>
      <c r="CU79" s="1274"/>
      <c r="CV79" s="1274">
        <v>9.1999999999999993</v>
      </c>
      <c r="CW79" s="1274"/>
      <c r="CX79" s="1274"/>
      <c r="CY79" s="1274"/>
      <c r="CZ79" s="1274"/>
      <c r="DA79" s="1274"/>
      <c r="DB79" s="1274"/>
      <c r="DC79" s="1274"/>
    </row>
    <row r="80" spans="2:107" ht="13.2" x14ac:dyDescent="0.2">
      <c r="B80" s="12"/>
      <c r="G80" s="1269"/>
      <c r="H80" s="1269"/>
      <c r="I80" s="1288"/>
      <c r="J80" s="1288"/>
      <c r="K80" s="1290"/>
      <c r="L80" s="1290"/>
      <c r="M80" s="1290"/>
      <c r="N80" s="1290"/>
      <c r="AN80" s="1273"/>
      <c r="AO80" s="1273"/>
      <c r="AP80" s="1273"/>
      <c r="AQ80" s="1273"/>
      <c r="AR80" s="1273"/>
      <c r="AS80" s="1273"/>
      <c r="AT80" s="1273"/>
      <c r="AU80" s="1273"/>
      <c r="AV80" s="1273"/>
      <c r="AW80" s="1273"/>
      <c r="AX80" s="1273"/>
      <c r="AY80" s="1273"/>
      <c r="AZ80" s="1273"/>
      <c r="BA80" s="1273"/>
      <c r="BB80" s="1275"/>
      <c r="BC80" s="1275"/>
      <c r="BD80" s="1275"/>
      <c r="BE80" s="1275"/>
      <c r="BF80" s="1275"/>
      <c r="BG80" s="1275"/>
      <c r="BH80" s="1275"/>
      <c r="BI80" s="1275"/>
      <c r="BJ80" s="1275"/>
      <c r="BK80" s="1275"/>
      <c r="BL80" s="1275"/>
      <c r="BM80" s="1275"/>
      <c r="BN80" s="1275"/>
      <c r="BO80" s="1275"/>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eorR5nWvGamvwDRKGzXM9VRiYhCWjheb2SFd5e6GJr9fKcUwa3ScW6jxGDqdXfz61NxXF8UrjGpsu6wrdGnCtA==" saltValue="gsCD4or0t6C0veM/pDPr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RSPedNz4d+SHdP28xG5X1CGrPmAmnmJ2qvqifBYXynYqBcubWLzCcAh+p14GNjQgY7wz1eYLEJzLwnrSpF9U/g==" saltValue="0YOgII1+sVslfRG5MncM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uI93fOOmM+naFYaDyBeMuwzsmJldLmm4D1VCMTDeRd2RzWAsyHwzRXVntaJ0AnzPokWmleXX0Mze30fmv2sXCw==" saltValue="aHRd2Dj/fh0utr167is5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81" customWidth="1"/>
    <col min="96" max="133" width="1.6640625" style="98"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147</v>
      </c>
      <c r="DI1" s="620"/>
      <c r="DJ1" s="620"/>
      <c r="DK1" s="620"/>
      <c r="DL1" s="620"/>
      <c r="DM1" s="620"/>
      <c r="DN1" s="621"/>
      <c r="DO1" s="81"/>
      <c r="DP1" s="619" t="s">
        <v>148</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2">
      <c r="B2" s="82" t="s">
        <v>149</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22" t="s">
        <v>150</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151</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152</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2">
      <c r="B4" s="622" t="s">
        <v>26</v>
      </c>
      <c r="C4" s="623"/>
      <c r="D4" s="623"/>
      <c r="E4" s="623"/>
      <c r="F4" s="623"/>
      <c r="G4" s="623"/>
      <c r="H4" s="623"/>
      <c r="I4" s="623"/>
      <c r="J4" s="623"/>
      <c r="K4" s="623"/>
      <c r="L4" s="623"/>
      <c r="M4" s="623"/>
      <c r="N4" s="623"/>
      <c r="O4" s="623"/>
      <c r="P4" s="623"/>
      <c r="Q4" s="624"/>
      <c r="R4" s="622" t="s">
        <v>153</v>
      </c>
      <c r="S4" s="623"/>
      <c r="T4" s="623"/>
      <c r="U4" s="623"/>
      <c r="V4" s="623"/>
      <c r="W4" s="623"/>
      <c r="X4" s="623"/>
      <c r="Y4" s="624"/>
      <c r="Z4" s="622" t="s">
        <v>154</v>
      </c>
      <c r="AA4" s="623"/>
      <c r="AB4" s="623"/>
      <c r="AC4" s="624"/>
      <c r="AD4" s="622" t="s">
        <v>155</v>
      </c>
      <c r="AE4" s="623"/>
      <c r="AF4" s="623"/>
      <c r="AG4" s="623"/>
      <c r="AH4" s="623"/>
      <c r="AI4" s="623"/>
      <c r="AJ4" s="623"/>
      <c r="AK4" s="624"/>
      <c r="AL4" s="622" t="s">
        <v>154</v>
      </c>
      <c r="AM4" s="623"/>
      <c r="AN4" s="623"/>
      <c r="AO4" s="624"/>
      <c r="AP4" s="628" t="s">
        <v>156</v>
      </c>
      <c r="AQ4" s="628"/>
      <c r="AR4" s="628"/>
      <c r="AS4" s="628"/>
      <c r="AT4" s="628"/>
      <c r="AU4" s="628"/>
      <c r="AV4" s="628"/>
      <c r="AW4" s="628"/>
      <c r="AX4" s="628"/>
      <c r="AY4" s="628"/>
      <c r="AZ4" s="628"/>
      <c r="BA4" s="628"/>
      <c r="BB4" s="628"/>
      <c r="BC4" s="628"/>
      <c r="BD4" s="628"/>
      <c r="BE4" s="628"/>
      <c r="BF4" s="628"/>
      <c r="BG4" s="628" t="s">
        <v>157</v>
      </c>
      <c r="BH4" s="628"/>
      <c r="BI4" s="628"/>
      <c r="BJ4" s="628"/>
      <c r="BK4" s="628"/>
      <c r="BL4" s="628"/>
      <c r="BM4" s="628"/>
      <c r="BN4" s="628"/>
      <c r="BO4" s="628" t="s">
        <v>154</v>
      </c>
      <c r="BP4" s="628"/>
      <c r="BQ4" s="628"/>
      <c r="BR4" s="628"/>
      <c r="BS4" s="628" t="s">
        <v>158</v>
      </c>
      <c r="BT4" s="628"/>
      <c r="BU4" s="628"/>
      <c r="BV4" s="628"/>
      <c r="BW4" s="628"/>
      <c r="BX4" s="628"/>
      <c r="BY4" s="628"/>
      <c r="BZ4" s="628"/>
      <c r="CA4" s="628"/>
      <c r="CB4" s="628"/>
      <c r="CD4" s="625" t="s">
        <v>159</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2">
      <c r="B5" s="629" t="s">
        <v>160</v>
      </c>
      <c r="C5" s="630"/>
      <c r="D5" s="630"/>
      <c r="E5" s="630"/>
      <c r="F5" s="630"/>
      <c r="G5" s="630"/>
      <c r="H5" s="630"/>
      <c r="I5" s="630"/>
      <c r="J5" s="630"/>
      <c r="K5" s="630"/>
      <c r="L5" s="630"/>
      <c r="M5" s="630"/>
      <c r="N5" s="630"/>
      <c r="O5" s="630"/>
      <c r="P5" s="630"/>
      <c r="Q5" s="631"/>
      <c r="R5" s="632">
        <v>1963199</v>
      </c>
      <c r="S5" s="633"/>
      <c r="T5" s="633"/>
      <c r="U5" s="633"/>
      <c r="V5" s="633"/>
      <c r="W5" s="633"/>
      <c r="X5" s="633"/>
      <c r="Y5" s="634"/>
      <c r="Z5" s="635">
        <v>11.3</v>
      </c>
      <c r="AA5" s="635"/>
      <c r="AB5" s="635"/>
      <c r="AC5" s="635"/>
      <c r="AD5" s="636">
        <v>1963199</v>
      </c>
      <c r="AE5" s="636"/>
      <c r="AF5" s="636"/>
      <c r="AG5" s="636"/>
      <c r="AH5" s="636"/>
      <c r="AI5" s="636"/>
      <c r="AJ5" s="636"/>
      <c r="AK5" s="636"/>
      <c r="AL5" s="637">
        <v>30.9</v>
      </c>
      <c r="AM5" s="638"/>
      <c r="AN5" s="638"/>
      <c r="AO5" s="639"/>
      <c r="AP5" s="629" t="s">
        <v>161</v>
      </c>
      <c r="AQ5" s="630"/>
      <c r="AR5" s="630"/>
      <c r="AS5" s="630"/>
      <c r="AT5" s="630"/>
      <c r="AU5" s="630"/>
      <c r="AV5" s="630"/>
      <c r="AW5" s="630"/>
      <c r="AX5" s="630"/>
      <c r="AY5" s="630"/>
      <c r="AZ5" s="630"/>
      <c r="BA5" s="630"/>
      <c r="BB5" s="630"/>
      <c r="BC5" s="630"/>
      <c r="BD5" s="630"/>
      <c r="BE5" s="630"/>
      <c r="BF5" s="631"/>
      <c r="BG5" s="643">
        <v>1960779</v>
      </c>
      <c r="BH5" s="644"/>
      <c r="BI5" s="644"/>
      <c r="BJ5" s="644"/>
      <c r="BK5" s="644"/>
      <c r="BL5" s="644"/>
      <c r="BM5" s="644"/>
      <c r="BN5" s="645"/>
      <c r="BO5" s="646">
        <v>99.9</v>
      </c>
      <c r="BP5" s="646"/>
      <c r="BQ5" s="646"/>
      <c r="BR5" s="646"/>
      <c r="BS5" s="647">
        <v>10974</v>
      </c>
      <c r="BT5" s="647"/>
      <c r="BU5" s="647"/>
      <c r="BV5" s="647"/>
      <c r="BW5" s="647"/>
      <c r="BX5" s="647"/>
      <c r="BY5" s="647"/>
      <c r="BZ5" s="647"/>
      <c r="CA5" s="647"/>
      <c r="CB5" s="651"/>
      <c r="CD5" s="625" t="s">
        <v>156</v>
      </c>
      <c r="CE5" s="626"/>
      <c r="CF5" s="626"/>
      <c r="CG5" s="626"/>
      <c r="CH5" s="626"/>
      <c r="CI5" s="626"/>
      <c r="CJ5" s="626"/>
      <c r="CK5" s="626"/>
      <c r="CL5" s="626"/>
      <c r="CM5" s="626"/>
      <c r="CN5" s="626"/>
      <c r="CO5" s="626"/>
      <c r="CP5" s="626"/>
      <c r="CQ5" s="627"/>
      <c r="CR5" s="625" t="s">
        <v>162</v>
      </c>
      <c r="CS5" s="626"/>
      <c r="CT5" s="626"/>
      <c r="CU5" s="626"/>
      <c r="CV5" s="626"/>
      <c r="CW5" s="626"/>
      <c r="CX5" s="626"/>
      <c r="CY5" s="627"/>
      <c r="CZ5" s="625" t="s">
        <v>154</v>
      </c>
      <c r="DA5" s="626"/>
      <c r="DB5" s="626"/>
      <c r="DC5" s="627"/>
      <c r="DD5" s="625" t="s">
        <v>163</v>
      </c>
      <c r="DE5" s="626"/>
      <c r="DF5" s="626"/>
      <c r="DG5" s="626"/>
      <c r="DH5" s="626"/>
      <c r="DI5" s="626"/>
      <c r="DJ5" s="626"/>
      <c r="DK5" s="626"/>
      <c r="DL5" s="626"/>
      <c r="DM5" s="626"/>
      <c r="DN5" s="626"/>
      <c r="DO5" s="626"/>
      <c r="DP5" s="627"/>
      <c r="DQ5" s="625" t="s">
        <v>164</v>
      </c>
      <c r="DR5" s="626"/>
      <c r="DS5" s="626"/>
      <c r="DT5" s="626"/>
      <c r="DU5" s="626"/>
      <c r="DV5" s="626"/>
      <c r="DW5" s="626"/>
      <c r="DX5" s="626"/>
      <c r="DY5" s="626"/>
      <c r="DZ5" s="626"/>
      <c r="EA5" s="626"/>
      <c r="EB5" s="626"/>
      <c r="EC5" s="627"/>
    </row>
    <row r="6" spans="2:143" ht="11.25" customHeight="1" x14ac:dyDescent="0.2">
      <c r="B6" s="640" t="s">
        <v>165</v>
      </c>
      <c r="C6" s="641"/>
      <c r="D6" s="641"/>
      <c r="E6" s="641"/>
      <c r="F6" s="641"/>
      <c r="G6" s="641"/>
      <c r="H6" s="641"/>
      <c r="I6" s="641"/>
      <c r="J6" s="641"/>
      <c r="K6" s="641"/>
      <c r="L6" s="641"/>
      <c r="M6" s="641"/>
      <c r="N6" s="641"/>
      <c r="O6" s="641"/>
      <c r="P6" s="641"/>
      <c r="Q6" s="642"/>
      <c r="R6" s="643">
        <v>173637</v>
      </c>
      <c r="S6" s="644"/>
      <c r="T6" s="644"/>
      <c r="U6" s="644"/>
      <c r="V6" s="644"/>
      <c r="W6" s="644"/>
      <c r="X6" s="644"/>
      <c r="Y6" s="645"/>
      <c r="Z6" s="646">
        <v>1</v>
      </c>
      <c r="AA6" s="646"/>
      <c r="AB6" s="646"/>
      <c r="AC6" s="646"/>
      <c r="AD6" s="647">
        <v>173637</v>
      </c>
      <c r="AE6" s="647"/>
      <c r="AF6" s="647"/>
      <c r="AG6" s="647"/>
      <c r="AH6" s="647"/>
      <c r="AI6" s="647"/>
      <c r="AJ6" s="647"/>
      <c r="AK6" s="647"/>
      <c r="AL6" s="648">
        <v>2.7</v>
      </c>
      <c r="AM6" s="649"/>
      <c r="AN6" s="649"/>
      <c r="AO6" s="650"/>
      <c r="AP6" s="640" t="s">
        <v>166</v>
      </c>
      <c r="AQ6" s="641"/>
      <c r="AR6" s="641"/>
      <c r="AS6" s="641"/>
      <c r="AT6" s="641"/>
      <c r="AU6" s="641"/>
      <c r="AV6" s="641"/>
      <c r="AW6" s="641"/>
      <c r="AX6" s="641"/>
      <c r="AY6" s="641"/>
      <c r="AZ6" s="641"/>
      <c r="BA6" s="641"/>
      <c r="BB6" s="641"/>
      <c r="BC6" s="641"/>
      <c r="BD6" s="641"/>
      <c r="BE6" s="641"/>
      <c r="BF6" s="642"/>
      <c r="BG6" s="643">
        <v>1960779</v>
      </c>
      <c r="BH6" s="644"/>
      <c r="BI6" s="644"/>
      <c r="BJ6" s="644"/>
      <c r="BK6" s="644"/>
      <c r="BL6" s="644"/>
      <c r="BM6" s="644"/>
      <c r="BN6" s="645"/>
      <c r="BO6" s="646">
        <v>99.9</v>
      </c>
      <c r="BP6" s="646"/>
      <c r="BQ6" s="646"/>
      <c r="BR6" s="646"/>
      <c r="BS6" s="647">
        <v>10974</v>
      </c>
      <c r="BT6" s="647"/>
      <c r="BU6" s="647"/>
      <c r="BV6" s="647"/>
      <c r="BW6" s="647"/>
      <c r="BX6" s="647"/>
      <c r="BY6" s="647"/>
      <c r="BZ6" s="647"/>
      <c r="CA6" s="647"/>
      <c r="CB6" s="651"/>
      <c r="CD6" s="654" t="s">
        <v>167</v>
      </c>
      <c r="CE6" s="655"/>
      <c r="CF6" s="655"/>
      <c r="CG6" s="655"/>
      <c r="CH6" s="655"/>
      <c r="CI6" s="655"/>
      <c r="CJ6" s="655"/>
      <c r="CK6" s="655"/>
      <c r="CL6" s="655"/>
      <c r="CM6" s="655"/>
      <c r="CN6" s="655"/>
      <c r="CO6" s="655"/>
      <c r="CP6" s="655"/>
      <c r="CQ6" s="656"/>
      <c r="CR6" s="643">
        <v>137911</v>
      </c>
      <c r="CS6" s="644"/>
      <c r="CT6" s="644"/>
      <c r="CU6" s="644"/>
      <c r="CV6" s="644"/>
      <c r="CW6" s="644"/>
      <c r="CX6" s="644"/>
      <c r="CY6" s="645"/>
      <c r="CZ6" s="637">
        <v>0.8</v>
      </c>
      <c r="DA6" s="638"/>
      <c r="DB6" s="638"/>
      <c r="DC6" s="657"/>
      <c r="DD6" s="652" t="s">
        <v>66</v>
      </c>
      <c r="DE6" s="644"/>
      <c r="DF6" s="644"/>
      <c r="DG6" s="644"/>
      <c r="DH6" s="644"/>
      <c r="DI6" s="644"/>
      <c r="DJ6" s="644"/>
      <c r="DK6" s="644"/>
      <c r="DL6" s="644"/>
      <c r="DM6" s="644"/>
      <c r="DN6" s="644"/>
      <c r="DO6" s="644"/>
      <c r="DP6" s="645"/>
      <c r="DQ6" s="652">
        <v>137911</v>
      </c>
      <c r="DR6" s="644"/>
      <c r="DS6" s="644"/>
      <c r="DT6" s="644"/>
      <c r="DU6" s="644"/>
      <c r="DV6" s="644"/>
      <c r="DW6" s="644"/>
      <c r="DX6" s="644"/>
      <c r="DY6" s="644"/>
      <c r="DZ6" s="644"/>
      <c r="EA6" s="644"/>
      <c r="EB6" s="644"/>
      <c r="EC6" s="653"/>
    </row>
    <row r="7" spans="2:143" ht="11.25" customHeight="1" x14ac:dyDescent="0.2">
      <c r="B7" s="640" t="s">
        <v>168</v>
      </c>
      <c r="C7" s="641"/>
      <c r="D7" s="641"/>
      <c r="E7" s="641"/>
      <c r="F7" s="641"/>
      <c r="G7" s="641"/>
      <c r="H7" s="641"/>
      <c r="I7" s="641"/>
      <c r="J7" s="641"/>
      <c r="K7" s="641"/>
      <c r="L7" s="641"/>
      <c r="M7" s="641"/>
      <c r="N7" s="641"/>
      <c r="O7" s="641"/>
      <c r="P7" s="641"/>
      <c r="Q7" s="642"/>
      <c r="R7" s="643">
        <v>778</v>
      </c>
      <c r="S7" s="644"/>
      <c r="T7" s="644"/>
      <c r="U7" s="644"/>
      <c r="V7" s="644"/>
      <c r="W7" s="644"/>
      <c r="X7" s="644"/>
      <c r="Y7" s="645"/>
      <c r="Z7" s="646">
        <v>0</v>
      </c>
      <c r="AA7" s="646"/>
      <c r="AB7" s="646"/>
      <c r="AC7" s="646"/>
      <c r="AD7" s="647">
        <v>778</v>
      </c>
      <c r="AE7" s="647"/>
      <c r="AF7" s="647"/>
      <c r="AG7" s="647"/>
      <c r="AH7" s="647"/>
      <c r="AI7" s="647"/>
      <c r="AJ7" s="647"/>
      <c r="AK7" s="647"/>
      <c r="AL7" s="648">
        <v>0</v>
      </c>
      <c r="AM7" s="649"/>
      <c r="AN7" s="649"/>
      <c r="AO7" s="650"/>
      <c r="AP7" s="640" t="s">
        <v>169</v>
      </c>
      <c r="AQ7" s="641"/>
      <c r="AR7" s="641"/>
      <c r="AS7" s="641"/>
      <c r="AT7" s="641"/>
      <c r="AU7" s="641"/>
      <c r="AV7" s="641"/>
      <c r="AW7" s="641"/>
      <c r="AX7" s="641"/>
      <c r="AY7" s="641"/>
      <c r="AZ7" s="641"/>
      <c r="BA7" s="641"/>
      <c r="BB7" s="641"/>
      <c r="BC7" s="641"/>
      <c r="BD7" s="641"/>
      <c r="BE7" s="641"/>
      <c r="BF7" s="642"/>
      <c r="BG7" s="643">
        <v>658378</v>
      </c>
      <c r="BH7" s="644"/>
      <c r="BI7" s="644"/>
      <c r="BJ7" s="644"/>
      <c r="BK7" s="644"/>
      <c r="BL7" s="644"/>
      <c r="BM7" s="644"/>
      <c r="BN7" s="645"/>
      <c r="BO7" s="646">
        <v>33.5</v>
      </c>
      <c r="BP7" s="646"/>
      <c r="BQ7" s="646"/>
      <c r="BR7" s="646"/>
      <c r="BS7" s="647">
        <v>10974</v>
      </c>
      <c r="BT7" s="647"/>
      <c r="BU7" s="647"/>
      <c r="BV7" s="647"/>
      <c r="BW7" s="647"/>
      <c r="BX7" s="647"/>
      <c r="BY7" s="647"/>
      <c r="BZ7" s="647"/>
      <c r="CA7" s="647"/>
      <c r="CB7" s="651"/>
      <c r="CD7" s="658" t="s">
        <v>170</v>
      </c>
      <c r="CE7" s="659"/>
      <c r="CF7" s="659"/>
      <c r="CG7" s="659"/>
      <c r="CH7" s="659"/>
      <c r="CI7" s="659"/>
      <c r="CJ7" s="659"/>
      <c r="CK7" s="659"/>
      <c r="CL7" s="659"/>
      <c r="CM7" s="659"/>
      <c r="CN7" s="659"/>
      <c r="CO7" s="659"/>
      <c r="CP7" s="659"/>
      <c r="CQ7" s="660"/>
      <c r="CR7" s="643">
        <v>4741702</v>
      </c>
      <c r="CS7" s="644"/>
      <c r="CT7" s="644"/>
      <c r="CU7" s="644"/>
      <c r="CV7" s="644"/>
      <c r="CW7" s="644"/>
      <c r="CX7" s="644"/>
      <c r="CY7" s="645"/>
      <c r="CZ7" s="646">
        <v>28.7</v>
      </c>
      <c r="DA7" s="646"/>
      <c r="DB7" s="646"/>
      <c r="DC7" s="646"/>
      <c r="DD7" s="652">
        <v>56840</v>
      </c>
      <c r="DE7" s="644"/>
      <c r="DF7" s="644"/>
      <c r="DG7" s="644"/>
      <c r="DH7" s="644"/>
      <c r="DI7" s="644"/>
      <c r="DJ7" s="644"/>
      <c r="DK7" s="644"/>
      <c r="DL7" s="644"/>
      <c r="DM7" s="644"/>
      <c r="DN7" s="644"/>
      <c r="DO7" s="644"/>
      <c r="DP7" s="645"/>
      <c r="DQ7" s="652">
        <v>2593769</v>
      </c>
      <c r="DR7" s="644"/>
      <c r="DS7" s="644"/>
      <c r="DT7" s="644"/>
      <c r="DU7" s="644"/>
      <c r="DV7" s="644"/>
      <c r="DW7" s="644"/>
      <c r="DX7" s="644"/>
      <c r="DY7" s="644"/>
      <c r="DZ7" s="644"/>
      <c r="EA7" s="644"/>
      <c r="EB7" s="644"/>
      <c r="EC7" s="653"/>
    </row>
    <row r="8" spans="2:143" ht="11.25" customHeight="1" x14ac:dyDescent="0.2">
      <c r="B8" s="640" t="s">
        <v>171</v>
      </c>
      <c r="C8" s="641"/>
      <c r="D8" s="641"/>
      <c r="E8" s="641"/>
      <c r="F8" s="641"/>
      <c r="G8" s="641"/>
      <c r="H8" s="641"/>
      <c r="I8" s="641"/>
      <c r="J8" s="641"/>
      <c r="K8" s="641"/>
      <c r="L8" s="641"/>
      <c r="M8" s="641"/>
      <c r="N8" s="641"/>
      <c r="O8" s="641"/>
      <c r="P8" s="641"/>
      <c r="Q8" s="642"/>
      <c r="R8" s="643">
        <v>3037</v>
      </c>
      <c r="S8" s="644"/>
      <c r="T8" s="644"/>
      <c r="U8" s="644"/>
      <c r="V8" s="644"/>
      <c r="W8" s="644"/>
      <c r="X8" s="644"/>
      <c r="Y8" s="645"/>
      <c r="Z8" s="646">
        <v>0</v>
      </c>
      <c r="AA8" s="646"/>
      <c r="AB8" s="646"/>
      <c r="AC8" s="646"/>
      <c r="AD8" s="647">
        <v>3037</v>
      </c>
      <c r="AE8" s="647"/>
      <c r="AF8" s="647"/>
      <c r="AG8" s="647"/>
      <c r="AH8" s="647"/>
      <c r="AI8" s="647"/>
      <c r="AJ8" s="647"/>
      <c r="AK8" s="647"/>
      <c r="AL8" s="648">
        <v>0</v>
      </c>
      <c r="AM8" s="649"/>
      <c r="AN8" s="649"/>
      <c r="AO8" s="650"/>
      <c r="AP8" s="640" t="s">
        <v>172</v>
      </c>
      <c r="AQ8" s="641"/>
      <c r="AR8" s="641"/>
      <c r="AS8" s="641"/>
      <c r="AT8" s="641"/>
      <c r="AU8" s="641"/>
      <c r="AV8" s="641"/>
      <c r="AW8" s="641"/>
      <c r="AX8" s="641"/>
      <c r="AY8" s="641"/>
      <c r="AZ8" s="641"/>
      <c r="BA8" s="641"/>
      <c r="BB8" s="641"/>
      <c r="BC8" s="641"/>
      <c r="BD8" s="641"/>
      <c r="BE8" s="641"/>
      <c r="BF8" s="642"/>
      <c r="BG8" s="643">
        <v>25868</v>
      </c>
      <c r="BH8" s="644"/>
      <c r="BI8" s="644"/>
      <c r="BJ8" s="644"/>
      <c r="BK8" s="644"/>
      <c r="BL8" s="644"/>
      <c r="BM8" s="644"/>
      <c r="BN8" s="645"/>
      <c r="BO8" s="646">
        <v>1.3</v>
      </c>
      <c r="BP8" s="646"/>
      <c r="BQ8" s="646"/>
      <c r="BR8" s="646"/>
      <c r="BS8" s="652" t="s">
        <v>66</v>
      </c>
      <c r="BT8" s="644"/>
      <c r="BU8" s="644"/>
      <c r="BV8" s="644"/>
      <c r="BW8" s="644"/>
      <c r="BX8" s="644"/>
      <c r="BY8" s="644"/>
      <c r="BZ8" s="644"/>
      <c r="CA8" s="644"/>
      <c r="CB8" s="653"/>
      <c r="CD8" s="658" t="s">
        <v>173</v>
      </c>
      <c r="CE8" s="659"/>
      <c r="CF8" s="659"/>
      <c r="CG8" s="659"/>
      <c r="CH8" s="659"/>
      <c r="CI8" s="659"/>
      <c r="CJ8" s="659"/>
      <c r="CK8" s="659"/>
      <c r="CL8" s="659"/>
      <c r="CM8" s="659"/>
      <c r="CN8" s="659"/>
      <c r="CO8" s="659"/>
      <c r="CP8" s="659"/>
      <c r="CQ8" s="660"/>
      <c r="CR8" s="643">
        <v>4572893</v>
      </c>
      <c r="CS8" s="644"/>
      <c r="CT8" s="644"/>
      <c r="CU8" s="644"/>
      <c r="CV8" s="644"/>
      <c r="CW8" s="644"/>
      <c r="CX8" s="644"/>
      <c r="CY8" s="645"/>
      <c r="CZ8" s="646">
        <v>27.7</v>
      </c>
      <c r="DA8" s="646"/>
      <c r="DB8" s="646"/>
      <c r="DC8" s="646"/>
      <c r="DD8" s="652">
        <v>216640</v>
      </c>
      <c r="DE8" s="644"/>
      <c r="DF8" s="644"/>
      <c r="DG8" s="644"/>
      <c r="DH8" s="644"/>
      <c r="DI8" s="644"/>
      <c r="DJ8" s="644"/>
      <c r="DK8" s="644"/>
      <c r="DL8" s="644"/>
      <c r="DM8" s="644"/>
      <c r="DN8" s="644"/>
      <c r="DO8" s="644"/>
      <c r="DP8" s="645"/>
      <c r="DQ8" s="652">
        <v>2174153</v>
      </c>
      <c r="DR8" s="644"/>
      <c r="DS8" s="644"/>
      <c r="DT8" s="644"/>
      <c r="DU8" s="644"/>
      <c r="DV8" s="644"/>
      <c r="DW8" s="644"/>
      <c r="DX8" s="644"/>
      <c r="DY8" s="644"/>
      <c r="DZ8" s="644"/>
      <c r="EA8" s="644"/>
      <c r="EB8" s="644"/>
      <c r="EC8" s="653"/>
    </row>
    <row r="9" spans="2:143" ht="11.25" customHeight="1" x14ac:dyDescent="0.2">
      <c r="B9" s="640" t="s">
        <v>174</v>
      </c>
      <c r="C9" s="641"/>
      <c r="D9" s="641"/>
      <c r="E9" s="641"/>
      <c r="F9" s="641"/>
      <c r="G9" s="641"/>
      <c r="H9" s="641"/>
      <c r="I9" s="641"/>
      <c r="J9" s="641"/>
      <c r="K9" s="641"/>
      <c r="L9" s="641"/>
      <c r="M9" s="641"/>
      <c r="N9" s="641"/>
      <c r="O9" s="641"/>
      <c r="P9" s="641"/>
      <c r="Q9" s="642"/>
      <c r="R9" s="643">
        <v>3645</v>
      </c>
      <c r="S9" s="644"/>
      <c r="T9" s="644"/>
      <c r="U9" s="644"/>
      <c r="V9" s="644"/>
      <c r="W9" s="644"/>
      <c r="X9" s="644"/>
      <c r="Y9" s="645"/>
      <c r="Z9" s="646">
        <v>0</v>
      </c>
      <c r="AA9" s="646"/>
      <c r="AB9" s="646"/>
      <c r="AC9" s="646"/>
      <c r="AD9" s="647">
        <v>3645</v>
      </c>
      <c r="AE9" s="647"/>
      <c r="AF9" s="647"/>
      <c r="AG9" s="647"/>
      <c r="AH9" s="647"/>
      <c r="AI9" s="647"/>
      <c r="AJ9" s="647"/>
      <c r="AK9" s="647"/>
      <c r="AL9" s="648">
        <v>0.1</v>
      </c>
      <c r="AM9" s="649"/>
      <c r="AN9" s="649"/>
      <c r="AO9" s="650"/>
      <c r="AP9" s="640" t="s">
        <v>175</v>
      </c>
      <c r="AQ9" s="641"/>
      <c r="AR9" s="641"/>
      <c r="AS9" s="641"/>
      <c r="AT9" s="641"/>
      <c r="AU9" s="641"/>
      <c r="AV9" s="641"/>
      <c r="AW9" s="641"/>
      <c r="AX9" s="641"/>
      <c r="AY9" s="641"/>
      <c r="AZ9" s="641"/>
      <c r="BA9" s="641"/>
      <c r="BB9" s="641"/>
      <c r="BC9" s="641"/>
      <c r="BD9" s="641"/>
      <c r="BE9" s="641"/>
      <c r="BF9" s="642"/>
      <c r="BG9" s="643">
        <v>544657</v>
      </c>
      <c r="BH9" s="644"/>
      <c r="BI9" s="644"/>
      <c r="BJ9" s="644"/>
      <c r="BK9" s="644"/>
      <c r="BL9" s="644"/>
      <c r="BM9" s="644"/>
      <c r="BN9" s="645"/>
      <c r="BO9" s="646">
        <v>27.7</v>
      </c>
      <c r="BP9" s="646"/>
      <c r="BQ9" s="646"/>
      <c r="BR9" s="646"/>
      <c r="BS9" s="652" t="s">
        <v>66</v>
      </c>
      <c r="BT9" s="644"/>
      <c r="BU9" s="644"/>
      <c r="BV9" s="644"/>
      <c r="BW9" s="644"/>
      <c r="BX9" s="644"/>
      <c r="BY9" s="644"/>
      <c r="BZ9" s="644"/>
      <c r="CA9" s="644"/>
      <c r="CB9" s="653"/>
      <c r="CD9" s="658" t="s">
        <v>176</v>
      </c>
      <c r="CE9" s="659"/>
      <c r="CF9" s="659"/>
      <c r="CG9" s="659"/>
      <c r="CH9" s="659"/>
      <c r="CI9" s="659"/>
      <c r="CJ9" s="659"/>
      <c r="CK9" s="659"/>
      <c r="CL9" s="659"/>
      <c r="CM9" s="659"/>
      <c r="CN9" s="659"/>
      <c r="CO9" s="659"/>
      <c r="CP9" s="659"/>
      <c r="CQ9" s="660"/>
      <c r="CR9" s="643">
        <v>1055186</v>
      </c>
      <c r="CS9" s="644"/>
      <c r="CT9" s="644"/>
      <c r="CU9" s="644"/>
      <c r="CV9" s="644"/>
      <c r="CW9" s="644"/>
      <c r="CX9" s="644"/>
      <c r="CY9" s="645"/>
      <c r="CZ9" s="646">
        <v>6.4</v>
      </c>
      <c r="DA9" s="646"/>
      <c r="DB9" s="646"/>
      <c r="DC9" s="646"/>
      <c r="DD9" s="652">
        <v>121978</v>
      </c>
      <c r="DE9" s="644"/>
      <c r="DF9" s="644"/>
      <c r="DG9" s="644"/>
      <c r="DH9" s="644"/>
      <c r="DI9" s="644"/>
      <c r="DJ9" s="644"/>
      <c r="DK9" s="644"/>
      <c r="DL9" s="644"/>
      <c r="DM9" s="644"/>
      <c r="DN9" s="644"/>
      <c r="DO9" s="644"/>
      <c r="DP9" s="645"/>
      <c r="DQ9" s="652">
        <v>770819</v>
      </c>
      <c r="DR9" s="644"/>
      <c r="DS9" s="644"/>
      <c r="DT9" s="644"/>
      <c r="DU9" s="644"/>
      <c r="DV9" s="644"/>
      <c r="DW9" s="644"/>
      <c r="DX9" s="644"/>
      <c r="DY9" s="644"/>
      <c r="DZ9" s="644"/>
      <c r="EA9" s="644"/>
      <c r="EB9" s="644"/>
      <c r="EC9" s="653"/>
    </row>
    <row r="10" spans="2:143" ht="11.25" customHeight="1" x14ac:dyDescent="0.2">
      <c r="B10" s="640" t="s">
        <v>177</v>
      </c>
      <c r="C10" s="641"/>
      <c r="D10" s="641"/>
      <c r="E10" s="641"/>
      <c r="F10" s="641"/>
      <c r="G10" s="641"/>
      <c r="H10" s="641"/>
      <c r="I10" s="641"/>
      <c r="J10" s="641"/>
      <c r="K10" s="641"/>
      <c r="L10" s="641"/>
      <c r="M10" s="641"/>
      <c r="N10" s="641"/>
      <c r="O10" s="641"/>
      <c r="P10" s="641"/>
      <c r="Q10" s="642"/>
      <c r="R10" s="643" t="s">
        <v>66</v>
      </c>
      <c r="S10" s="644"/>
      <c r="T10" s="644"/>
      <c r="U10" s="644"/>
      <c r="V10" s="644"/>
      <c r="W10" s="644"/>
      <c r="X10" s="644"/>
      <c r="Y10" s="645"/>
      <c r="Z10" s="646" t="s">
        <v>66</v>
      </c>
      <c r="AA10" s="646"/>
      <c r="AB10" s="646"/>
      <c r="AC10" s="646"/>
      <c r="AD10" s="647" t="s">
        <v>66</v>
      </c>
      <c r="AE10" s="647"/>
      <c r="AF10" s="647"/>
      <c r="AG10" s="647"/>
      <c r="AH10" s="647"/>
      <c r="AI10" s="647"/>
      <c r="AJ10" s="647"/>
      <c r="AK10" s="647"/>
      <c r="AL10" s="648" t="s">
        <v>66</v>
      </c>
      <c r="AM10" s="649"/>
      <c r="AN10" s="649"/>
      <c r="AO10" s="650"/>
      <c r="AP10" s="640" t="s">
        <v>178</v>
      </c>
      <c r="AQ10" s="641"/>
      <c r="AR10" s="641"/>
      <c r="AS10" s="641"/>
      <c r="AT10" s="641"/>
      <c r="AU10" s="641"/>
      <c r="AV10" s="641"/>
      <c r="AW10" s="641"/>
      <c r="AX10" s="641"/>
      <c r="AY10" s="641"/>
      <c r="AZ10" s="641"/>
      <c r="BA10" s="641"/>
      <c r="BB10" s="641"/>
      <c r="BC10" s="641"/>
      <c r="BD10" s="641"/>
      <c r="BE10" s="641"/>
      <c r="BF10" s="642"/>
      <c r="BG10" s="643">
        <v>42453</v>
      </c>
      <c r="BH10" s="644"/>
      <c r="BI10" s="644"/>
      <c r="BJ10" s="644"/>
      <c r="BK10" s="644"/>
      <c r="BL10" s="644"/>
      <c r="BM10" s="644"/>
      <c r="BN10" s="645"/>
      <c r="BO10" s="646">
        <v>2.2000000000000002</v>
      </c>
      <c r="BP10" s="646"/>
      <c r="BQ10" s="646"/>
      <c r="BR10" s="646"/>
      <c r="BS10" s="652" t="s">
        <v>66</v>
      </c>
      <c r="BT10" s="644"/>
      <c r="BU10" s="644"/>
      <c r="BV10" s="644"/>
      <c r="BW10" s="644"/>
      <c r="BX10" s="644"/>
      <c r="BY10" s="644"/>
      <c r="BZ10" s="644"/>
      <c r="CA10" s="644"/>
      <c r="CB10" s="653"/>
      <c r="CD10" s="658" t="s">
        <v>179</v>
      </c>
      <c r="CE10" s="659"/>
      <c r="CF10" s="659"/>
      <c r="CG10" s="659"/>
      <c r="CH10" s="659"/>
      <c r="CI10" s="659"/>
      <c r="CJ10" s="659"/>
      <c r="CK10" s="659"/>
      <c r="CL10" s="659"/>
      <c r="CM10" s="659"/>
      <c r="CN10" s="659"/>
      <c r="CO10" s="659"/>
      <c r="CP10" s="659"/>
      <c r="CQ10" s="660"/>
      <c r="CR10" s="643">
        <v>13139</v>
      </c>
      <c r="CS10" s="644"/>
      <c r="CT10" s="644"/>
      <c r="CU10" s="644"/>
      <c r="CV10" s="644"/>
      <c r="CW10" s="644"/>
      <c r="CX10" s="644"/>
      <c r="CY10" s="645"/>
      <c r="CZ10" s="646">
        <v>0.1</v>
      </c>
      <c r="DA10" s="646"/>
      <c r="DB10" s="646"/>
      <c r="DC10" s="646"/>
      <c r="DD10" s="652" t="s">
        <v>66</v>
      </c>
      <c r="DE10" s="644"/>
      <c r="DF10" s="644"/>
      <c r="DG10" s="644"/>
      <c r="DH10" s="644"/>
      <c r="DI10" s="644"/>
      <c r="DJ10" s="644"/>
      <c r="DK10" s="644"/>
      <c r="DL10" s="644"/>
      <c r="DM10" s="644"/>
      <c r="DN10" s="644"/>
      <c r="DO10" s="644"/>
      <c r="DP10" s="645"/>
      <c r="DQ10" s="652">
        <v>13139</v>
      </c>
      <c r="DR10" s="644"/>
      <c r="DS10" s="644"/>
      <c r="DT10" s="644"/>
      <c r="DU10" s="644"/>
      <c r="DV10" s="644"/>
      <c r="DW10" s="644"/>
      <c r="DX10" s="644"/>
      <c r="DY10" s="644"/>
      <c r="DZ10" s="644"/>
      <c r="EA10" s="644"/>
      <c r="EB10" s="644"/>
      <c r="EC10" s="653"/>
    </row>
    <row r="11" spans="2:143" ht="11.25" customHeight="1" x14ac:dyDescent="0.2">
      <c r="B11" s="640" t="s">
        <v>180</v>
      </c>
      <c r="C11" s="641"/>
      <c r="D11" s="641"/>
      <c r="E11" s="641"/>
      <c r="F11" s="641"/>
      <c r="G11" s="641"/>
      <c r="H11" s="641"/>
      <c r="I11" s="641"/>
      <c r="J11" s="641"/>
      <c r="K11" s="641"/>
      <c r="L11" s="641"/>
      <c r="M11" s="641"/>
      <c r="N11" s="641"/>
      <c r="O11" s="641"/>
      <c r="P11" s="641"/>
      <c r="Q11" s="642"/>
      <c r="R11" s="643">
        <v>424967</v>
      </c>
      <c r="S11" s="644"/>
      <c r="T11" s="644"/>
      <c r="U11" s="644"/>
      <c r="V11" s="644"/>
      <c r="W11" s="644"/>
      <c r="X11" s="644"/>
      <c r="Y11" s="645"/>
      <c r="Z11" s="648">
        <v>2.4</v>
      </c>
      <c r="AA11" s="649"/>
      <c r="AB11" s="649"/>
      <c r="AC11" s="661"/>
      <c r="AD11" s="652">
        <v>424967</v>
      </c>
      <c r="AE11" s="644"/>
      <c r="AF11" s="644"/>
      <c r="AG11" s="644"/>
      <c r="AH11" s="644"/>
      <c r="AI11" s="644"/>
      <c r="AJ11" s="644"/>
      <c r="AK11" s="645"/>
      <c r="AL11" s="648">
        <v>6.7</v>
      </c>
      <c r="AM11" s="649"/>
      <c r="AN11" s="649"/>
      <c r="AO11" s="650"/>
      <c r="AP11" s="640" t="s">
        <v>181</v>
      </c>
      <c r="AQ11" s="641"/>
      <c r="AR11" s="641"/>
      <c r="AS11" s="641"/>
      <c r="AT11" s="641"/>
      <c r="AU11" s="641"/>
      <c r="AV11" s="641"/>
      <c r="AW11" s="641"/>
      <c r="AX11" s="641"/>
      <c r="AY11" s="641"/>
      <c r="AZ11" s="641"/>
      <c r="BA11" s="641"/>
      <c r="BB11" s="641"/>
      <c r="BC11" s="641"/>
      <c r="BD11" s="641"/>
      <c r="BE11" s="641"/>
      <c r="BF11" s="642"/>
      <c r="BG11" s="643">
        <v>45400</v>
      </c>
      <c r="BH11" s="644"/>
      <c r="BI11" s="644"/>
      <c r="BJ11" s="644"/>
      <c r="BK11" s="644"/>
      <c r="BL11" s="644"/>
      <c r="BM11" s="644"/>
      <c r="BN11" s="645"/>
      <c r="BO11" s="646">
        <v>2.2999999999999998</v>
      </c>
      <c r="BP11" s="646"/>
      <c r="BQ11" s="646"/>
      <c r="BR11" s="646"/>
      <c r="BS11" s="652">
        <v>10974</v>
      </c>
      <c r="BT11" s="644"/>
      <c r="BU11" s="644"/>
      <c r="BV11" s="644"/>
      <c r="BW11" s="644"/>
      <c r="BX11" s="644"/>
      <c r="BY11" s="644"/>
      <c r="BZ11" s="644"/>
      <c r="CA11" s="644"/>
      <c r="CB11" s="653"/>
      <c r="CD11" s="658" t="s">
        <v>182</v>
      </c>
      <c r="CE11" s="659"/>
      <c r="CF11" s="659"/>
      <c r="CG11" s="659"/>
      <c r="CH11" s="659"/>
      <c r="CI11" s="659"/>
      <c r="CJ11" s="659"/>
      <c r="CK11" s="659"/>
      <c r="CL11" s="659"/>
      <c r="CM11" s="659"/>
      <c r="CN11" s="659"/>
      <c r="CO11" s="659"/>
      <c r="CP11" s="659"/>
      <c r="CQ11" s="660"/>
      <c r="CR11" s="643">
        <v>1432794</v>
      </c>
      <c r="CS11" s="644"/>
      <c r="CT11" s="644"/>
      <c r="CU11" s="644"/>
      <c r="CV11" s="644"/>
      <c r="CW11" s="644"/>
      <c r="CX11" s="644"/>
      <c r="CY11" s="645"/>
      <c r="CZ11" s="646">
        <v>8.6999999999999993</v>
      </c>
      <c r="DA11" s="646"/>
      <c r="DB11" s="646"/>
      <c r="DC11" s="646"/>
      <c r="DD11" s="652">
        <v>403467</v>
      </c>
      <c r="DE11" s="644"/>
      <c r="DF11" s="644"/>
      <c r="DG11" s="644"/>
      <c r="DH11" s="644"/>
      <c r="DI11" s="644"/>
      <c r="DJ11" s="644"/>
      <c r="DK11" s="644"/>
      <c r="DL11" s="644"/>
      <c r="DM11" s="644"/>
      <c r="DN11" s="644"/>
      <c r="DO11" s="644"/>
      <c r="DP11" s="645"/>
      <c r="DQ11" s="652">
        <v>547365</v>
      </c>
      <c r="DR11" s="644"/>
      <c r="DS11" s="644"/>
      <c r="DT11" s="644"/>
      <c r="DU11" s="644"/>
      <c r="DV11" s="644"/>
      <c r="DW11" s="644"/>
      <c r="DX11" s="644"/>
      <c r="DY11" s="644"/>
      <c r="DZ11" s="644"/>
      <c r="EA11" s="644"/>
      <c r="EB11" s="644"/>
      <c r="EC11" s="653"/>
    </row>
    <row r="12" spans="2:143" ht="11.25" customHeight="1" x14ac:dyDescent="0.2">
      <c r="B12" s="640" t="s">
        <v>183</v>
      </c>
      <c r="C12" s="641"/>
      <c r="D12" s="641"/>
      <c r="E12" s="641"/>
      <c r="F12" s="641"/>
      <c r="G12" s="641"/>
      <c r="H12" s="641"/>
      <c r="I12" s="641"/>
      <c r="J12" s="641"/>
      <c r="K12" s="641"/>
      <c r="L12" s="641"/>
      <c r="M12" s="641"/>
      <c r="N12" s="641"/>
      <c r="O12" s="641"/>
      <c r="P12" s="641"/>
      <c r="Q12" s="642"/>
      <c r="R12" s="643" t="s">
        <v>66</v>
      </c>
      <c r="S12" s="644"/>
      <c r="T12" s="644"/>
      <c r="U12" s="644"/>
      <c r="V12" s="644"/>
      <c r="W12" s="644"/>
      <c r="X12" s="644"/>
      <c r="Y12" s="645"/>
      <c r="Z12" s="646" t="s">
        <v>66</v>
      </c>
      <c r="AA12" s="646"/>
      <c r="AB12" s="646"/>
      <c r="AC12" s="646"/>
      <c r="AD12" s="647" t="s">
        <v>66</v>
      </c>
      <c r="AE12" s="647"/>
      <c r="AF12" s="647"/>
      <c r="AG12" s="647"/>
      <c r="AH12" s="647"/>
      <c r="AI12" s="647"/>
      <c r="AJ12" s="647"/>
      <c r="AK12" s="647"/>
      <c r="AL12" s="648" t="s">
        <v>66</v>
      </c>
      <c r="AM12" s="649"/>
      <c r="AN12" s="649"/>
      <c r="AO12" s="650"/>
      <c r="AP12" s="640" t="s">
        <v>184</v>
      </c>
      <c r="AQ12" s="641"/>
      <c r="AR12" s="641"/>
      <c r="AS12" s="641"/>
      <c r="AT12" s="641"/>
      <c r="AU12" s="641"/>
      <c r="AV12" s="641"/>
      <c r="AW12" s="641"/>
      <c r="AX12" s="641"/>
      <c r="AY12" s="641"/>
      <c r="AZ12" s="641"/>
      <c r="BA12" s="641"/>
      <c r="BB12" s="641"/>
      <c r="BC12" s="641"/>
      <c r="BD12" s="641"/>
      <c r="BE12" s="641"/>
      <c r="BF12" s="642"/>
      <c r="BG12" s="643">
        <v>1088223</v>
      </c>
      <c r="BH12" s="644"/>
      <c r="BI12" s="644"/>
      <c r="BJ12" s="644"/>
      <c r="BK12" s="644"/>
      <c r="BL12" s="644"/>
      <c r="BM12" s="644"/>
      <c r="BN12" s="645"/>
      <c r="BO12" s="646">
        <v>55.4</v>
      </c>
      <c r="BP12" s="646"/>
      <c r="BQ12" s="646"/>
      <c r="BR12" s="646"/>
      <c r="BS12" s="652" t="s">
        <v>66</v>
      </c>
      <c r="BT12" s="644"/>
      <c r="BU12" s="644"/>
      <c r="BV12" s="644"/>
      <c r="BW12" s="644"/>
      <c r="BX12" s="644"/>
      <c r="BY12" s="644"/>
      <c r="BZ12" s="644"/>
      <c r="CA12" s="644"/>
      <c r="CB12" s="653"/>
      <c r="CD12" s="658" t="s">
        <v>185</v>
      </c>
      <c r="CE12" s="659"/>
      <c r="CF12" s="659"/>
      <c r="CG12" s="659"/>
      <c r="CH12" s="659"/>
      <c r="CI12" s="659"/>
      <c r="CJ12" s="659"/>
      <c r="CK12" s="659"/>
      <c r="CL12" s="659"/>
      <c r="CM12" s="659"/>
      <c r="CN12" s="659"/>
      <c r="CO12" s="659"/>
      <c r="CP12" s="659"/>
      <c r="CQ12" s="660"/>
      <c r="CR12" s="643">
        <v>880890</v>
      </c>
      <c r="CS12" s="644"/>
      <c r="CT12" s="644"/>
      <c r="CU12" s="644"/>
      <c r="CV12" s="644"/>
      <c r="CW12" s="644"/>
      <c r="CX12" s="644"/>
      <c r="CY12" s="645"/>
      <c r="CZ12" s="646">
        <v>5.3</v>
      </c>
      <c r="DA12" s="646"/>
      <c r="DB12" s="646"/>
      <c r="DC12" s="646"/>
      <c r="DD12" s="652">
        <v>62802</v>
      </c>
      <c r="DE12" s="644"/>
      <c r="DF12" s="644"/>
      <c r="DG12" s="644"/>
      <c r="DH12" s="644"/>
      <c r="DI12" s="644"/>
      <c r="DJ12" s="644"/>
      <c r="DK12" s="644"/>
      <c r="DL12" s="644"/>
      <c r="DM12" s="644"/>
      <c r="DN12" s="644"/>
      <c r="DO12" s="644"/>
      <c r="DP12" s="645"/>
      <c r="DQ12" s="652">
        <v>506681</v>
      </c>
      <c r="DR12" s="644"/>
      <c r="DS12" s="644"/>
      <c r="DT12" s="644"/>
      <c r="DU12" s="644"/>
      <c r="DV12" s="644"/>
      <c r="DW12" s="644"/>
      <c r="DX12" s="644"/>
      <c r="DY12" s="644"/>
      <c r="DZ12" s="644"/>
      <c r="EA12" s="644"/>
      <c r="EB12" s="644"/>
      <c r="EC12" s="653"/>
    </row>
    <row r="13" spans="2:143" ht="11.25" customHeight="1" x14ac:dyDescent="0.2">
      <c r="B13" s="640" t="s">
        <v>186</v>
      </c>
      <c r="C13" s="641"/>
      <c r="D13" s="641"/>
      <c r="E13" s="641"/>
      <c r="F13" s="641"/>
      <c r="G13" s="641"/>
      <c r="H13" s="641"/>
      <c r="I13" s="641"/>
      <c r="J13" s="641"/>
      <c r="K13" s="641"/>
      <c r="L13" s="641"/>
      <c r="M13" s="641"/>
      <c r="N13" s="641"/>
      <c r="O13" s="641"/>
      <c r="P13" s="641"/>
      <c r="Q13" s="642"/>
      <c r="R13" s="643" t="s">
        <v>66</v>
      </c>
      <c r="S13" s="644"/>
      <c r="T13" s="644"/>
      <c r="U13" s="644"/>
      <c r="V13" s="644"/>
      <c r="W13" s="644"/>
      <c r="X13" s="644"/>
      <c r="Y13" s="645"/>
      <c r="Z13" s="646" t="s">
        <v>66</v>
      </c>
      <c r="AA13" s="646"/>
      <c r="AB13" s="646"/>
      <c r="AC13" s="646"/>
      <c r="AD13" s="647" t="s">
        <v>66</v>
      </c>
      <c r="AE13" s="647"/>
      <c r="AF13" s="647"/>
      <c r="AG13" s="647"/>
      <c r="AH13" s="647"/>
      <c r="AI13" s="647"/>
      <c r="AJ13" s="647"/>
      <c r="AK13" s="647"/>
      <c r="AL13" s="648" t="s">
        <v>66</v>
      </c>
      <c r="AM13" s="649"/>
      <c r="AN13" s="649"/>
      <c r="AO13" s="650"/>
      <c r="AP13" s="640" t="s">
        <v>187</v>
      </c>
      <c r="AQ13" s="641"/>
      <c r="AR13" s="641"/>
      <c r="AS13" s="641"/>
      <c r="AT13" s="641"/>
      <c r="AU13" s="641"/>
      <c r="AV13" s="641"/>
      <c r="AW13" s="641"/>
      <c r="AX13" s="641"/>
      <c r="AY13" s="641"/>
      <c r="AZ13" s="641"/>
      <c r="BA13" s="641"/>
      <c r="BB13" s="641"/>
      <c r="BC13" s="641"/>
      <c r="BD13" s="641"/>
      <c r="BE13" s="641"/>
      <c r="BF13" s="642"/>
      <c r="BG13" s="643">
        <v>1037431</v>
      </c>
      <c r="BH13" s="644"/>
      <c r="BI13" s="644"/>
      <c r="BJ13" s="644"/>
      <c r="BK13" s="644"/>
      <c r="BL13" s="644"/>
      <c r="BM13" s="644"/>
      <c r="BN13" s="645"/>
      <c r="BO13" s="646">
        <v>52.8</v>
      </c>
      <c r="BP13" s="646"/>
      <c r="BQ13" s="646"/>
      <c r="BR13" s="646"/>
      <c r="BS13" s="652" t="s">
        <v>66</v>
      </c>
      <c r="BT13" s="644"/>
      <c r="BU13" s="644"/>
      <c r="BV13" s="644"/>
      <c r="BW13" s="644"/>
      <c r="BX13" s="644"/>
      <c r="BY13" s="644"/>
      <c r="BZ13" s="644"/>
      <c r="CA13" s="644"/>
      <c r="CB13" s="653"/>
      <c r="CD13" s="658" t="s">
        <v>188</v>
      </c>
      <c r="CE13" s="659"/>
      <c r="CF13" s="659"/>
      <c r="CG13" s="659"/>
      <c r="CH13" s="659"/>
      <c r="CI13" s="659"/>
      <c r="CJ13" s="659"/>
      <c r="CK13" s="659"/>
      <c r="CL13" s="659"/>
      <c r="CM13" s="659"/>
      <c r="CN13" s="659"/>
      <c r="CO13" s="659"/>
      <c r="CP13" s="659"/>
      <c r="CQ13" s="660"/>
      <c r="CR13" s="643">
        <v>1070310</v>
      </c>
      <c r="CS13" s="644"/>
      <c r="CT13" s="644"/>
      <c r="CU13" s="644"/>
      <c r="CV13" s="644"/>
      <c r="CW13" s="644"/>
      <c r="CX13" s="644"/>
      <c r="CY13" s="645"/>
      <c r="CZ13" s="646">
        <v>6.5</v>
      </c>
      <c r="DA13" s="646"/>
      <c r="DB13" s="646"/>
      <c r="DC13" s="646"/>
      <c r="DD13" s="652">
        <v>805919</v>
      </c>
      <c r="DE13" s="644"/>
      <c r="DF13" s="644"/>
      <c r="DG13" s="644"/>
      <c r="DH13" s="644"/>
      <c r="DI13" s="644"/>
      <c r="DJ13" s="644"/>
      <c r="DK13" s="644"/>
      <c r="DL13" s="644"/>
      <c r="DM13" s="644"/>
      <c r="DN13" s="644"/>
      <c r="DO13" s="644"/>
      <c r="DP13" s="645"/>
      <c r="DQ13" s="652">
        <v>330943</v>
      </c>
      <c r="DR13" s="644"/>
      <c r="DS13" s="644"/>
      <c r="DT13" s="644"/>
      <c r="DU13" s="644"/>
      <c r="DV13" s="644"/>
      <c r="DW13" s="644"/>
      <c r="DX13" s="644"/>
      <c r="DY13" s="644"/>
      <c r="DZ13" s="644"/>
      <c r="EA13" s="644"/>
      <c r="EB13" s="644"/>
      <c r="EC13" s="653"/>
    </row>
    <row r="14" spans="2:143" ht="11.25" customHeight="1" x14ac:dyDescent="0.2">
      <c r="B14" s="640" t="s">
        <v>189</v>
      </c>
      <c r="C14" s="641"/>
      <c r="D14" s="641"/>
      <c r="E14" s="641"/>
      <c r="F14" s="641"/>
      <c r="G14" s="641"/>
      <c r="H14" s="641"/>
      <c r="I14" s="641"/>
      <c r="J14" s="641"/>
      <c r="K14" s="641"/>
      <c r="L14" s="641"/>
      <c r="M14" s="641"/>
      <c r="N14" s="641"/>
      <c r="O14" s="641"/>
      <c r="P14" s="641"/>
      <c r="Q14" s="642"/>
      <c r="R14" s="643" t="s">
        <v>66</v>
      </c>
      <c r="S14" s="644"/>
      <c r="T14" s="644"/>
      <c r="U14" s="644"/>
      <c r="V14" s="644"/>
      <c r="W14" s="644"/>
      <c r="X14" s="644"/>
      <c r="Y14" s="645"/>
      <c r="Z14" s="646" t="s">
        <v>66</v>
      </c>
      <c r="AA14" s="646"/>
      <c r="AB14" s="646"/>
      <c r="AC14" s="646"/>
      <c r="AD14" s="647" t="s">
        <v>66</v>
      </c>
      <c r="AE14" s="647"/>
      <c r="AF14" s="647"/>
      <c r="AG14" s="647"/>
      <c r="AH14" s="647"/>
      <c r="AI14" s="647"/>
      <c r="AJ14" s="647"/>
      <c r="AK14" s="647"/>
      <c r="AL14" s="648" t="s">
        <v>66</v>
      </c>
      <c r="AM14" s="649"/>
      <c r="AN14" s="649"/>
      <c r="AO14" s="650"/>
      <c r="AP14" s="640" t="s">
        <v>190</v>
      </c>
      <c r="AQ14" s="641"/>
      <c r="AR14" s="641"/>
      <c r="AS14" s="641"/>
      <c r="AT14" s="641"/>
      <c r="AU14" s="641"/>
      <c r="AV14" s="641"/>
      <c r="AW14" s="641"/>
      <c r="AX14" s="641"/>
      <c r="AY14" s="641"/>
      <c r="AZ14" s="641"/>
      <c r="BA14" s="641"/>
      <c r="BB14" s="641"/>
      <c r="BC14" s="641"/>
      <c r="BD14" s="641"/>
      <c r="BE14" s="641"/>
      <c r="BF14" s="642"/>
      <c r="BG14" s="643">
        <v>88967</v>
      </c>
      <c r="BH14" s="644"/>
      <c r="BI14" s="644"/>
      <c r="BJ14" s="644"/>
      <c r="BK14" s="644"/>
      <c r="BL14" s="644"/>
      <c r="BM14" s="644"/>
      <c r="BN14" s="645"/>
      <c r="BO14" s="646">
        <v>4.5</v>
      </c>
      <c r="BP14" s="646"/>
      <c r="BQ14" s="646"/>
      <c r="BR14" s="646"/>
      <c r="BS14" s="652" t="s">
        <v>66</v>
      </c>
      <c r="BT14" s="644"/>
      <c r="BU14" s="644"/>
      <c r="BV14" s="644"/>
      <c r="BW14" s="644"/>
      <c r="BX14" s="644"/>
      <c r="BY14" s="644"/>
      <c r="BZ14" s="644"/>
      <c r="CA14" s="644"/>
      <c r="CB14" s="653"/>
      <c r="CD14" s="658" t="s">
        <v>191</v>
      </c>
      <c r="CE14" s="659"/>
      <c r="CF14" s="659"/>
      <c r="CG14" s="659"/>
      <c r="CH14" s="659"/>
      <c r="CI14" s="659"/>
      <c r="CJ14" s="659"/>
      <c r="CK14" s="659"/>
      <c r="CL14" s="659"/>
      <c r="CM14" s="659"/>
      <c r="CN14" s="659"/>
      <c r="CO14" s="659"/>
      <c r="CP14" s="659"/>
      <c r="CQ14" s="660"/>
      <c r="CR14" s="643">
        <v>380554</v>
      </c>
      <c r="CS14" s="644"/>
      <c r="CT14" s="644"/>
      <c r="CU14" s="644"/>
      <c r="CV14" s="644"/>
      <c r="CW14" s="644"/>
      <c r="CX14" s="644"/>
      <c r="CY14" s="645"/>
      <c r="CZ14" s="646">
        <v>2.2999999999999998</v>
      </c>
      <c r="DA14" s="646"/>
      <c r="DB14" s="646"/>
      <c r="DC14" s="646"/>
      <c r="DD14" s="652">
        <v>27212</v>
      </c>
      <c r="DE14" s="644"/>
      <c r="DF14" s="644"/>
      <c r="DG14" s="644"/>
      <c r="DH14" s="644"/>
      <c r="DI14" s="644"/>
      <c r="DJ14" s="644"/>
      <c r="DK14" s="644"/>
      <c r="DL14" s="644"/>
      <c r="DM14" s="644"/>
      <c r="DN14" s="644"/>
      <c r="DO14" s="644"/>
      <c r="DP14" s="645"/>
      <c r="DQ14" s="652">
        <v>362369</v>
      </c>
      <c r="DR14" s="644"/>
      <c r="DS14" s="644"/>
      <c r="DT14" s="644"/>
      <c r="DU14" s="644"/>
      <c r="DV14" s="644"/>
      <c r="DW14" s="644"/>
      <c r="DX14" s="644"/>
      <c r="DY14" s="644"/>
      <c r="DZ14" s="644"/>
      <c r="EA14" s="644"/>
      <c r="EB14" s="644"/>
      <c r="EC14" s="653"/>
    </row>
    <row r="15" spans="2:143" ht="11.25" customHeight="1" x14ac:dyDescent="0.2">
      <c r="B15" s="640" t="s">
        <v>192</v>
      </c>
      <c r="C15" s="641"/>
      <c r="D15" s="641"/>
      <c r="E15" s="641"/>
      <c r="F15" s="641"/>
      <c r="G15" s="641"/>
      <c r="H15" s="641"/>
      <c r="I15" s="641"/>
      <c r="J15" s="641"/>
      <c r="K15" s="641"/>
      <c r="L15" s="641"/>
      <c r="M15" s="641"/>
      <c r="N15" s="641"/>
      <c r="O15" s="641"/>
      <c r="P15" s="641"/>
      <c r="Q15" s="642"/>
      <c r="R15" s="643" t="s">
        <v>66</v>
      </c>
      <c r="S15" s="644"/>
      <c r="T15" s="644"/>
      <c r="U15" s="644"/>
      <c r="V15" s="644"/>
      <c r="W15" s="644"/>
      <c r="X15" s="644"/>
      <c r="Y15" s="645"/>
      <c r="Z15" s="646" t="s">
        <v>66</v>
      </c>
      <c r="AA15" s="646"/>
      <c r="AB15" s="646"/>
      <c r="AC15" s="646"/>
      <c r="AD15" s="647" t="s">
        <v>66</v>
      </c>
      <c r="AE15" s="647"/>
      <c r="AF15" s="647"/>
      <c r="AG15" s="647"/>
      <c r="AH15" s="647"/>
      <c r="AI15" s="647"/>
      <c r="AJ15" s="647"/>
      <c r="AK15" s="647"/>
      <c r="AL15" s="648" t="s">
        <v>66</v>
      </c>
      <c r="AM15" s="649"/>
      <c r="AN15" s="649"/>
      <c r="AO15" s="650"/>
      <c r="AP15" s="640" t="s">
        <v>193</v>
      </c>
      <c r="AQ15" s="641"/>
      <c r="AR15" s="641"/>
      <c r="AS15" s="641"/>
      <c r="AT15" s="641"/>
      <c r="AU15" s="641"/>
      <c r="AV15" s="641"/>
      <c r="AW15" s="641"/>
      <c r="AX15" s="641"/>
      <c r="AY15" s="641"/>
      <c r="AZ15" s="641"/>
      <c r="BA15" s="641"/>
      <c r="BB15" s="641"/>
      <c r="BC15" s="641"/>
      <c r="BD15" s="641"/>
      <c r="BE15" s="641"/>
      <c r="BF15" s="642"/>
      <c r="BG15" s="643">
        <v>125211</v>
      </c>
      <c r="BH15" s="644"/>
      <c r="BI15" s="644"/>
      <c r="BJ15" s="644"/>
      <c r="BK15" s="644"/>
      <c r="BL15" s="644"/>
      <c r="BM15" s="644"/>
      <c r="BN15" s="645"/>
      <c r="BO15" s="646">
        <v>6.4</v>
      </c>
      <c r="BP15" s="646"/>
      <c r="BQ15" s="646"/>
      <c r="BR15" s="646"/>
      <c r="BS15" s="652" t="s">
        <v>66</v>
      </c>
      <c r="BT15" s="644"/>
      <c r="BU15" s="644"/>
      <c r="BV15" s="644"/>
      <c r="BW15" s="644"/>
      <c r="BX15" s="644"/>
      <c r="BY15" s="644"/>
      <c r="BZ15" s="644"/>
      <c r="CA15" s="644"/>
      <c r="CB15" s="653"/>
      <c r="CD15" s="658" t="s">
        <v>194</v>
      </c>
      <c r="CE15" s="659"/>
      <c r="CF15" s="659"/>
      <c r="CG15" s="659"/>
      <c r="CH15" s="659"/>
      <c r="CI15" s="659"/>
      <c r="CJ15" s="659"/>
      <c r="CK15" s="659"/>
      <c r="CL15" s="659"/>
      <c r="CM15" s="659"/>
      <c r="CN15" s="659"/>
      <c r="CO15" s="659"/>
      <c r="CP15" s="659"/>
      <c r="CQ15" s="660"/>
      <c r="CR15" s="643">
        <v>1195549</v>
      </c>
      <c r="CS15" s="644"/>
      <c r="CT15" s="644"/>
      <c r="CU15" s="644"/>
      <c r="CV15" s="644"/>
      <c r="CW15" s="644"/>
      <c r="CX15" s="644"/>
      <c r="CY15" s="645"/>
      <c r="CZ15" s="646">
        <v>7.2</v>
      </c>
      <c r="DA15" s="646"/>
      <c r="DB15" s="646"/>
      <c r="DC15" s="646"/>
      <c r="DD15" s="652">
        <v>359396</v>
      </c>
      <c r="DE15" s="644"/>
      <c r="DF15" s="644"/>
      <c r="DG15" s="644"/>
      <c r="DH15" s="644"/>
      <c r="DI15" s="644"/>
      <c r="DJ15" s="644"/>
      <c r="DK15" s="644"/>
      <c r="DL15" s="644"/>
      <c r="DM15" s="644"/>
      <c r="DN15" s="644"/>
      <c r="DO15" s="644"/>
      <c r="DP15" s="645"/>
      <c r="DQ15" s="652">
        <v>685904</v>
      </c>
      <c r="DR15" s="644"/>
      <c r="DS15" s="644"/>
      <c r="DT15" s="644"/>
      <c r="DU15" s="644"/>
      <c r="DV15" s="644"/>
      <c r="DW15" s="644"/>
      <c r="DX15" s="644"/>
      <c r="DY15" s="644"/>
      <c r="DZ15" s="644"/>
      <c r="EA15" s="644"/>
      <c r="EB15" s="644"/>
      <c r="EC15" s="653"/>
    </row>
    <row r="16" spans="2:143" ht="11.25" customHeight="1" x14ac:dyDescent="0.2">
      <c r="B16" s="640" t="s">
        <v>195</v>
      </c>
      <c r="C16" s="641"/>
      <c r="D16" s="641"/>
      <c r="E16" s="641"/>
      <c r="F16" s="641"/>
      <c r="G16" s="641"/>
      <c r="H16" s="641"/>
      <c r="I16" s="641"/>
      <c r="J16" s="641"/>
      <c r="K16" s="641"/>
      <c r="L16" s="641"/>
      <c r="M16" s="641"/>
      <c r="N16" s="641"/>
      <c r="O16" s="641"/>
      <c r="P16" s="641"/>
      <c r="Q16" s="642"/>
      <c r="R16" s="643">
        <v>8427</v>
      </c>
      <c r="S16" s="644"/>
      <c r="T16" s="644"/>
      <c r="U16" s="644"/>
      <c r="V16" s="644"/>
      <c r="W16" s="644"/>
      <c r="X16" s="644"/>
      <c r="Y16" s="645"/>
      <c r="Z16" s="646">
        <v>0</v>
      </c>
      <c r="AA16" s="646"/>
      <c r="AB16" s="646"/>
      <c r="AC16" s="646"/>
      <c r="AD16" s="647">
        <v>8427</v>
      </c>
      <c r="AE16" s="647"/>
      <c r="AF16" s="647"/>
      <c r="AG16" s="647"/>
      <c r="AH16" s="647"/>
      <c r="AI16" s="647"/>
      <c r="AJ16" s="647"/>
      <c r="AK16" s="647"/>
      <c r="AL16" s="648">
        <v>0.1</v>
      </c>
      <c r="AM16" s="649"/>
      <c r="AN16" s="649"/>
      <c r="AO16" s="650"/>
      <c r="AP16" s="640" t="s">
        <v>196</v>
      </c>
      <c r="AQ16" s="641"/>
      <c r="AR16" s="641"/>
      <c r="AS16" s="641"/>
      <c r="AT16" s="641"/>
      <c r="AU16" s="641"/>
      <c r="AV16" s="641"/>
      <c r="AW16" s="641"/>
      <c r="AX16" s="641"/>
      <c r="AY16" s="641"/>
      <c r="AZ16" s="641"/>
      <c r="BA16" s="641"/>
      <c r="BB16" s="641"/>
      <c r="BC16" s="641"/>
      <c r="BD16" s="641"/>
      <c r="BE16" s="641"/>
      <c r="BF16" s="642"/>
      <c r="BG16" s="643" t="s">
        <v>66</v>
      </c>
      <c r="BH16" s="644"/>
      <c r="BI16" s="644"/>
      <c r="BJ16" s="644"/>
      <c r="BK16" s="644"/>
      <c r="BL16" s="644"/>
      <c r="BM16" s="644"/>
      <c r="BN16" s="645"/>
      <c r="BO16" s="646" t="s">
        <v>66</v>
      </c>
      <c r="BP16" s="646"/>
      <c r="BQ16" s="646"/>
      <c r="BR16" s="646"/>
      <c r="BS16" s="652" t="s">
        <v>66</v>
      </c>
      <c r="BT16" s="644"/>
      <c r="BU16" s="644"/>
      <c r="BV16" s="644"/>
      <c r="BW16" s="644"/>
      <c r="BX16" s="644"/>
      <c r="BY16" s="644"/>
      <c r="BZ16" s="644"/>
      <c r="CA16" s="644"/>
      <c r="CB16" s="653"/>
      <c r="CD16" s="658" t="s">
        <v>197</v>
      </c>
      <c r="CE16" s="659"/>
      <c r="CF16" s="659"/>
      <c r="CG16" s="659"/>
      <c r="CH16" s="659"/>
      <c r="CI16" s="659"/>
      <c r="CJ16" s="659"/>
      <c r="CK16" s="659"/>
      <c r="CL16" s="659"/>
      <c r="CM16" s="659"/>
      <c r="CN16" s="659"/>
      <c r="CO16" s="659"/>
      <c r="CP16" s="659"/>
      <c r="CQ16" s="660"/>
      <c r="CR16" s="643">
        <v>282876</v>
      </c>
      <c r="CS16" s="644"/>
      <c r="CT16" s="644"/>
      <c r="CU16" s="644"/>
      <c r="CV16" s="644"/>
      <c r="CW16" s="644"/>
      <c r="CX16" s="644"/>
      <c r="CY16" s="645"/>
      <c r="CZ16" s="646">
        <v>1.7</v>
      </c>
      <c r="DA16" s="646"/>
      <c r="DB16" s="646"/>
      <c r="DC16" s="646"/>
      <c r="DD16" s="652" t="s">
        <v>66</v>
      </c>
      <c r="DE16" s="644"/>
      <c r="DF16" s="644"/>
      <c r="DG16" s="644"/>
      <c r="DH16" s="644"/>
      <c r="DI16" s="644"/>
      <c r="DJ16" s="644"/>
      <c r="DK16" s="644"/>
      <c r="DL16" s="644"/>
      <c r="DM16" s="644"/>
      <c r="DN16" s="644"/>
      <c r="DO16" s="644"/>
      <c r="DP16" s="645"/>
      <c r="DQ16" s="652">
        <v>135079</v>
      </c>
      <c r="DR16" s="644"/>
      <c r="DS16" s="644"/>
      <c r="DT16" s="644"/>
      <c r="DU16" s="644"/>
      <c r="DV16" s="644"/>
      <c r="DW16" s="644"/>
      <c r="DX16" s="644"/>
      <c r="DY16" s="644"/>
      <c r="DZ16" s="644"/>
      <c r="EA16" s="644"/>
      <c r="EB16" s="644"/>
      <c r="EC16" s="653"/>
    </row>
    <row r="17" spans="2:133" ht="11.25" customHeight="1" x14ac:dyDescent="0.2">
      <c r="B17" s="640" t="s">
        <v>198</v>
      </c>
      <c r="C17" s="641"/>
      <c r="D17" s="641"/>
      <c r="E17" s="641"/>
      <c r="F17" s="641"/>
      <c r="G17" s="641"/>
      <c r="H17" s="641"/>
      <c r="I17" s="641"/>
      <c r="J17" s="641"/>
      <c r="K17" s="641"/>
      <c r="L17" s="641"/>
      <c r="M17" s="641"/>
      <c r="N17" s="641"/>
      <c r="O17" s="641"/>
      <c r="P17" s="641"/>
      <c r="Q17" s="642"/>
      <c r="R17" s="643">
        <v>7880</v>
      </c>
      <c r="S17" s="644"/>
      <c r="T17" s="644"/>
      <c r="U17" s="644"/>
      <c r="V17" s="644"/>
      <c r="W17" s="644"/>
      <c r="X17" s="644"/>
      <c r="Y17" s="645"/>
      <c r="Z17" s="646">
        <v>0</v>
      </c>
      <c r="AA17" s="646"/>
      <c r="AB17" s="646"/>
      <c r="AC17" s="646"/>
      <c r="AD17" s="647">
        <v>7880</v>
      </c>
      <c r="AE17" s="647"/>
      <c r="AF17" s="647"/>
      <c r="AG17" s="647"/>
      <c r="AH17" s="647"/>
      <c r="AI17" s="647"/>
      <c r="AJ17" s="647"/>
      <c r="AK17" s="647"/>
      <c r="AL17" s="648">
        <v>0.1</v>
      </c>
      <c r="AM17" s="649"/>
      <c r="AN17" s="649"/>
      <c r="AO17" s="650"/>
      <c r="AP17" s="640" t="s">
        <v>199</v>
      </c>
      <c r="AQ17" s="641"/>
      <c r="AR17" s="641"/>
      <c r="AS17" s="641"/>
      <c r="AT17" s="641"/>
      <c r="AU17" s="641"/>
      <c r="AV17" s="641"/>
      <c r="AW17" s="641"/>
      <c r="AX17" s="641"/>
      <c r="AY17" s="641"/>
      <c r="AZ17" s="641"/>
      <c r="BA17" s="641"/>
      <c r="BB17" s="641"/>
      <c r="BC17" s="641"/>
      <c r="BD17" s="641"/>
      <c r="BE17" s="641"/>
      <c r="BF17" s="642"/>
      <c r="BG17" s="643" t="s">
        <v>66</v>
      </c>
      <c r="BH17" s="644"/>
      <c r="BI17" s="644"/>
      <c r="BJ17" s="644"/>
      <c r="BK17" s="644"/>
      <c r="BL17" s="644"/>
      <c r="BM17" s="644"/>
      <c r="BN17" s="645"/>
      <c r="BO17" s="646" t="s">
        <v>66</v>
      </c>
      <c r="BP17" s="646"/>
      <c r="BQ17" s="646"/>
      <c r="BR17" s="646"/>
      <c r="BS17" s="652" t="s">
        <v>66</v>
      </c>
      <c r="BT17" s="644"/>
      <c r="BU17" s="644"/>
      <c r="BV17" s="644"/>
      <c r="BW17" s="644"/>
      <c r="BX17" s="644"/>
      <c r="BY17" s="644"/>
      <c r="BZ17" s="644"/>
      <c r="CA17" s="644"/>
      <c r="CB17" s="653"/>
      <c r="CD17" s="658" t="s">
        <v>200</v>
      </c>
      <c r="CE17" s="659"/>
      <c r="CF17" s="659"/>
      <c r="CG17" s="659"/>
      <c r="CH17" s="659"/>
      <c r="CI17" s="659"/>
      <c r="CJ17" s="659"/>
      <c r="CK17" s="659"/>
      <c r="CL17" s="659"/>
      <c r="CM17" s="659"/>
      <c r="CN17" s="659"/>
      <c r="CO17" s="659"/>
      <c r="CP17" s="659"/>
      <c r="CQ17" s="660"/>
      <c r="CR17" s="643">
        <v>770976</v>
      </c>
      <c r="CS17" s="644"/>
      <c r="CT17" s="644"/>
      <c r="CU17" s="644"/>
      <c r="CV17" s="644"/>
      <c r="CW17" s="644"/>
      <c r="CX17" s="644"/>
      <c r="CY17" s="645"/>
      <c r="CZ17" s="646">
        <v>4.7</v>
      </c>
      <c r="DA17" s="646"/>
      <c r="DB17" s="646"/>
      <c r="DC17" s="646"/>
      <c r="DD17" s="652" t="s">
        <v>66</v>
      </c>
      <c r="DE17" s="644"/>
      <c r="DF17" s="644"/>
      <c r="DG17" s="644"/>
      <c r="DH17" s="644"/>
      <c r="DI17" s="644"/>
      <c r="DJ17" s="644"/>
      <c r="DK17" s="644"/>
      <c r="DL17" s="644"/>
      <c r="DM17" s="644"/>
      <c r="DN17" s="644"/>
      <c r="DO17" s="644"/>
      <c r="DP17" s="645"/>
      <c r="DQ17" s="652">
        <v>769884</v>
      </c>
      <c r="DR17" s="644"/>
      <c r="DS17" s="644"/>
      <c r="DT17" s="644"/>
      <c r="DU17" s="644"/>
      <c r="DV17" s="644"/>
      <c r="DW17" s="644"/>
      <c r="DX17" s="644"/>
      <c r="DY17" s="644"/>
      <c r="DZ17" s="644"/>
      <c r="EA17" s="644"/>
      <c r="EB17" s="644"/>
      <c r="EC17" s="653"/>
    </row>
    <row r="18" spans="2:133" ht="11.25" customHeight="1" x14ac:dyDescent="0.2">
      <c r="B18" s="640" t="s">
        <v>201</v>
      </c>
      <c r="C18" s="641"/>
      <c r="D18" s="641"/>
      <c r="E18" s="641"/>
      <c r="F18" s="641"/>
      <c r="G18" s="641"/>
      <c r="H18" s="641"/>
      <c r="I18" s="641"/>
      <c r="J18" s="641"/>
      <c r="K18" s="641"/>
      <c r="L18" s="641"/>
      <c r="M18" s="641"/>
      <c r="N18" s="641"/>
      <c r="O18" s="641"/>
      <c r="P18" s="641"/>
      <c r="Q18" s="642"/>
      <c r="R18" s="643">
        <v>11289</v>
      </c>
      <c r="S18" s="644"/>
      <c r="T18" s="644"/>
      <c r="U18" s="644"/>
      <c r="V18" s="644"/>
      <c r="W18" s="644"/>
      <c r="X18" s="644"/>
      <c r="Y18" s="645"/>
      <c r="Z18" s="646">
        <v>0.1</v>
      </c>
      <c r="AA18" s="646"/>
      <c r="AB18" s="646"/>
      <c r="AC18" s="646"/>
      <c r="AD18" s="647">
        <v>11289</v>
      </c>
      <c r="AE18" s="647"/>
      <c r="AF18" s="647"/>
      <c r="AG18" s="647"/>
      <c r="AH18" s="647"/>
      <c r="AI18" s="647"/>
      <c r="AJ18" s="647"/>
      <c r="AK18" s="647"/>
      <c r="AL18" s="648">
        <v>0.2</v>
      </c>
      <c r="AM18" s="649"/>
      <c r="AN18" s="649"/>
      <c r="AO18" s="650"/>
      <c r="AP18" s="640" t="s">
        <v>202</v>
      </c>
      <c r="AQ18" s="641"/>
      <c r="AR18" s="641"/>
      <c r="AS18" s="641"/>
      <c r="AT18" s="641"/>
      <c r="AU18" s="641"/>
      <c r="AV18" s="641"/>
      <c r="AW18" s="641"/>
      <c r="AX18" s="641"/>
      <c r="AY18" s="641"/>
      <c r="AZ18" s="641"/>
      <c r="BA18" s="641"/>
      <c r="BB18" s="641"/>
      <c r="BC18" s="641"/>
      <c r="BD18" s="641"/>
      <c r="BE18" s="641"/>
      <c r="BF18" s="642"/>
      <c r="BG18" s="643" t="s">
        <v>66</v>
      </c>
      <c r="BH18" s="644"/>
      <c r="BI18" s="644"/>
      <c r="BJ18" s="644"/>
      <c r="BK18" s="644"/>
      <c r="BL18" s="644"/>
      <c r="BM18" s="644"/>
      <c r="BN18" s="645"/>
      <c r="BO18" s="646" t="s">
        <v>66</v>
      </c>
      <c r="BP18" s="646"/>
      <c r="BQ18" s="646"/>
      <c r="BR18" s="646"/>
      <c r="BS18" s="652" t="s">
        <v>66</v>
      </c>
      <c r="BT18" s="644"/>
      <c r="BU18" s="644"/>
      <c r="BV18" s="644"/>
      <c r="BW18" s="644"/>
      <c r="BX18" s="644"/>
      <c r="BY18" s="644"/>
      <c r="BZ18" s="644"/>
      <c r="CA18" s="644"/>
      <c r="CB18" s="653"/>
      <c r="CD18" s="658" t="s">
        <v>203</v>
      </c>
      <c r="CE18" s="659"/>
      <c r="CF18" s="659"/>
      <c r="CG18" s="659"/>
      <c r="CH18" s="659"/>
      <c r="CI18" s="659"/>
      <c r="CJ18" s="659"/>
      <c r="CK18" s="659"/>
      <c r="CL18" s="659"/>
      <c r="CM18" s="659"/>
      <c r="CN18" s="659"/>
      <c r="CO18" s="659"/>
      <c r="CP18" s="659"/>
      <c r="CQ18" s="660"/>
      <c r="CR18" s="643" t="s">
        <v>66</v>
      </c>
      <c r="CS18" s="644"/>
      <c r="CT18" s="644"/>
      <c r="CU18" s="644"/>
      <c r="CV18" s="644"/>
      <c r="CW18" s="644"/>
      <c r="CX18" s="644"/>
      <c r="CY18" s="645"/>
      <c r="CZ18" s="646" t="s">
        <v>66</v>
      </c>
      <c r="DA18" s="646"/>
      <c r="DB18" s="646"/>
      <c r="DC18" s="646"/>
      <c r="DD18" s="652" t="s">
        <v>66</v>
      </c>
      <c r="DE18" s="644"/>
      <c r="DF18" s="644"/>
      <c r="DG18" s="644"/>
      <c r="DH18" s="644"/>
      <c r="DI18" s="644"/>
      <c r="DJ18" s="644"/>
      <c r="DK18" s="644"/>
      <c r="DL18" s="644"/>
      <c r="DM18" s="644"/>
      <c r="DN18" s="644"/>
      <c r="DO18" s="644"/>
      <c r="DP18" s="645"/>
      <c r="DQ18" s="652" t="s">
        <v>66</v>
      </c>
      <c r="DR18" s="644"/>
      <c r="DS18" s="644"/>
      <c r="DT18" s="644"/>
      <c r="DU18" s="644"/>
      <c r="DV18" s="644"/>
      <c r="DW18" s="644"/>
      <c r="DX18" s="644"/>
      <c r="DY18" s="644"/>
      <c r="DZ18" s="644"/>
      <c r="EA18" s="644"/>
      <c r="EB18" s="644"/>
      <c r="EC18" s="653"/>
    </row>
    <row r="19" spans="2:133" ht="11.25" customHeight="1" x14ac:dyDescent="0.2">
      <c r="B19" s="640" t="s">
        <v>204</v>
      </c>
      <c r="C19" s="641"/>
      <c r="D19" s="641"/>
      <c r="E19" s="641"/>
      <c r="F19" s="641"/>
      <c r="G19" s="641"/>
      <c r="H19" s="641"/>
      <c r="I19" s="641"/>
      <c r="J19" s="641"/>
      <c r="K19" s="641"/>
      <c r="L19" s="641"/>
      <c r="M19" s="641"/>
      <c r="N19" s="641"/>
      <c r="O19" s="641"/>
      <c r="P19" s="641"/>
      <c r="Q19" s="642"/>
      <c r="R19" s="643">
        <v>6461</v>
      </c>
      <c r="S19" s="644"/>
      <c r="T19" s="644"/>
      <c r="U19" s="644"/>
      <c r="V19" s="644"/>
      <c r="W19" s="644"/>
      <c r="X19" s="644"/>
      <c r="Y19" s="645"/>
      <c r="Z19" s="646">
        <v>0</v>
      </c>
      <c r="AA19" s="646"/>
      <c r="AB19" s="646"/>
      <c r="AC19" s="646"/>
      <c r="AD19" s="647">
        <v>6461</v>
      </c>
      <c r="AE19" s="647"/>
      <c r="AF19" s="647"/>
      <c r="AG19" s="647"/>
      <c r="AH19" s="647"/>
      <c r="AI19" s="647"/>
      <c r="AJ19" s="647"/>
      <c r="AK19" s="647"/>
      <c r="AL19" s="648">
        <v>0.1</v>
      </c>
      <c r="AM19" s="649"/>
      <c r="AN19" s="649"/>
      <c r="AO19" s="650"/>
      <c r="AP19" s="640" t="s">
        <v>205</v>
      </c>
      <c r="AQ19" s="641"/>
      <c r="AR19" s="641"/>
      <c r="AS19" s="641"/>
      <c r="AT19" s="641"/>
      <c r="AU19" s="641"/>
      <c r="AV19" s="641"/>
      <c r="AW19" s="641"/>
      <c r="AX19" s="641"/>
      <c r="AY19" s="641"/>
      <c r="AZ19" s="641"/>
      <c r="BA19" s="641"/>
      <c r="BB19" s="641"/>
      <c r="BC19" s="641"/>
      <c r="BD19" s="641"/>
      <c r="BE19" s="641"/>
      <c r="BF19" s="642"/>
      <c r="BG19" s="643">
        <v>2420</v>
      </c>
      <c r="BH19" s="644"/>
      <c r="BI19" s="644"/>
      <c r="BJ19" s="644"/>
      <c r="BK19" s="644"/>
      <c r="BL19" s="644"/>
      <c r="BM19" s="644"/>
      <c r="BN19" s="645"/>
      <c r="BO19" s="646">
        <v>0.1</v>
      </c>
      <c r="BP19" s="646"/>
      <c r="BQ19" s="646"/>
      <c r="BR19" s="646"/>
      <c r="BS19" s="652" t="s">
        <v>66</v>
      </c>
      <c r="BT19" s="644"/>
      <c r="BU19" s="644"/>
      <c r="BV19" s="644"/>
      <c r="BW19" s="644"/>
      <c r="BX19" s="644"/>
      <c r="BY19" s="644"/>
      <c r="BZ19" s="644"/>
      <c r="CA19" s="644"/>
      <c r="CB19" s="653"/>
      <c r="CD19" s="658" t="s">
        <v>206</v>
      </c>
      <c r="CE19" s="659"/>
      <c r="CF19" s="659"/>
      <c r="CG19" s="659"/>
      <c r="CH19" s="659"/>
      <c r="CI19" s="659"/>
      <c r="CJ19" s="659"/>
      <c r="CK19" s="659"/>
      <c r="CL19" s="659"/>
      <c r="CM19" s="659"/>
      <c r="CN19" s="659"/>
      <c r="CO19" s="659"/>
      <c r="CP19" s="659"/>
      <c r="CQ19" s="660"/>
      <c r="CR19" s="643" t="s">
        <v>66</v>
      </c>
      <c r="CS19" s="644"/>
      <c r="CT19" s="644"/>
      <c r="CU19" s="644"/>
      <c r="CV19" s="644"/>
      <c r="CW19" s="644"/>
      <c r="CX19" s="644"/>
      <c r="CY19" s="645"/>
      <c r="CZ19" s="646" t="s">
        <v>66</v>
      </c>
      <c r="DA19" s="646"/>
      <c r="DB19" s="646"/>
      <c r="DC19" s="646"/>
      <c r="DD19" s="652" t="s">
        <v>66</v>
      </c>
      <c r="DE19" s="644"/>
      <c r="DF19" s="644"/>
      <c r="DG19" s="644"/>
      <c r="DH19" s="644"/>
      <c r="DI19" s="644"/>
      <c r="DJ19" s="644"/>
      <c r="DK19" s="644"/>
      <c r="DL19" s="644"/>
      <c r="DM19" s="644"/>
      <c r="DN19" s="644"/>
      <c r="DO19" s="644"/>
      <c r="DP19" s="645"/>
      <c r="DQ19" s="652" t="s">
        <v>66</v>
      </c>
      <c r="DR19" s="644"/>
      <c r="DS19" s="644"/>
      <c r="DT19" s="644"/>
      <c r="DU19" s="644"/>
      <c r="DV19" s="644"/>
      <c r="DW19" s="644"/>
      <c r="DX19" s="644"/>
      <c r="DY19" s="644"/>
      <c r="DZ19" s="644"/>
      <c r="EA19" s="644"/>
      <c r="EB19" s="644"/>
      <c r="EC19" s="653"/>
    </row>
    <row r="20" spans="2:133" ht="11.25" customHeight="1" x14ac:dyDescent="0.2">
      <c r="B20" s="640" t="s">
        <v>207</v>
      </c>
      <c r="C20" s="641"/>
      <c r="D20" s="641"/>
      <c r="E20" s="641"/>
      <c r="F20" s="641"/>
      <c r="G20" s="641"/>
      <c r="H20" s="641"/>
      <c r="I20" s="641"/>
      <c r="J20" s="641"/>
      <c r="K20" s="641"/>
      <c r="L20" s="641"/>
      <c r="M20" s="641"/>
      <c r="N20" s="641"/>
      <c r="O20" s="641"/>
      <c r="P20" s="641"/>
      <c r="Q20" s="642"/>
      <c r="R20" s="643">
        <v>3791</v>
      </c>
      <c r="S20" s="644"/>
      <c r="T20" s="644"/>
      <c r="U20" s="644"/>
      <c r="V20" s="644"/>
      <c r="W20" s="644"/>
      <c r="X20" s="644"/>
      <c r="Y20" s="645"/>
      <c r="Z20" s="646">
        <v>0</v>
      </c>
      <c r="AA20" s="646"/>
      <c r="AB20" s="646"/>
      <c r="AC20" s="646"/>
      <c r="AD20" s="647">
        <v>3791</v>
      </c>
      <c r="AE20" s="647"/>
      <c r="AF20" s="647"/>
      <c r="AG20" s="647"/>
      <c r="AH20" s="647"/>
      <c r="AI20" s="647"/>
      <c r="AJ20" s="647"/>
      <c r="AK20" s="647"/>
      <c r="AL20" s="648">
        <v>0.1</v>
      </c>
      <c r="AM20" s="649"/>
      <c r="AN20" s="649"/>
      <c r="AO20" s="650"/>
      <c r="AP20" s="640" t="s">
        <v>208</v>
      </c>
      <c r="AQ20" s="641"/>
      <c r="AR20" s="641"/>
      <c r="AS20" s="641"/>
      <c r="AT20" s="641"/>
      <c r="AU20" s="641"/>
      <c r="AV20" s="641"/>
      <c r="AW20" s="641"/>
      <c r="AX20" s="641"/>
      <c r="AY20" s="641"/>
      <c r="AZ20" s="641"/>
      <c r="BA20" s="641"/>
      <c r="BB20" s="641"/>
      <c r="BC20" s="641"/>
      <c r="BD20" s="641"/>
      <c r="BE20" s="641"/>
      <c r="BF20" s="642"/>
      <c r="BG20" s="643">
        <v>2420</v>
      </c>
      <c r="BH20" s="644"/>
      <c r="BI20" s="644"/>
      <c r="BJ20" s="644"/>
      <c r="BK20" s="644"/>
      <c r="BL20" s="644"/>
      <c r="BM20" s="644"/>
      <c r="BN20" s="645"/>
      <c r="BO20" s="646">
        <v>0.1</v>
      </c>
      <c r="BP20" s="646"/>
      <c r="BQ20" s="646"/>
      <c r="BR20" s="646"/>
      <c r="BS20" s="652" t="s">
        <v>66</v>
      </c>
      <c r="BT20" s="644"/>
      <c r="BU20" s="644"/>
      <c r="BV20" s="644"/>
      <c r="BW20" s="644"/>
      <c r="BX20" s="644"/>
      <c r="BY20" s="644"/>
      <c r="BZ20" s="644"/>
      <c r="CA20" s="644"/>
      <c r="CB20" s="653"/>
      <c r="CD20" s="658" t="s">
        <v>209</v>
      </c>
      <c r="CE20" s="659"/>
      <c r="CF20" s="659"/>
      <c r="CG20" s="659"/>
      <c r="CH20" s="659"/>
      <c r="CI20" s="659"/>
      <c r="CJ20" s="659"/>
      <c r="CK20" s="659"/>
      <c r="CL20" s="659"/>
      <c r="CM20" s="659"/>
      <c r="CN20" s="659"/>
      <c r="CO20" s="659"/>
      <c r="CP20" s="659"/>
      <c r="CQ20" s="660"/>
      <c r="CR20" s="643">
        <v>16534780</v>
      </c>
      <c r="CS20" s="644"/>
      <c r="CT20" s="644"/>
      <c r="CU20" s="644"/>
      <c r="CV20" s="644"/>
      <c r="CW20" s="644"/>
      <c r="CX20" s="644"/>
      <c r="CY20" s="645"/>
      <c r="CZ20" s="646">
        <v>100</v>
      </c>
      <c r="DA20" s="646"/>
      <c r="DB20" s="646"/>
      <c r="DC20" s="646"/>
      <c r="DD20" s="652">
        <v>2054254</v>
      </c>
      <c r="DE20" s="644"/>
      <c r="DF20" s="644"/>
      <c r="DG20" s="644"/>
      <c r="DH20" s="644"/>
      <c r="DI20" s="644"/>
      <c r="DJ20" s="644"/>
      <c r="DK20" s="644"/>
      <c r="DL20" s="644"/>
      <c r="DM20" s="644"/>
      <c r="DN20" s="644"/>
      <c r="DO20" s="644"/>
      <c r="DP20" s="645"/>
      <c r="DQ20" s="652">
        <v>9028016</v>
      </c>
      <c r="DR20" s="644"/>
      <c r="DS20" s="644"/>
      <c r="DT20" s="644"/>
      <c r="DU20" s="644"/>
      <c r="DV20" s="644"/>
      <c r="DW20" s="644"/>
      <c r="DX20" s="644"/>
      <c r="DY20" s="644"/>
      <c r="DZ20" s="644"/>
      <c r="EA20" s="644"/>
      <c r="EB20" s="644"/>
      <c r="EC20" s="653"/>
    </row>
    <row r="21" spans="2:133" ht="11.25" customHeight="1" x14ac:dyDescent="0.2">
      <c r="B21" s="640" t="s">
        <v>210</v>
      </c>
      <c r="C21" s="641"/>
      <c r="D21" s="641"/>
      <c r="E21" s="641"/>
      <c r="F21" s="641"/>
      <c r="G21" s="641"/>
      <c r="H21" s="641"/>
      <c r="I21" s="641"/>
      <c r="J21" s="641"/>
      <c r="K21" s="641"/>
      <c r="L21" s="641"/>
      <c r="M21" s="641"/>
      <c r="N21" s="641"/>
      <c r="O21" s="641"/>
      <c r="P21" s="641"/>
      <c r="Q21" s="642"/>
      <c r="R21" s="643">
        <v>1037</v>
      </c>
      <c r="S21" s="644"/>
      <c r="T21" s="644"/>
      <c r="U21" s="644"/>
      <c r="V21" s="644"/>
      <c r="W21" s="644"/>
      <c r="X21" s="644"/>
      <c r="Y21" s="645"/>
      <c r="Z21" s="646">
        <v>0</v>
      </c>
      <c r="AA21" s="646"/>
      <c r="AB21" s="646"/>
      <c r="AC21" s="646"/>
      <c r="AD21" s="647">
        <v>1037</v>
      </c>
      <c r="AE21" s="647"/>
      <c r="AF21" s="647"/>
      <c r="AG21" s="647"/>
      <c r="AH21" s="647"/>
      <c r="AI21" s="647"/>
      <c r="AJ21" s="647"/>
      <c r="AK21" s="647"/>
      <c r="AL21" s="648">
        <v>0</v>
      </c>
      <c r="AM21" s="649"/>
      <c r="AN21" s="649"/>
      <c r="AO21" s="650"/>
      <c r="AP21" s="662" t="s">
        <v>211</v>
      </c>
      <c r="AQ21" s="663"/>
      <c r="AR21" s="663"/>
      <c r="AS21" s="663"/>
      <c r="AT21" s="663"/>
      <c r="AU21" s="663"/>
      <c r="AV21" s="663"/>
      <c r="AW21" s="663"/>
      <c r="AX21" s="663"/>
      <c r="AY21" s="663"/>
      <c r="AZ21" s="663"/>
      <c r="BA21" s="663"/>
      <c r="BB21" s="663"/>
      <c r="BC21" s="663"/>
      <c r="BD21" s="663"/>
      <c r="BE21" s="663"/>
      <c r="BF21" s="664"/>
      <c r="BG21" s="643">
        <v>2420</v>
      </c>
      <c r="BH21" s="644"/>
      <c r="BI21" s="644"/>
      <c r="BJ21" s="644"/>
      <c r="BK21" s="644"/>
      <c r="BL21" s="644"/>
      <c r="BM21" s="644"/>
      <c r="BN21" s="645"/>
      <c r="BO21" s="646">
        <v>0.1</v>
      </c>
      <c r="BP21" s="646"/>
      <c r="BQ21" s="646"/>
      <c r="BR21" s="646"/>
      <c r="BS21" s="652" t="s">
        <v>66</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2">
      <c r="B22" s="640" t="s">
        <v>212</v>
      </c>
      <c r="C22" s="641"/>
      <c r="D22" s="641"/>
      <c r="E22" s="641"/>
      <c r="F22" s="641"/>
      <c r="G22" s="641"/>
      <c r="H22" s="641"/>
      <c r="I22" s="641"/>
      <c r="J22" s="641"/>
      <c r="K22" s="641"/>
      <c r="L22" s="641"/>
      <c r="M22" s="641"/>
      <c r="N22" s="641"/>
      <c r="O22" s="641"/>
      <c r="P22" s="641"/>
      <c r="Q22" s="642"/>
      <c r="R22" s="643">
        <v>4437117</v>
      </c>
      <c r="S22" s="644"/>
      <c r="T22" s="644"/>
      <c r="U22" s="644"/>
      <c r="V22" s="644"/>
      <c r="W22" s="644"/>
      <c r="X22" s="644"/>
      <c r="Y22" s="645"/>
      <c r="Z22" s="646">
        <v>25.5</v>
      </c>
      <c r="AA22" s="646"/>
      <c r="AB22" s="646"/>
      <c r="AC22" s="646"/>
      <c r="AD22" s="647">
        <v>3696373</v>
      </c>
      <c r="AE22" s="647"/>
      <c r="AF22" s="647"/>
      <c r="AG22" s="647"/>
      <c r="AH22" s="647"/>
      <c r="AI22" s="647"/>
      <c r="AJ22" s="647"/>
      <c r="AK22" s="647"/>
      <c r="AL22" s="648">
        <v>58.2</v>
      </c>
      <c r="AM22" s="649"/>
      <c r="AN22" s="649"/>
      <c r="AO22" s="650"/>
      <c r="AP22" s="662" t="s">
        <v>213</v>
      </c>
      <c r="AQ22" s="663"/>
      <c r="AR22" s="663"/>
      <c r="AS22" s="663"/>
      <c r="AT22" s="663"/>
      <c r="AU22" s="663"/>
      <c r="AV22" s="663"/>
      <c r="AW22" s="663"/>
      <c r="AX22" s="663"/>
      <c r="AY22" s="663"/>
      <c r="AZ22" s="663"/>
      <c r="BA22" s="663"/>
      <c r="BB22" s="663"/>
      <c r="BC22" s="663"/>
      <c r="BD22" s="663"/>
      <c r="BE22" s="663"/>
      <c r="BF22" s="664"/>
      <c r="BG22" s="643" t="s">
        <v>66</v>
      </c>
      <c r="BH22" s="644"/>
      <c r="BI22" s="644"/>
      <c r="BJ22" s="644"/>
      <c r="BK22" s="644"/>
      <c r="BL22" s="644"/>
      <c r="BM22" s="644"/>
      <c r="BN22" s="645"/>
      <c r="BO22" s="646" t="s">
        <v>66</v>
      </c>
      <c r="BP22" s="646"/>
      <c r="BQ22" s="646"/>
      <c r="BR22" s="646"/>
      <c r="BS22" s="652" t="s">
        <v>66</v>
      </c>
      <c r="BT22" s="644"/>
      <c r="BU22" s="644"/>
      <c r="BV22" s="644"/>
      <c r="BW22" s="644"/>
      <c r="BX22" s="644"/>
      <c r="BY22" s="644"/>
      <c r="BZ22" s="644"/>
      <c r="CA22" s="644"/>
      <c r="CB22" s="653"/>
      <c r="CD22" s="625" t="s">
        <v>214</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2">
      <c r="B23" s="640" t="s">
        <v>215</v>
      </c>
      <c r="C23" s="641"/>
      <c r="D23" s="641"/>
      <c r="E23" s="641"/>
      <c r="F23" s="641"/>
      <c r="G23" s="641"/>
      <c r="H23" s="641"/>
      <c r="I23" s="641"/>
      <c r="J23" s="641"/>
      <c r="K23" s="641"/>
      <c r="L23" s="641"/>
      <c r="M23" s="641"/>
      <c r="N23" s="641"/>
      <c r="O23" s="641"/>
      <c r="P23" s="641"/>
      <c r="Q23" s="642"/>
      <c r="R23" s="643">
        <v>3696373</v>
      </c>
      <c r="S23" s="644"/>
      <c r="T23" s="644"/>
      <c r="U23" s="644"/>
      <c r="V23" s="644"/>
      <c r="W23" s="644"/>
      <c r="X23" s="644"/>
      <c r="Y23" s="645"/>
      <c r="Z23" s="646">
        <v>21.3</v>
      </c>
      <c r="AA23" s="646"/>
      <c r="AB23" s="646"/>
      <c r="AC23" s="646"/>
      <c r="AD23" s="647">
        <v>3696373</v>
      </c>
      <c r="AE23" s="647"/>
      <c r="AF23" s="647"/>
      <c r="AG23" s="647"/>
      <c r="AH23" s="647"/>
      <c r="AI23" s="647"/>
      <c r="AJ23" s="647"/>
      <c r="AK23" s="647"/>
      <c r="AL23" s="648">
        <v>58.2</v>
      </c>
      <c r="AM23" s="649"/>
      <c r="AN23" s="649"/>
      <c r="AO23" s="650"/>
      <c r="AP23" s="662" t="s">
        <v>216</v>
      </c>
      <c r="AQ23" s="663"/>
      <c r="AR23" s="663"/>
      <c r="AS23" s="663"/>
      <c r="AT23" s="663"/>
      <c r="AU23" s="663"/>
      <c r="AV23" s="663"/>
      <c r="AW23" s="663"/>
      <c r="AX23" s="663"/>
      <c r="AY23" s="663"/>
      <c r="AZ23" s="663"/>
      <c r="BA23" s="663"/>
      <c r="BB23" s="663"/>
      <c r="BC23" s="663"/>
      <c r="BD23" s="663"/>
      <c r="BE23" s="663"/>
      <c r="BF23" s="664"/>
      <c r="BG23" s="643" t="s">
        <v>66</v>
      </c>
      <c r="BH23" s="644"/>
      <c r="BI23" s="644"/>
      <c r="BJ23" s="644"/>
      <c r="BK23" s="644"/>
      <c r="BL23" s="644"/>
      <c r="BM23" s="644"/>
      <c r="BN23" s="645"/>
      <c r="BO23" s="646" t="s">
        <v>66</v>
      </c>
      <c r="BP23" s="646"/>
      <c r="BQ23" s="646"/>
      <c r="BR23" s="646"/>
      <c r="BS23" s="652" t="s">
        <v>66</v>
      </c>
      <c r="BT23" s="644"/>
      <c r="BU23" s="644"/>
      <c r="BV23" s="644"/>
      <c r="BW23" s="644"/>
      <c r="BX23" s="644"/>
      <c r="BY23" s="644"/>
      <c r="BZ23" s="644"/>
      <c r="CA23" s="644"/>
      <c r="CB23" s="653"/>
      <c r="CD23" s="625" t="s">
        <v>156</v>
      </c>
      <c r="CE23" s="626"/>
      <c r="CF23" s="626"/>
      <c r="CG23" s="626"/>
      <c r="CH23" s="626"/>
      <c r="CI23" s="626"/>
      <c r="CJ23" s="626"/>
      <c r="CK23" s="626"/>
      <c r="CL23" s="626"/>
      <c r="CM23" s="626"/>
      <c r="CN23" s="626"/>
      <c r="CO23" s="626"/>
      <c r="CP23" s="626"/>
      <c r="CQ23" s="627"/>
      <c r="CR23" s="625" t="s">
        <v>217</v>
      </c>
      <c r="CS23" s="626"/>
      <c r="CT23" s="626"/>
      <c r="CU23" s="626"/>
      <c r="CV23" s="626"/>
      <c r="CW23" s="626"/>
      <c r="CX23" s="626"/>
      <c r="CY23" s="627"/>
      <c r="CZ23" s="625" t="s">
        <v>218</v>
      </c>
      <c r="DA23" s="626"/>
      <c r="DB23" s="626"/>
      <c r="DC23" s="627"/>
      <c r="DD23" s="625" t="s">
        <v>219</v>
      </c>
      <c r="DE23" s="626"/>
      <c r="DF23" s="626"/>
      <c r="DG23" s="626"/>
      <c r="DH23" s="626"/>
      <c r="DI23" s="626"/>
      <c r="DJ23" s="626"/>
      <c r="DK23" s="627"/>
      <c r="DL23" s="674" t="s">
        <v>220</v>
      </c>
      <c r="DM23" s="675"/>
      <c r="DN23" s="675"/>
      <c r="DO23" s="675"/>
      <c r="DP23" s="675"/>
      <c r="DQ23" s="675"/>
      <c r="DR23" s="675"/>
      <c r="DS23" s="675"/>
      <c r="DT23" s="675"/>
      <c r="DU23" s="675"/>
      <c r="DV23" s="676"/>
      <c r="DW23" s="625" t="s">
        <v>221</v>
      </c>
      <c r="DX23" s="626"/>
      <c r="DY23" s="626"/>
      <c r="DZ23" s="626"/>
      <c r="EA23" s="626"/>
      <c r="EB23" s="626"/>
      <c r="EC23" s="627"/>
    </row>
    <row r="24" spans="2:133" ht="11.25" customHeight="1" x14ac:dyDescent="0.2">
      <c r="B24" s="640" t="s">
        <v>222</v>
      </c>
      <c r="C24" s="641"/>
      <c r="D24" s="641"/>
      <c r="E24" s="641"/>
      <c r="F24" s="641"/>
      <c r="G24" s="641"/>
      <c r="H24" s="641"/>
      <c r="I24" s="641"/>
      <c r="J24" s="641"/>
      <c r="K24" s="641"/>
      <c r="L24" s="641"/>
      <c r="M24" s="641"/>
      <c r="N24" s="641"/>
      <c r="O24" s="641"/>
      <c r="P24" s="641"/>
      <c r="Q24" s="642"/>
      <c r="R24" s="643">
        <v>740744</v>
      </c>
      <c r="S24" s="644"/>
      <c r="T24" s="644"/>
      <c r="U24" s="644"/>
      <c r="V24" s="644"/>
      <c r="W24" s="644"/>
      <c r="X24" s="644"/>
      <c r="Y24" s="645"/>
      <c r="Z24" s="646">
        <v>4.3</v>
      </c>
      <c r="AA24" s="646"/>
      <c r="AB24" s="646"/>
      <c r="AC24" s="646"/>
      <c r="AD24" s="647" t="s">
        <v>66</v>
      </c>
      <c r="AE24" s="647"/>
      <c r="AF24" s="647"/>
      <c r="AG24" s="647"/>
      <c r="AH24" s="647"/>
      <c r="AI24" s="647"/>
      <c r="AJ24" s="647"/>
      <c r="AK24" s="647"/>
      <c r="AL24" s="648" t="s">
        <v>66</v>
      </c>
      <c r="AM24" s="649"/>
      <c r="AN24" s="649"/>
      <c r="AO24" s="650"/>
      <c r="AP24" s="662" t="s">
        <v>223</v>
      </c>
      <c r="AQ24" s="663"/>
      <c r="AR24" s="663"/>
      <c r="AS24" s="663"/>
      <c r="AT24" s="663"/>
      <c r="AU24" s="663"/>
      <c r="AV24" s="663"/>
      <c r="AW24" s="663"/>
      <c r="AX24" s="663"/>
      <c r="AY24" s="663"/>
      <c r="AZ24" s="663"/>
      <c r="BA24" s="663"/>
      <c r="BB24" s="663"/>
      <c r="BC24" s="663"/>
      <c r="BD24" s="663"/>
      <c r="BE24" s="663"/>
      <c r="BF24" s="664"/>
      <c r="BG24" s="643" t="s">
        <v>66</v>
      </c>
      <c r="BH24" s="644"/>
      <c r="BI24" s="644"/>
      <c r="BJ24" s="644"/>
      <c r="BK24" s="644"/>
      <c r="BL24" s="644"/>
      <c r="BM24" s="644"/>
      <c r="BN24" s="645"/>
      <c r="BO24" s="646" t="s">
        <v>66</v>
      </c>
      <c r="BP24" s="646"/>
      <c r="BQ24" s="646"/>
      <c r="BR24" s="646"/>
      <c r="BS24" s="652" t="s">
        <v>66</v>
      </c>
      <c r="BT24" s="644"/>
      <c r="BU24" s="644"/>
      <c r="BV24" s="644"/>
      <c r="BW24" s="644"/>
      <c r="BX24" s="644"/>
      <c r="BY24" s="644"/>
      <c r="BZ24" s="644"/>
      <c r="CA24" s="644"/>
      <c r="CB24" s="653"/>
      <c r="CD24" s="654" t="s">
        <v>224</v>
      </c>
      <c r="CE24" s="655"/>
      <c r="CF24" s="655"/>
      <c r="CG24" s="655"/>
      <c r="CH24" s="655"/>
      <c r="CI24" s="655"/>
      <c r="CJ24" s="655"/>
      <c r="CK24" s="655"/>
      <c r="CL24" s="655"/>
      <c r="CM24" s="655"/>
      <c r="CN24" s="655"/>
      <c r="CO24" s="655"/>
      <c r="CP24" s="655"/>
      <c r="CQ24" s="656"/>
      <c r="CR24" s="632">
        <v>5508697</v>
      </c>
      <c r="CS24" s="633"/>
      <c r="CT24" s="633"/>
      <c r="CU24" s="633"/>
      <c r="CV24" s="633"/>
      <c r="CW24" s="633"/>
      <c r="CX24" s="633"/>
      <c r="CY24" s="634"/>
      <c r="CZ24" s="637">
        <v>33.299999999999997</v>
      </c>
      <c r="DA24" s="638"/>
      <c r="DB24" s="638"/>
      <c r="DC24" s="657"/>
      <c r="DD24" s="677">
        <v>3520767</v>
      </c>
      <c r="DE24" s="633"/>
      <c r="DF24" s="633"/>
      <c r="DG24" s="633"/>
      <c r="DH24" s="633"/>
      <c r="DI24" s="633"/>
      <c r="DJ24" s="633"/>
      <c r="DK24" s="634"/>
      <c r="DL24" s="677">
        <v>3486957</v>
      </c>
      <c r="DM24" s="633"/>
      <c r="DN24" s="633"/>
      <c r="DO24" s="633"/>
      <c r="DP24" s="633"/>
      <c r="DQ24" s="633"/>
      <c r="DR24" s="633"/>
      <c r="DS24" s="633"/>
      <c r="DT24" s="633"/>
      <c r="DU24" s="633"/>
      <c r="DV24" s="634"/>
      <c r="DW24" s="637">
        <v>53.1</v>
      </c>
      <c r="DX24" s="638"/>
      <c r="DY24" s="638"/>
      <c r="DZ24" s="638"/>
      <c r="EA24" s="638"/>
      <c r="EB24" s="638"/>
      <c r="EC24" s="639"/>
    </row>
    <row r="25" spans="2:133" ht="11.25" customHeight="1" x14ac:dyDescent="0.2">
      <c r="B25" s="640" t="s">
        <v>225</v>
      </c>
      <c r="C25" s="641"/>
      <c r="D25" s="641"/>
      <c r="E25" s="641"/>
      <c r="F25" s="641"/>
      <c r="G25" s="641"/>
      <c r="H25" s="641"/>
      <c r="I25" s="641"/>
      <c r="J25" s="641"/>
      <c r="K25" s="641"/>
      <c r="L25" s="641"/>
      <c r="M25" s="641"/>
      <c r="N25" s="641"/>
      <c r="O25" s="641"/>
      <c r="P25" s="641"/>
      <c r="Q25" s="642"/>
      <c r="R25" s="643" t="s">
        <v>66</v>
      </c>
      <c r="S25" s="644"/>
      <c r="T25" s="644"/>
      <c r="U25" s="644"/>
      <c r="V25" s="644"/>
      <c r="W25" s="644"/>
      <c r="X25" s="644"/>
      <c r="Y25" s="645"/>
      <c r="Z25" s="646" t="s">
        <v>66</v>
      </c>
      <c r="AA25" s="646"/>
      <c r="AB25" s="646"/>
      <c r="AC25" s="646"/>
      <c r="AD25" s="647" t="s">
        <v>66</v>
      </c>
      <c r="AE25" s="647"/>
      <c r="AF25" s="647"/>
      <c r="AG25" s="647"/>
      <c r="AH25" s="647"/>
      <c r="AI25" s="647"/>
      <c r="AJ25" s="647"/>
      <c r="AK25" s="647"/>
      <c r="AL25" s="648" t="s">
        <v>66</v>
      </c>
      <c r="AM25" s="649"/>
      <c r="AN25" s="649"/>
      <c r="AO25" s="650"/>
      <c r="AP25" s="662" t="s">
        <v>226</v>
      </c>
      <c r="AQ25" s="663"/>
      <c r="AR25" s="663"/>
      <c r="AS25" s="663"/>
      <c r="AT25" s="663"/>
      <c r="AU25" s="663"/>
      <c r="AV25" s="663"/>
      <c r="AW25" s="663"/>
      <c r="AX25" s="663"/>
      <c r="AY25" s="663"/>
      <c r="AZ25" s="663"/>
      <c r="BA25" s="663"/>
      <c r="BB25" s="663"/>
      <c r="BC25" s="663"/>
      <c r="BD25" s="663"/>
      <c r="BE25" s="663"/>
      <c r="BF25" s="664"/>
      <c r="BG25" s="643" t="s">
        <v>66</v>
      </c>
      <c r="BH25" s="644"/>
      <c r="BI25" s="644"/>
      <c r="BJ25" s="644"/>
      <c r="BK25" s="644"/>
      <c r="BL25" s="644"/>
      <c r="BM25" s="644"/>
      <c r="BN25" s="645"/>
      <c r="BO25" s="646" t="s">
        <v>66</v>
      </c>
      <c r="BP25" s="646"/>
      <c r="BQ25" s="646"/>
      <c r="BR25" s="646"/>
      <c r="BS25" s="652" t="s">
        <v>66</v>
      </c>
      <c r="BT25" s="644"/>
      <c r="BU25" s="644"/>
      <c r="BV25" s="644"/>
      <c r="BW25" s="644"/>
      <c r="BX25" s="644"/>
      <c r="BY25" s="644"/>
      <c r="BZ25" s="644"/>
      <c r="CA25" s="644"/>
      <c r="CB25" s="653"/>
      <c r="CD25" s="658" t="s">
        <v>227</v>
      </c>
      <c r="CE25" s="659"/>
      <c r="CF25" s="659"/>
      <c r="CG25" s="659"/>
      <c r="CH25" s="659"/>
      <c r="CI25" s="659"/>
      <c r="CJ25" s="659"/>
      <c r="CK25" s="659"/>
      <c r="CL25" s="659"/>
      <c r="CM25" s="659"/>
      <c r="CN25" s="659"/>
      <c r="CO25" s="659"/>
      <c r="CP25" s="659"/>
      <c r="CQ25" s="660"/>
      <c r="CR25" s="643">
        <v>2271222</v>
      </c>
      <c r="CS25" s="678"/>
      <c r="CT25" s="678"/>
      <c r="CU25" s="678"/>
      <c r="CV25" s="678"/>
      <c r="CW25" s="678"/>
      <c r="CX25" s="678"/>
      <c r="CY25" s="679"/>
      <c r="CZ25" s="648">
        <v>13.7</v>
      </c>
      <c r="DA25" s="680"/>
      <c r="DB25" s="680"/>
      <c r="DC25" s="683"/>
      <c r="DD25" s="652">
        <v>2091733</v>
      </c>
      <c r="DE25" s="678"/>
      <c r="DF25" s="678"/>
      <c r="DG25" s="678"/>
      <c r="DH25" s="678"/>
      <c r="DI25" s="678"/>
      <c r="DJ25" s="678"/>
      <c r="DK25" s="679"/>
      <c r="DL25" s="652">
        <v>2061785</v>
      </c>
      <c r="DM25" s="678"/>
      <c r="DN25" s="678"/>
      <c r="DO25" s="678"/>
      <c r="DP25" s="678"/>
      <c r="DQ25" s="678"/>
      <c r="DR25" s="678"/>
      <c r="DS25" s="678"/>
      <c r="DT25" s="678"/>
      <c r="DU25" s="678"/>
      <c r="DV25" s="679"/>
      <c r="DW25" s="648">
        <v>31.4</v>
      </c>
      <c r="DX25" s="680"/>
      <c r="DY25" s="680"/>
      <c r="DZ25" s="680"/>
      <c r="EA25" s="680"/>
      <c r="EB25" s="680"/>
      <c r="EC25" s="681"/>
    </row>
    <row r="26" spans="2:133" ht="11.25" customHeight="1" x14ac:dyDescent="0.2">
      <c r="B26" s="640" t="s">
        <v>228</v>
      </c>
      <c r="C26" s="641"/>
      <c r="D26" s="641"/>
      <c r="E26" s="641"/>
      <c r="F26" s="641"/>
      <c r="G26" s="641"/>
      <c r="H26" s="641"/>
      <c r="I26" s="641"/>
      <c r="J26" s="641"/>
      <c r="K26" s="641"/>
      <c r="L26" s="641"/>
      <c r="M26" s="641"/>
      <c r="N26" s="641"/>
      <c r="O26" s="641"/>
      <c r="P26" s="641"/>
      <c r="Q26" s="642"/>
      <c r="R26" s="643">
        <v>7033976</v>
      </c>
      <c r="S26" s="644"/>
      <c r="T26" s="644"/>
      <c r="U26" s="644"/>
      <c r="V26" s="644"/>
      <c r="W26" s="644"/>
      <c r="X26" s="644"/>
      <c r="Y26" s="645"/>
      <c r="Z26" s="646">
        <v>40.5</v>
      </c>
      <c r="AA26" s="646"/>
      <c r="AB26" s="646"/>
      <c r="AC26" s="646"/>
      <c r="AD26" s="647">
        <v>6293232</v>
      </c>
      <c r="AE26" s="647"/>
      <c r="AF26" s="647"/>
      <c r="AG26" s="647"/>
      <c r="AH26" s="647"/>
      <c r="AI26" s="647"/>
      <c r="AJ26" s="647"/>
      <c r="AK26" s="647"/>
      <c r="AL26" s="648">
        <v>99.1</v>
      </c>
      <c r="AM26" s="649"/>
      <c r="AN26" s="649"/>
      <c r="AO26" s="650"/>
      <c r="AP26" s="662" t="s">
        <v>229</v>
      </c>
      <c r="AQ26" s="682"/>
      <c r="AR26" s="682"/>
      <c r="AS26" s="682"/>
      <c r="AT26" s="682"/>
      <c r="AU26" s="682"/>
      <c r="AV26" s="682"/>
      <c r="AW26" s="682"/>
      <c r="AX26" s="682"/>
      <c r="AY26" s="682"/>
      <c r="AZ26" s="682"/>
      <c r="BA26" s="682"/>
      <c r="BB26" s="682"/>
      <c r="BC26" s="682"/>
      <c r="BD26" s="682"/>
      <c r="BE26" s="682"/>
      <c r="BF26" s="664"/>
      <c r="BG26" s="643" t="s">
        <v>66</v>
      </c>
      <c r="BH26" s="644"/>
      <c r="BI26" s="644"/>
      <c r="BJ26" s="644"/>
      <c r="BK26" s="644"/>
      <c r="BL26" s="644"/>
      <c r="BM26" s="644"/>
      <c r="BN26" s="645"/>
      <c r="BO26" s="646" t="s">
        <v>66</v>
      </c>
      <c r="BP26" s="646"/>
      <c r="BQ26" s="646"/>
      <c r="BR26" s="646"/>
      <c r="BS26" s="652" t="s">
        <v>66</v>
      </c>
      <c r="BT26" s="644"/>
      <c r="BU26" s="644"/>
      <c r="BV26" s="644"/>
      <c r="BW26" s="644"/>
      <c r="BX26" s="644"/>
      <c r="BY26" s="644"/>
      <c r="BZ26" s="644"/>
      <c r="CA26" s="644"/>
      <c r="CB26" s="653"/>
      <c r="CD26" s="658" t="s">
        <v>230</v>
      </c>
      <c r="CE26" s="659"/>
      <c r="CF26" s="659"/>
      <c r="CG26" s="659"/>
      <c r="CH26" s="659"/>
      <c r="CI26" s="659"/>
      <c r="CJ26" s="659"/>
      <c r="CK26" s="659"/>
      <c r="CL26" s="659"/>
      <c r="CM26" s="659"/>
      <c r="CN26" s="659"/>
      <c r="CO26" s="659"/>
      <c r="CP26" s="659"/>
      <c r="CQ26" s="660"/>
      <c r="CR26" s="643">
        <v>1363846</v>
      </c>
      <c r="CS26" s="644"/>
      <c r="CT26" s="644"/>
      <c r="CU26" s="644"/>
      <c r="CV26" s="644"/>
      <c r="CW26" s="644"/>
      <c r="CX26" s="644"/>
      <c r="CY26" s="645"/>
      <c r="CZ26" s="648">
        <v>8.1999999999999993</v>
      </c>
      <c r="DA26" s="680"/>
      <c r="DB26" s="680"/>
      <c r="DC26" s="683"/>
      <c r="DD26" s="652">
        <v>1271727</v>
      </c>
      <c r="DE26" s="644"/>
      <c r="DF26" s="644"/>
      <c r="DG26" s="644"/>
      <c r="DH26" s="644"/>
      <c r="DI26" s="644"/>
      <c r="DJ26" s="644"/>
      <c r="DK26" s="645"/>
      <c r="DL26" s="652" t="s">
        <v>66</v>
      </c>
      <c r="DM26" s="644"/>
      <c r="DN26" s="644"/>
      <c r="DO26" s="644"/>
      <c r="DP26" s="644"/>
      <c r="DQ26" s="644"/>
      <c r="DR26" s="644"/>
      <c r="DS26" s="644"/>
      <c r="DT26" s="644"/>
      <c r="DU26" s="644"/>
      <c r="DV26" s="645"/>
      <c r="DW26" s="648" t="s">
        <v>66</v>
      </c>
      <c r="DX26" s="680"/>
      <c r="DY26" s="680"/>
      <c r="DZ26" s="680"/>
      <c r="EA26" s="680"/>
      <c r="EB26" s="680"/>
      <c r="EC26" s="681"/>
    </row>
    <row r="27" spans="2:133" ht="11.25" customHeight="1" x14ac:dyDescent="0.2">
      <c r="B27" s="640" t="s">
        <v>231</v>
      </c>
      <c r="C27" s="641"/>
      <c r="D27" s="641"/>
      <c r="E27" s="641"/>
      <c r="F27" s="641"/>
      <c r="G27" s="641"/>
      <c r="H27" s="641"/>
      <c r="I27" s="641"/>
      <c r="J27" s="641"/>
      <c r="K27" s="641"/>
      <c r="L27" s="641"/>
      <c r="M27" s="641"/>
      <c r="N27" s="641"/>
      <c r="O27" s="641"/>
      <c r="P27" s="641"/>
      <c r="Q27" s="642"/>
      <c r="R27" s="643">
        <v>3397</v>
      </c>
      <c r="S27" s="644"/>
      <c r="T27" s="644"/>
      <c r="U27" s="644"/>
      <c r="V27" s="644"/>
      <c r="W27" s="644"/>
      <c r="X27" s="644"/>
      <c r="Y27" s="645"/>
      <c r="Z27" s="646">
        <v>0</v>
      </c>
      <c r="AA27" s="646"/>
      <c r="AB27" s="646"/>
      <c r="AC27" s="646"/>
      <c r="AD27" s="647">
        <v>3397</v>
      </c>
      <c r="AE27" s="647"/>
      <c r="AF27" s="647"/>
      <c r="AG27" s="647"/>
      <c r="AH27" s="647"/>
      <c r="AI27" s="647"/>
      <c r="AJ27" s="647"/>
      <c r="AK27" s="647"/>
      <c r="AL27" s="648">
        <v>0.1</v>
      </c>
      <c r="AM27" s="649"/>
      <c r="AN27" s="649"/>
      <c r="AO27" s="650"/>
      <c r="AP27" s="640" t="s">
        <v>232</v>
      </c>
      <c r="AQ27" s="641"/>
      <c r="AR27" s="641"/>
      <c r="AS27" s="641"/>
      <c r="AT27" s="641"/>
      <c r="AU27" s="641"/>
      <c r="AV27" s="641"/>
      <c r="AW27" s="641"/>
      <c r="AX27" s="641"/>
      <c r="AY27" s="641"/>
      <c r="AZ27" s="641"/>
      <c r="BA27" s="641"/>
      <c r="BB27" s="641"/>
      <c r="BC27" s="641"/>
      <c r="BD27" s="641"/>
      <c r="BE27" s="641"/>
      <c r="BF27" s="642"/>
      <c r="BG27" s="643">
        <v>1963199</v>
      </c>
      <c r="BH27" s="644"/>
      <c r="BI27" s="644"/>
      <c r="BJ27" s="644"/>
      <c r="BK27" s="644"/>
      <c r="BL27" s="644"/>
      <c r="BM27" s="644"/>
      <c r="BN27" s="645"/>
      <c r="BO27" s="646">
        <v>100</v>
      </c>
      <c r="BP27" s="646"/>
      <c r="BQ27" s="646"/>
      <c r="BR27" s="646"/>
      <c r="BS27" s="652">
        <v>10974</v>
      </c>
      <c r="BT27" s="644"/>
      <c r="BU27" s="644"/>
      <c r="BV27" s="644"/>
      <c r="BW27" s="644"/>
      <c r="BX27" s="644"/>
      <c r="BY27" s="644"/>
      <c r="BZ27" s="644"/>
      <c r="CA27" s="644"/>
      <c r="CB27" s="653"/>
      <c r="CD27" s="658" t="s">
        <v>233</v>
      </c>
      <c r="CE27" s="659"/>
      <c r="CF27" s="659"/>
      <c r="CG27" s="659"/>
      <c r="CH27" s="659"/>
      <c r="CI27" s="659"/>
      <c r="CJ27" s="659"/>
      <c r="CK27" s="659"/>
      <c r="CL27" s="659"/>
      <c r="CM27" s="659"/>
      <c r="CN27" s="659"/>
      <c r="CO27" s="659"/>
      <c r="CP27" s="659"/>
      <c r="CQ27" s="660"/>
      <c r="CR27" s="643">
        <v>2466499</v>
      </c>
      <c r="CS27" s="678"/>
      <c r="CT27" s="678"/>
      <c r="CU27" s="678"/>
      <c r="CV27" s="678"/>
      <c r="CW27" s="678"/>
      <c r="CX27" s="678"/>
      <c r="CY27" s="679"/>
      <c r="CZ27" s="648">
        <v>14.9</v>
      </c>
      <c r="DA27" s="680"/>
      <c r="DB27" s="680"/>
      <c r="DC27" s="683"/>
      <c r="DD27" s="652">
        <v>659150</v>
      </c>
      <c r="DE27" s="678"/>
      <c r="DF27" s="678"/>
      <c r="DG27" s="678"/>
      <c r="DH27" s="678"/>
      <c r="DI27" s="678"/>
      <c r="DJ27" s="678"/>
      <c r="DK27" s="679"/>
      <c r="DL27" s="652">
        <v>655288</v>
      </c>
      <c r="DM27" s="678"/>
      <c r="DN27" s="678"/>
      <c r="DO27" s="678"/>
      <c r="DP27" s="678"/>
      <c r="DQ27" s="678"/>
      <c r="DR27" s="678"/>
      <c r="DS27" s="678"/>
      <c r="DT27" s="678"/>
      <c r="DU27" s="678"/>
      <c r="DV27" s="679"/>
      <c r="DW27" s="648">
        <v>10</v>
      </c>
      <c r="DX27" s="680"/>
      <c r="DY27" s="680"/>
      <c r="DZ27" s="680"/>
      <c r="EA27" s="680"/>
      <c r="EB27" s="680"/>
      <c r="EC27" s="681"/>
    </row>
    <row r="28" spans="2:133" ht="11.25" customHeight="1" x14ac:dyDescent="0.2">
      <c r="B28" s="640" t="s">
        <v>234</v>
      </c>
      <c r="C28" s="641"/>
      <c r="D28" s="641"/>
      <c r="E28" s="641"/>
      <c r="F28" s="641"/>
      <c r="G28" s="641"/>
      <c r="H28" s="641"/>
      <c r="I28" s="641"/>
      <c r="J28" s="641"/>
      <c r="K28" s="641"/>
      <c r="L28" s="641"/>
      <c r="M28" s="641"/>
      <c r="N28" s="641"/>
      <c r="O28" s="641"/>
      <c r="P28" s="641"/>
      <c r="Q28" s="642"/>
      <c r="R28" s="643">
        <v>83168</v>
      </c>
      <c r="S28" s="644"/>
      <c r="T28" s="644"/>
      <c r="U28" s="644"/>
      <c r="V28" s="644"/>
      <c r="W28" s="644"/>
      <c r="X28" s="644"/>
      <c r="Y28" s="645"/>
      <c r="Z28" s="646">
        <v>0.5</v>
      </c>
      <c r="AA28" s="646"/>
      <c r="AB28" s="646"/>
      <c r="AC28" s="646"/>
      <c r="AD28" s="647" t="s">
        <v>66</v>
      </c>
      <c r="AE28" s="647"/>
      <c r="AF28" s="647"/>
      <c r="AG28" s="647"/>
      <c r="AH28" s="647"/>
      <c r="AI28" s="647"/>
      <c r="AJ28" s="647"/>
      <c r="AK28" s="647"/>
      <c r="AL28" s="648" t="s">
        <v>66</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235</v>
      </c>
      <c r="CE28" s="659"/>
      <c r="CF28" s="659"/>
      <c r="CG28" s="659"/>
      <c r="CH28" s="659"/>
      <c r="CI28" s="659"/>
      <c r="CJ28" s="659"/>
      <c r="CK28" s="659"/>
      <c r="CL28" s="659"/>
      <c r="CM28" s="659"/>
      <c r="CN28" s="659"/>
      <c r="CO28" s="659"/>
      <c r="CP28" s="659"/>
      <c r="CQ28" s="660"/>
      <c r="CR28" s="643">
        <v>770976</v>
      </c>
      <c r="CS28" s="644"/>
      <c r="CT28" s="644"/>
      <c r="CU28" s="644"/>
      <c r="CV28" s="644"/>
      <c r="CW28" s="644"/>
      <c r="CX28" s="644"/>
      <c r="CY28" s="645"/>
      <c r="CZ28" s="648">
        <v>4.7</v>
      </c>
      <c r="DA28" s="680"/>
      <c r="DB28" s="680"/>
      <c r="DC28" s="683"/>
      <c r="DD28" s="652">
        <v>769884</v>
      </c>
      <c r="DE28" s="644"/>
      <c r="DF28" s="644"/>
      <c r="DG28" s="644"/>
      <c r="DH28" s="644"/>
      <c r="DI28" s="644"/>
      <c r="DJ28" s="644"/>
      <c r="DK28" s="645"/>
      <c r="DL28" s="652">
        <v>769884</v>
      </c>
      <c r="DM28" s="644"/>
      <c r="DN28" s="644"/>
      <c r="DO28" s="644"/>
      <c r="DP28" s="644"/>
      <c r="DQ28" s="644"/>
      <c r="DR28" s="644"/>
      <c r="DS28" s="644"/>
      <c r="DT28" s="644"/>
      <c r="DU28" s="644"/>
      <c r="DV28" s="645"/>
      <c r="DW28" s="648">
        <v>11.7</v>
      </c>
      <c r="DX28" s="680"/>
      <c r="DY28" s="680"/>
      <c r="DZ28" s="680"/>
      <c r="EA28" s="680"/>
      <c r="EB28" s="680"/>
      <c r="EC28" s="681"/>
    </row>
    <row r="29" spans="2:133" ht="11.25" customHeight="1" x14ac:dyDescent="0.2">
      <c r="B29" s="640" t="s">
        <v>236</v>
      </c>
      <c r="C29" s="641"/>
      <c r="D29" s="641"/>
      <c r="E29" s="641"/>
      <c r="F29" s="641"/>
      <c r="G29" s="641"/>
      <c r="H29" s="641"/>
      <c r="I29" s="641"/>
      <c r="J29" s="641"/>
      <c r="K29" s="641"/>
      <c r="L29" s="641"/>
      <c r="M29" s="641"/>
      <c r="N29" s="641"/>
      <c r="O29" s="641"/>
      <c r="P29" s="641"/>
      <c r="Q29" s="642"/>
      <c r="R29" s="643">
        <v>87348</v>
      </c>
      <c r="S29" s="644"/>
      <c r="T29" s="644"/>
      <c r="U29" s="644"/>
      <c r="V29" s="644"/>
      <c r="W29" s="644"/>
      <c r="X29" s="644"/>
      <c r="Y29" s="645"/>
      <c r="Z29" s="646">
        <v>0.5</v>
      </c>
      <c r="AA29" s="646"/>
      <c r="AB29" s="646"/>
      <c r="AC29" s="646"/>
      <c r="AD29" s="647">
        <v>6280</v>
      </c>
      <c r="AE29" s="647"/>
      <c r="AF29" s="647"/>
      <c r="AG29" s="647"/>
      <c r="AH29" s="647"/>
      <c r="AI29" s="647"/>
      <c r="AJ29" s="647"/>
      <c r="AK29" s="647"/>
      <c r="AL29" s="648">
        <v>0.1</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237</v>
      </c>
      <c r="CE29" s="690"/>
      <c r="CF29" s="658" t="s">
        <v>238</v>
      </c>
      <c r="CG29" s="659"/>
      <c r="CH29" s="659"/>
      <c r="CI29" s="659"/>
      <c r="CJ29" s="659"/>
      <c r="CK29" s="659"/>
      <c r="CL29" s="659"/>
      <c r="CM29" s="659"/>
      <c r="CN29" s="659"/>
      <c r="CO29" s="659"/>
      <c r="CP29" s="659"/>
      <c r="CQ29" s="660"/>
      <c r="CR29" s="643">
        <v>770976</v>
      </c>
      <c r="CS29" s="678"/>
      <c r="CT29" s="678"/>
      <c r="CU29" s="678"/>
      <c r="CV29" s="678"/>
      <c r="CW29" s="678"/>
      <c r="CX29" s="678"/>
      <c r="CY29" s="679"/>
      <c r="CZ29" s="648">
        <v>4.7</v>
      </c>
      <c r="DA29" s="680"/>
      <c r="DB29" s="680"/>
      <c r="DC29" s="683"/>
      <c r="DD29" s="652">
        <v>769884</v>
      </c>
      <c r="DE29" s="678"/>
      <c r="DF29" s="678"/>
      <c r="DG29" s="678"/>
      <c r="DH29" s="678"/>
      <c r="DI29" s="678"/>
      <c r="DJ29" s="678"/>
      <c r="DK29" s="679"/>
      <c r="DL29" s="652">
        <v>769884</v>
      </c>
      <c r="DM29" s="678"/>
      <c r="DN29" s="678"/>
      <c r="DO29" s="678"/>
      <c r="DP29" s="678"/>
      <c r="DQ29" s="678"/>
      <c r="DR29" s="678"/>
      <c r="DS29" s="678"/>
      <c r="DT29" s="678"/>
      <c r="DU29" s="678"/>
      <c r="DV29" s="679"/>
      <c r="DW29" s="648">
        <v>11.7</v>
      </c>
      <c r="DX29" s="680"/>
      <c r="DY29" s="680"/>
      <c r="DZ29" s="680"/>
      <c r="EA29" s="680"/>
      <c r="EB29" s="680"/>
      <c r="EC29" s="681"/>
    </row>
    <row r="30" spans="2:133" ht="11.25" customHeight="1" x14ac:dyDescent="0.2">
      <c r="B30" s="640" t="s">
        <v>239</v>
      </c>
      <c r="C30" s="641"/>
      <c r="D30" s="641"/>
      <c r="E30" s="641"/>
      <c r="F30" s="641"/>
      <c r="G30" s="641"/>
      <c r="H30" s="641"/>
      <c r="I30" s="641"/>
      <c r="J30" s="641"/>
      <c r="K30" s="641"/>
      <c r="L30" s="641"/>
      <c r="M30" s="641"/>
      <c r="N30" s="641"/>
      <c r="O30" s="641"/>
      <c r="P30" s="641"/>
      <c r="Q30" s="642"/>
      <c r="R30" s="643">
        <v>33371</v>
      </c>
      <c r="S30" s="644"/>
      <c r="T30" s="644"/>
      <c r="U30" s="644"/>
      <c r="V30" s="644"/>
      <c r="W30" s="644"/>
      <c r="X30" s="644"/>
      <c r="Y30" s="645"/>
      <c r="Z30" s="646">
        <v>0.2</v>
      </c>
      <c r="AA30" s="646"/>
      <c r="AB30" s="646"/>
      <c r="AC30" s="646"/>
      <c r="AD30" s="647" t="s">
        <v>66</v>
      </c>
      <c r="AE30" s="647"/>
      <c r="AF30" s="647"/>
      <c r="AG30" s="647"/>
      <c r="AH30" s="647"/>
      <c r="AI30" s="647"/>
      <c r="AJ30" s="647"/>
      <c r="AK30" s="647"/>
      <c r="AL30" s="648" t="s">
        <v>66</v>
      </c>
      <c r="AM30" s="649"/>
      <c r="AN30" s="649"/>
      <c r="AO30" s="650"/>
      <c r="AP30" s="622" t="s">
        <v>156</v>
      </c>
      <c r="AQ30" s="623"/>
      <c r="AR30" s="623"/>
      <c r="AS30" s="623"/>
      <c r="AT30" s="623"/>
      <c r="AU30" s="623"/>
      <c r="AV30" s="623"/>
      <c r="AW30" s="623"/>
      <c r="AX30" s="623"/>
      <c r="AY30" s="623"/>
      <c r="AZ30" s="623"/>
      <c r="BA30" s="623"/>
      <c r="BB30" s="623"/>
      <c r="BC30" s="623"/>
      <c r="BD30" s="623"/>
      <c r="BE30" s="623"/>
      <c r="BF30" s="624"/>
      <c r="BG30" s="622" t="s">
        <v>240</v>
      </c>
      <c r="BH30" s="687"/>
      <c r="BI30" s="687"/>
      <c r="BJ30" s="687"/>
      <c r="BK30" s="687"/>
      <c r="BL30" s="687"/>
      <c r="BM30" s="687"/>
      <c r="BN30" s="687"/>
      <c r="BO30" s="687"/>
      <c r="BP30" s="687"/>
      <c r="BQ30" s="688"/>
      <c r="BR30" s="622" t="s">
        <v>241</v>
      </c>
      <c r="BS30" s="687"/>
      <c r="BT30" s="687"/>
      <c r="BU30" s="687"/>
      <c r="BV30" s="687"/>
      <c r="BW30" s="687"/>
      <c r="BX30" s="687"/>
      <c r="BY30" s="687"/>
      <c r="BZ30" s="687"/>
      <c r="CA30" s="687"/>
      <c r="CB30" s="688"/>
      <c r="CD30" s="691"/>
      <c r="CE30" s="692"/>
      <c r="CF30" s="658" t="s">
        <v>242</v>
      </c>
      <c r="CG30" s="659"/>
      <c r="CH30" s="659"/>
      <c r="CI30" s="659"/>
      <c r="CJ30" s="659"/>
      <c r="CK30" s="659"/>
      <c r="CL30" s="659"/>
      <c r="CM30" s="659"/>
      <c r="CN30" s="659"/>
      <c r="CO30" s="659"/>
      <c r="CP30" s="659"/>
      <c r="CQ30" s="660"/>
      <c r="CR30" s="643">
        <v>742104</v>
      </c>
      <c r="CS30" s="644"/>
      <c r="CT30" s="644"/>
      <c r="CU30" s="644"/>
      <c r="CV30" s="644"/>
      <c r="CW30" s="644"/>
      <c r="CX30" s="644"/>
      <c r="CY30" s="645"/>
      <c r="CZ30" s="648">
        <v>4.5</v>
      </c>
      <c r="DA30" s="680"/>
      <c r="DB30" s="680"/>
      <c r="DC30" s="683"/>
      <c r="DD30" s="652">
        <v>741012</v>
      </c>
      <c r="DE30" s="644"/>
      <c r="DF30" s="644"/>
      <c r="DG30" s="644"/>
      <c r="DH30" s="644"/>
      <c r="DI30" s="644"/>
      <c r="DJ30" s="644"/>
      <c r="DK30" s="645"/>
      <c r="DL30" s="652">
        <v>741012</v>
      </c>
      <c r="DM30" s="644"/>
      <c r="DN30" s="644"/>
      <c r="DO30" s="644"/>
      <c r="DP30" s="644"/>
      <c r="DQ30" s="644"/>
      <c r="DR30" s="644"/>
      <c r="DS30" s="644"/>
      <c r="DT30" s="644"/>
      <c r="DU30" s="644"/>
      <c r="DV30" s="645"/>
      <c r="DW30" s="648">
        <v>11.3</v>
      </c>
      <c r="DX30" s="680"/>
      <c r="DY30" s="680"/>
      <c r="DZ30" s="680"/>
      <c r="EA30" s="680"/>
      <c r="EB30" s="680"/>
      <c r="EC30" s="681"/>
    </row>
    <row r="31" spans="2:133" ht="11.25" customHeight="1" x14ac:dyDescent="0.2">
      <c r="B31" s="640" t="s">
        <v>243</v>
      </c>
      <c r="C31" s="641"/>
      <c r="D31" s="641"/>
      <c r="E31" s="641"/>
      <c r="F31" s="641"/>
      <c r="G31" s="641"/>
      <c r="H31" s="641"/>
      <c r="I31" s="641"/>
      <c r="J31" s="641"/>
      <c r="K31" s="641"/>
      <c r="L31" s="641"/>
      <c r="M31" s="641"/>
      <c r="N31" s="641"/>
      <c r="O31" s="641"/>
      <c r="P31" s="641"/>
      <c r="Q31" s="642"/>
      <c r="R31" s="643">
        <v>4391282</v>
      </c>
      <c r="S31" s="644"/>
      <c r="T31" s="644"/>
      <c r="U31" s="644"/>
      <c r="V31" s="644"/>
      <c r="W31" s="644"/>
      <c r="X31" s="644"/>
      <c r="Y31" s="645"/>
      <c r="Z31" s="646">
        <v>25.3</v>
      </c>
      <c r="AA31" s="646"/>
      <c r="AB31" s="646"/>
      <c r="AC31" s="646"/>
      <c r="AD31" s="647" t="s">
        <v>66</v>
      </c>
      <c r="AE31" s="647"/>
      <c r="AF31" s="647"/>
      <c r="AG31" s="647"/>
      <c r="AH31" s="647"/>
      <c r="AI31" s="647"/>
      <c r="AJ31" s="647"/>
      <c r="AK31" s="647"/>
      <c r="AL31" s="648" t="s">
        <v>66</v>
      </c>
      <c r="AM31" s="649"/>
      <c r="AN31" s="649"/>
      <c r="AO31" s="650"/>
      <c r="AP31" s="695" t="s">
        <v>244</v>
      </c>
      <c r="AQ31" s="696"/>
      <c r="AR31" s="696"/>
      <c r="AS31" s="696"/>
      <c r="AT31" s="701" t="s">
        <v>245</v>
      </c>
      <c r="AU31" s="86"/>
      <c r="AV31" s="86"/>
      <c r="AW31" s="86"/>
      <c r="AX31" s="629" t="s">
        <v>122</v>
      </c>
      <c r="AY31" s="630"/>
      <c r="AZ31" s="630"/>
      <c r="BA31" s="630"/>
      <c r="BB31" s="630"/>
      <c r="BC31" s="630"/>
      <c r="BD31" s="630"/>
      <c r="BE31" s="630"/>
      <c r="BF31" s="631"/>
      <c r="BG31" s="707">
        <v>98.4</v>
      </c>
      <c r="BH31" s="708"/>
      <c r="BI31" s="708"/>
      <c r="BJ31" s="708"/>
      <c r="BK31" s="708"/>
      <c r="BL31" s="708"/>
      <c r="BM31" s="638">
        <v>96.1</v>
      </c>
      <c r="BN31" s="708"/>
      <c r="BO31" s="708"/>
      <c r="BP31" s="708"/>
      <c r="BQ31" s="709"/>
      <c r="BR31" s="707">
        <v>98.6</v>
      </c>
      <c r="BS31" s="708"/>
      <c r="BT31" s="708"/>
      <c r="BU31" s="708"/>
      <c r="BV31" s="708"/>
      <c r="BW31" s="708"/>
      <c r="BX31" s="638">
        <v>96.6</v>
      </c>
      <c r="BY31" s="708"/>
      <c r="BZ31" s="708"/>
      <c r="CA31" s="708"/>
      <c r="CB31" s="709"/>
      <c r="CD31" s="691"/>
      <c r="CE31" s="692"/>
      <c r="CF31" s="658" t="s">
        <v>246</v>
      </c>
      <c r="CG31" s="659"/>
      <c r="CH31" s="659"/>
      <c r="CI31" s="659"/>
      <c r="CJ31" s="659"/>
      <c r="CK31" s="659"/>
      <c r="CL31" s="659"/>
      <c r="CM31" s="659"/>
      <c r="CN31" s="659"/>
      <c r="CO31" s="659"/>
      <c r="CP31" s="659"/>
      <c r="CQ31" s="660"/>
      <c r="CR31" s="643">
        <v>28872</v>
      </c>
      <c r="CS31" s="678"/>
      <c r="CT31" s="678"/>
      <c r="CU31" s="678"/>
      <c r="CV31" s="678"/>
      <c r="CW31" s="678"/>
      <c r="CX31" s="678"/>
      <c r="CY31" s="679"/>
      <c r="CZ31" s="648">
        <v>0.2</v>
      </c>
      <c r="DA31" s="680"/>
      <c r="DB31" s="680"/>
      <c r="DC31" s="683"/>
      <c r="DD31" s="652">
        <v>28872</v>
      </c>
      <c r="DE31" s="678"/>
      <c r="DF31" s="678"/>
      <c r="DG31" s="678"/>
      <c r="DH31" s="678"/>
      <c r="DI31" s="678"/>
      <c r="DJ31" s="678"/>
      <c r="DK31" s="679"/>
      <c r="DL31" s="652">
        <v>28872</v>
      </c>
      <c r="DM31" s="678"/>
      <c r="DN31" s="678"/>
      <c r="DO31" s="678"/>
      <c r="DP31" s="678"/>
      <c r="DQ31" s="678"/>
      <c r="DR31" s="678"/>
      <c r="DS31" s="678"/>
      <c r="DT31" s="678"/>
      <c r="DU31" s="678"/>
      <c r="DV31" s="679"/>
      <c r="DW31" s="648">
        <v>0.4</v>
      </c>
      <c r="DX31" s="680"/>
      <c r="DY31" s="680"/>
      <c r="DZ31" s="680"/>
      <c r="EA31" s="680"/>
      <c r="EB31" s="680"/>
      <c r="EC31" s="681"/>
    </row>
    <row r="32" spans="2:133" ht="11.25" customHeight="1" x14ac:dyDescent="0.2">
      <c r="B32" s="704" t="s">
        <v>247</v>
      </c>
      <c r="C32" s="705"/>
      <c r="D32" s="705"/>
      <c r="E32" s="705"/>
      <c r="F32" s="705"/>
      <c r="G32" s="705"/>
      <c r="H32" s="705"/>
      <c r="I32" s="705"/>
      <c r="J32" s="705"/>
      <c r="K32" s="705"/>
      <c r="L32" s="705"/>
      <c r="M32" s="705"/>
      <c r="N32" s="705"/>
      <c r="O32" s="705"/>
      <c r="P32" s="705"/>
      <c r="Q32" s="706"/>
      <c r="R32" s="643">
        <v>8101</v>
      </c>
      <c r="S32" s="644"/>
      <c r="T32" s="644"/>
      <c r="U32" s="644"/>
      <c r="V32" s="644"/>
      <c r="W32" s="644"/>
      <c r="X32" s="644"/>
      <c r="Y32" s="645"/>
      <c r="Z32" s="646">
        <v>0</v>
      </c>
      <c r="AA32" s="646"/>
      <c r="AB32" s="646"/>
      <c r="AC32" s="646"/>
      <c r="AD32" s="647">
        <v>8101</v>
      </c>
      <c r="AE32" s="647"/>
      <c r="AF32" s="647"/>
      <c r="AG32" s="647"/>
      <c r="AH32" s="647"/>
      <c r="AI32" s="647"/>
      <c r="AJ32" s="647"/>
      <c r="AK32" s="647"/>
      <c r="AL32" s="648">
        <v>0.1</v>
      </c>
      <c r="AM32" s="649"/>
      <c r="AN32" s="649"/>
      <c r="AO32" s="650"/>
      <c r="AP32" s="697"/>
      <c r="AQ32" s="698"/>
      <c r="AR32" s="698"/>
      <c r="AS32" s="698"/>
      <c r="AT32" s="702"/>
      <c r="AU32" s="85" t="s">
        <v>248</v>
      </c>
      <c r="AV32" s="85"/>
      <c r="AW32" s="85"/>
      <c r="AX32" s="640" t="s">
        <v>249</v>
      </c>
      <c r="AY32" s="641"/>
      <c r="AZ32" s="641"/>
      <c r="BA32" s="641"/>
      <c r="BB32" s="641"/>
      <c r="BC32" s="641"/>
      <c r="BD32" s="641"/>
      <c r="BE32" s="641"/>
      <c r="BF32" s="642"/>
      <c r="BG32" s="710">
        <v>98.8</v>
      </c>
      <c r="BH32" s="678"/>
      <c r="BI32" s="678"/>
      <c r="BJ32" s="678"/>
      <c r="BK32" s="678"/>
      <c r="BL32" s="678"/>
      <c r="BM32" s="649">
        <v>96.9</v>
      </c>
      <c r="BN32" s="711"/>
      <c r="BO32" s="711"/>
      <c r="BP32" s="711"/>
      <c r="BQ32" s="712"/>
      <c r="BR32" s="710">
        <v>98.7</v>
      </c>
      <c r="BS32" s="678"/>
      <c r="BT32" s="678"/>
      <c r="BU32" s="678"/>
      <c r="BV32" s="678"/>
      <c r="BW32" s="678"/>
      <c r="BX32" s="649">
        <v>97</v>
      </c>
      <c r="BY32" s="711"/>
      <c r="BZ32" s="711"/>
      <c r="CA32" s="711"/>
      <c r="CB32" s="712"/>
      <c r="CD32" s="693"/>
      <c r="CE32" s="694"/>
      <c r="CF32" s="658" t="s">
        <v>250</v>
      </c>
      <c r="CG32" s="659"/>
      <c r="CH32" s="659"/>
      <c r="CI32" s="659"/>
      <c r="CJ32" s="659"/>
      <c r="CK32" s="659"/>
      <c r="CL32" s="659"/>
      <c r="CM32" s="659"/>
      <c r="CN32" s="659"/>
      <c r="CO32" s="659"/>
      <c r="CP32" s="659"/>
      <c r="CQ32" s="660"/>
      <c r="CR32" s="643" t="s">
        <v>66</v>
      </c>
      <c r="CS32" s="644"/>
      <c r="CT32" s="644"/>
      <c r="CU32" s="644"/>
      <c r="CV32" s="644"/>
      <c r="CW32" s="644"/>
      <c r="CX32" s="644"/>
      <c r="CY32" s="645"/>
      <c r="CZ32" s="648" t="s">
        <v>66</v>
      </c>
      <c r="DA32" s="680"/>
      <c r="DB32" s="680"/>
      <c r="DC32" s="683"/>
      <c r="DD32" s="652" t="s">
        <v>66</v>
      </c>
      <c r="DE32" s="644"/>
      <c r="DF32" s="644"/>
      <c r="DG32" s="644"/>
      <c r="DH32" s="644"/>
      <c r="DI32" s="644"/>
      <c r="DJ32" s="644"/>
      <c r="DK32" s="645"/>
      <c r="DL32" s="652" t="s">
        <v>66</v>
      </c>
      <c r="DM32" s="644"/>
      <c r="DN32" s="644"/>
      <c r="DO32" s="644"/>
      <c r="DP32" s="644"/>
      <c r="DQ32" s="644"/>
      <c r="DR32" s="644"/>
      <c r="DS32" s="644"/>
      <c r="DT32" s="644"/>
      <c r="DU32" s="644"/>
      <c r="DV32" s="645"/>
      <c r="DW32" s="648" t="s">
        <v>66</v>
      </c>
      <c r="DX32" s="680"/>
      <c r="DY32" s="680"/>
      <c r="DZ32" s="680"/>
      <c r="EA32" s="680"/>
      <c r="EB32" s="680"/>
      <c r="EC32" s="681"/>
    </row>
    <row r="33" spans="2:133" ht="11.25" customHeight="1" x14ac:dyDescent="0.2">
      <c r="B33" s="640" t="s">
        <v>251</v>
      </c>
      <c r="C33" s="641"/>
      <c r="D33" s="641"/>
      <c r="E33" s="641"/>
      <c r="F33" s="641"/>
      <c r="G33" s="641"/>
      <c r="H33" s="641"/>
      <c r="I33" s="641"/>
      <c r="J33" s="641"/>
      <c r="K33" s="641"/>
      <c r="L33" s="641"/>
      <c r="M33" s="641"/>
      <c r="N33" s="641"/>
      <c r="O33" s="641"/>
      <c r="P33" s="641"/>
      <c r="Q33" s="642"/>
      <c r="R33" s="643">
        <v>1426244</v>
      </c>
      <c r="S33" s="644"/>
      <c r="T33" s="644"/>
      <c r="U33" s="644"/>
      <c r="V33" s="644"/>
      <c r="W33" s="644"/>
      <c r="X33" s="644"/>
      <c r="Y33" s="645"/>
      <c r="Z33" s="646">
        <v>8.1999999999999993</v>
      </c>
      <c r="AA33" s="646"/>
      <c r="AB33" s="646"/>
      <c r="AC33" s="646"/>
      <c r="AD33" s="647" t="s">
        <v>66</v>
      </c>
      <c r="AE33" s="647"/>
      <c r="AF33" s="647"/>
      <c r="AG33" s="647"/>
      <c r="AH33" s="647"/>
      <c r="AI33" s="647"/>
      <c r="AJ33" s="647"/>
      <c r="AK33" s="647"/>
      <c r="AL33" s="648" t="s">
        <v>66</v>
      </c>
      <c r="AM33" s="649"/>
      <c r="AN33" s="649"/>
      <c r="AO33" s="650"/>
      <c r="AP33" s="699"/>
      <c r="AQ33" s="700"/>
      <c r="AR33" s="700"/>
      <c r="AS33" s="700"/>
      <c r="AT33" s="703"/>
      <c r="AU33" s="87"/>
      <c r="AV33" s="87"/>
      <c r="AW33" s="87"/>
      <c r="AX33" s="684" t="s">
        <v>252</v>
      </c>
      <c r="AY33" s="685"/>
      <c r="AZ33" s="685"/>
      <c r="BA33" s="685"/>
      <c r="BB33" s="685"/>
      <c r="BC33" s="685"/>
      <c r="BD33" s="685"/>
      <c r="BE33" s="685"/>
      <c r="BF33" s="686"/>
      <c r="BG33" s="713">
        <v>97.8</v>
      </c>
      <c r="BH33" s="714"/>
      <c r="BI33" s="714"/>
      <c r="BJ33" s="714"/>
      <c r="BK33" s="714"/>
      <c r="BL33" s="714"/>
      <c r="BM33" s="715">
        <v>95.1</v>
      </c>
      <c r="BN33" s="714"/>
      <c r="BO33" s="714"/>
      <c r="BP33" s="714"/>
      <c r="BQ33" s="716"/>
      <c r="BR33" s="713">
        <v>98.4</v>
      </c>
      <c r="BS33" s="714"/>
      <c r="BT33" s="714"/>
      <c r="BU33" s="714"/>
      <c r="BV33" s="714"/>
      <c r="BW33" s="714"/>
      <c r="BX33" s="715">
        <v>96</v>
      </c>
      <c r="BY33" s="714"/>
      <c r="BZ33" s="714"/>
      <c r="CA33" s="714"/>
      <c r="CB33" s="716"/>
      <c r="CD33" s="658" t="s">
        <v>253</v>
      </c>
      <c r="CE33" s="659"/>
      <c r="CF33" s="659"/>
      <c r="CG33" s="659"/>
      <c r="CH33" s="659"/>
      <c r="CI33" s="659"/>
      <c r="CJ33" s="659"/>
      <c r="CK33" s="659"/>
      <c r="CL33" s="659"/>
      <c r="CM33" s="659"/>
      <c r="CN33" s="659"/>
      <c r="CO33" s="659"/>
      <c r="CP33" s="659"/>
      <c r="CQ33" s="660"/>
      <c r="CR33" s="643">
        <v>8688953</v>
      </c>
      <c r="CS33" s="678"/>
      <c r="CT33" s="678"/>
      <c r="CU33" s="678"/>
      <c r="CV33" s="678"/>
      <c r="CW33" s="678"/>
      <c r="CX33" s="678"/>
      <c r="CY33" s="679"/>
      <c r="CZ33" s="648">
        <v>52.5</v>
      </c>
      <c r="DA33" s="680"/>
      <c r="DB33" s="680"/>
      <c r="DC33" s="683"/>
      <c r="DD33" s="652">
        <v>4916688</v>
      </c>
      <c r="DE33" s="678"/>
      <c r="DF33" s="678"/>
      <c r="DG33" s="678"/>
      <c r="DH33" s="678"/>
      <c r="DI33" s="678"/>
      <c r="DJ33" s="678"/>
      <c r="DK33" s="679"/>
      <c r="DL33" s="652">
        <v>2544283</v>
      </c>
      <c r="DM33" s="678"/>
      <c r="DN33" s="678"/>
      <c r="DO33" s="678"/>
      <c r="DP33" s="678"/>
      <c r="DQ33" s="678"/>
      <c r="DR33" s="678"/>
      <c r="DS33" s="678"/>
      <c r="DT33" s="678"/>
      <c r="DU33" s="678"/>
      <c r="DV33" s="679"/>
      <c r="DW33" s="648">
        <v>38.700000000000003</v>
      </c>
      <c r="DX33" s="680"/>
      <c r="DY33" s="680"/>
      <c r="DZ33" s="680"/>
      <c r="EA33" s="680"/>
      <c r="EB33" s="680"/>
      <c r="EC33" s="681"/>
    </row>
    <row r="34" spans="2:133" ht="11.25" customHeight="1" x14ac:dyDescent="0.2">
      <c r="B34" s="640" t="s">
        <v>254</v>
      </c>
      <c r="C34" s="641"/>
      <c r="D34" s="641"/>
      <c r="E34" s="641"/>
      <c r="F34" s="641"/>
      <c r="G34" s="641"/>
      <c r="H34" s="641"/>
      <c r="I34" s="641"/>
      <c r="J34" s="641"/>
      <c r="K34" s="641"/>
      <c r="L34" s="641"/>
      <c r="M34" s="641"/>
      <c r="N34" s="641"/>
      <c r="O34" s="641"/>
      <c r="P34" s="641"/>
      <c r="Q34" s="642"/>
      <c r="R34" s="643">
        <v>138537</v>
      </c>
      <c r="S34" s="644"/>
      <c r="T34" s="644"/>
      <c r="U34" s="644"/>
      <c r="V34" s="644"/>
      <c r="W34" s="644"/>
      <c r="X34" s="644"/>
      <c r="Y34" s="645"/>
      <c r="Z34" s="646">
        <v>0.8</v>
      </c>
      <c r="AA34" s="646"/>
      <c r="AB34" s="646"/>
      <c r="AC34" s="646"/>
      <c r="AD34" s="647">
        <v>37276</v>
      </c>
      <c r="AE34" s="647"/>
      <c r="AF34" s="647"/>
      <c r="AG34" s="647"/>
      <c r="AH34" s="647"/>
      <c r="AI34" s="647"/>
      <c r="AJ34" s="647"/>
      <c r="AK34" s="647"/>
      <c r="AL34" s="648">
        <v>0.6</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255</v>
      </c>
      <c r="CE34" s="659"/>
      <c r="CF34" s="659"/>
      <c r="CG34" s="659"/>
      <c r="CH34" s="659"/>
      <c r="CI34" s="659"/>
      <c r="CJ34" s="659"/>
      <c r="CK34" s="659"/>
      <c r="CL34" s="659"/>
      <c r="CM34" s="659"/>
      <c r="CN34" s="659"/>
      <c r="CO34" s="659"/>
      <c r="CP34" s="659"/>
      <c r="CQ34" s="660"/>
      <c r="CR34" s="643">
        <v>1886956</v>
      </c>
      <c r="CS34" s="644"/>
      <c r="CT34" s="644"/>
      <c r="CU34" s="644"/>
      <c r="CV34" s="644"/>
      <c r="CW34" s="644"/>
      <c r="CX34" s="644"/>
      <c r="CY34" s="645"/>
      <c r="CZ34" s="648">
        <v>11.4</v>
      </c>
      <c r="DA34" s="680"/>
      <c r="DB34" s="680"/>
      <c r="DC34" s="683"/>
      <c r="DD34" s="652">
        <v>1316395</v>
      </c>
      <c r="DE34" s="644"/>
      <c r="DF34" s="644"/>
      <c r="DG34" s="644"/>
      <c r="DH34" s="644"/>
      <c r="DI34" s="644"/>
      <c r="DJ34" s="644"/>
      <c r="DK34" s="645"/>
      <c r="DL34" s="652">
        <v>784051</v>
      </c>
      <c r="DM34" s="644"/>
      <c r="DN34" s="644"/>
      <c r="DO34" s="644"/>
      <c r="DP34" s="644"/>
      <c r="DQ34" s="644"/>
      <c r="DR34" s="644"/>
      <c r="DS34" s="644"/>
      <c r="DT34" s="644"/>
      <c r="DU34" s="644"/>
      <c r="DV34" s="645"/>
      <c r="DW34" s="648">
        <v>11.9</v>
      </c>
      <c r="DX34" s="680"/>
      <c r="DY34" s="680"/>
      <c r="DZ34" s="680"/>
      <c r="EA34" s="680"/>
      <c r="EB34" s="680"/>
      <c r="EC34" s="681"/>
    </row>
    <row r="35" spans="2:133" ht="11.25" customHeight="1" x14ac:dyDescent="0.2">
      <c r="B35" s="640" t="s">
        <v>256</v>
      </c>
      <c r="C35" s="641"/>
      <c r="D35" s="641"/>
      <c r="E35" s="641"/>
      <c r="F35" s="641"/>
      <c r="G35" s="641"/>
      <c r="H35" s="641"/>
      <c r="I35" s="641"/>
      <c r="J35" s="641"/>
      <c r="K35" s="641"/>
      <c r="L35" s="641"/>
      <c r="M35" s="641"/>
      <c r="N35" s="641"/>
      <c r="O35" s="641"/>
      <c r="P35" s="641"/>
      <c r="Q35" s="642"/>
      <c r="R35" s="643">
        <v>613741</v>
      </c>
      <c r="S35" s="644"/>
      <c r="T35" s="644"/>
      <c r="U35" s="644"/>
      <c r="V35" s="644"/>
      <c r="W35" s="644"/>
      <c r="X35" s="644"/>
      <c r="Y35" s="645"/>
      <c r="Z35" s="646">
        <v>3.5</v>
      </c>
      <c r="AA35" s="646"/>
      <c r="AB35" s="646"/>
      <c r="AC35" s="646"/>
      <c r="AD35" s="647" t="s">
        <v>66</v>
      </c>
      <c r="AE35" s="647"/>
      <c r="AF35" s="647"/>
      <c r="AG35" s="647"/>
      <c r="AH35" s="647"/>
      <c r="AI35" s="647"/>
      <c r="AJ35" s="647"/>
      <c r="AK35" s="647"/>
      <c r="AL35" s="648" t="s">
        <v>66</v>
      </c>
      <c r="AM35" s="649"/>
      <c r="AN35" s="649"/>
      <c r="AO35" s="650"/>
      <c r="AP35" s="90"/>
      <c r="AQ35" s="622" t="s">
        <v>257</v>
      </c>
      <c r="AR35" s="623"/>
      <c r="AS35" s="623"/>
      <c r="AT35" s="623"/>
      <c r="AU35" s="623"/>
      <c r="AV35" s="623"/>
      <c r="AW35" s="623"/>
      <c r="AX35" s="623"/>
      <c r="AY35" s="623"/>
      <c r="AZ35" s="623"/>
      <c r="BA35" s="623"/>
      <c r="BB35" s="623"/>
      <c r="BC35" s="623"/>
      <c r="BD35" s="623"/>
      <c r="BE35" s="623"/>
      <c r="BF35" s="624"/>
      <c r="BG35" s="622" t="s">
        <v>258</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259</v>
      </c>
      <c r="CE35" s="659"/>
      <c r="CF35" s="659"/>
      <c r="CG35" s="659"/>
      <c r="CH35" s="659"/>
      <c r="CI35" s="659"/>
      <c r="CJ35" s="659"/>
      <c r="CK35" s="659"/>
      <c r="CL35" s="659"/>
      <c r="CM35" s="659"/>
      <c r="CN35" s="659"/>
      <c r="CO35" s="659"/>
      <c r="CP35" s="659"/>
      <c r="CQ35" s="660"/>
      <c r="CR35" s="643">
        <v>146134</v>
      </c>
      <c r="CS35" s="678"/>
      <c r="CT35" s="678"/>
      <c r="CU35" s="678"/>
      <c r="CV35" s="678"/>
      <c r="CW35" s="678"/>
      <c r="CX35" s="678"/>
      <c r="CY35" s="679"/>
      <c r="CZ35" s="648">
        <v>0.9</v>
      </c>
      <c r="DA35" s="680"/>
      <c r="DB35" s="680"/>
      <c r="DC35" s="683"/>
      <c r="DD35" s="652">
        <v>45801</v>
      </c>
      <c r="DE35" s="678"/>
      <c r="DF35" s="678"/>
      <c r="DG35" s="678"/>
      <c r="DH35" s="678"/>
      <c r="DI35" s="678"/>
      <c r="DJ35" s="678"/>
      <c r="DK35" s="679"/>
      <c r="DL35" s="652">
        <v>45801</v>
      </c>
      <c r="DM35" s="678"/>
      <c r="DN35" s="678"/>
      <c r="DO35" s="678"/>
      <c r="DP35" s="678"/>
      <c r="DQ35" s="678"/>
      <c r="DR35" s="678"/>
      <c r="DS35" s="678"/>
      <c r="DT35" s="678"/>
      <c r="DU35" s="678"/>
      <c r="DV35" s="679"/>
      <c r="DW35" s="648">
        <v>0.7</v>
      </c>
      <c r="DX35" s="680"/>
      <c r="DY35" s="680"/>
      <c r="DZ35" s="680"/>
      <c r="EA35" s="680"/>
      <c r="EB35" s="680"/>
      <c r="EC35" s="681"/>
    </row>
    <row r="36" spans="2:133" ht="11.25" customHeight="1" x14ac:dyDescent="0.2">
      <c r="B36" s="640" t="s">
        <v>260</v>
      </c>
      <c r="C36" s="641"/>
      <c r="D36" s="641"/>
      <c r="E36" s="641"/>
      <c r="F36" s="641"/>
      <c r="G36" s="641"/>
      <c r="H36" s="641"/>
      <c r="I36" s="641"/>
      <c r="J36" s="641"/>
      <c r="K36" s="641"/>
      <c r="L36" s="641"/>
      <c r="M36" s="641"/>
      <c r="N36" s="641"/>
      <c r="O36" s="641"/>
      <c r="P36" s="641"/>
      <c r="Q36" s="642"/>
      <c r="R36" s="643">
        <v>1866771</v>
      </c>
      <c r="S36" s="644"/>
      <c r="T36" s="644"/>
      <c r="U36" s="644"/>
      <c r="V36" s="644"/>
      <c r="W36" s="644"/>
      <c r="X36" s="644"/>
      <c r="Y36" s="645"/>
      <c r="Z36" s="646">
        <v>10.7</v>
      </c>
      <c r="AA36" s="646"/>
      <c r="AB36" s="646"/>
      <c r="AC36" s="646"/>
      <c r="AD36" s="647" t="s">
        <v>66</v>
      </c>
      <c r="AE36" s="647"/>
      <c r="AF36" s="647"/>
      <c r="AG36" s="647"/>
      <c r="AH36" s="647"/>
      <c r="AI36" s="647"/>
      <c r="AJ36" s="647"/>
      <c r="AK36" s="647"/>
      <c r="AL36" s="648" t="s">
        <v>66</v>
      </c>
      <c r="AM36" s="649"/>
      <c r="AN36" s="649"/>
      <c r="AO36" s="650"/>
      <c r="AP36" s="90"/>
      <c r="AQ36" s="717" t="s">
        <v>261</v>
      </c>
      <c r="AR36" s="718"/>
      <c r="AS36" s="718"/>
      <c r="AT36" s="718"/>
      <c r="AU36" s="718"/>
      <c r="AV36" s="718"/>
      <c r="AW36" s="718"/>
      <c r="AX36" s="718"/>
      <c r="AY36" s="719"/>
      <c r="AZ36" s="632">
        <v>1815246</v>
      </c>
      <c r="BA36" s="633"/>
      <c r="BB36" s="633"/>
      <c r="BC36" s="633"/>
      <c r="BD36" s="633"/>
      <c r="BE36" s="633"/>
      <c r="BF36" s="720"/>
      <c r="BG36" s="654" t="s">
        <v>262</v>
      </c>
      <c r="BH36" s="655"/>
      <c r="BI36" s="655"/>
      <c r="BJ36" s="655"/>
      <c r="BK36" s="655"/>
      <c r="BL36" s="655"/>
      <c r="BM36" s="655"/>
      <c r="BN36" s="655"/>
      <c r="BO36" s="655"/>
      <c r="BP36" s="655"/>
      <c r="BQ36" s="655"/>
      <c r="BR36" s="655"/>
      <c r="BS36" s="655"/>
      <c r="BT36" s="655"/>
      <c r="BU36" s="656"/>
      <c r="BV36" s="632">
        <v>30217</v>
      </c>
      <c r="BW36" s="633"/>
      <c r="BX36" s="633"/>
      <c r="BY36" s="633"/>
      <c r="BZ36" s="633"/>
      <c r="CA36" s="633"/>
      <c r="CB36" s="720"/>
      <c r="CD36" s="658" t="s">
        <v>263</v>
      </c>
      <c r="CE36" s="659"/>
      <c r="CF36" s="659"/>
      <c r="CG36" s="659"/>
      <c r="CH36" s="659"/>
      <c r="CI36" s="659"/>
      <c r="CJ36" s="659"/>
      <c r="CK36" s="659"/>
      <c r="CL36" s="659"/>
      <c r="CM36" s="659"/>
      <c r="CN36" s="659"/>
      <c r="CO36" s="659"/>
      <c r="CP36" s="659"/>
      <c r="CQ36" s="660"/>
      <c r="CR36" s="643">
        <v>4103699</v>
      </c>
      <c r="CS36" s="644"/>
      <c r="CT36" s="644"/>
      <c r="CU36" s="644"/>
      <c r="CV36" s="644"/>
      <c r="CW36" s="644"/>
      <c r="CX36" s="644"/>
      <c r="CY36" s="645"/>
      <c r="CZ36" s="648">
        <v>24.8</v>
      </c>
      <c r="DA36" s="680"/>
      <c r="DB36" s="680"/>
      <c r="DC36" s="683"/>
      <c r="DD36" s="652">
        <v>1393091</v>
      </c>
      <c r="DE36" s="644"/>
      <c r="DF36" s="644"/>
      <c r="DG36" s="644"/>
      <c r="DH36" s="644"/>
      <c r="DI36" s="644"/>
      <c r="DJ36" s="644"/>
      <c r="DK36" s="645"/>
      <c r="DL36" s="652">
        <v>668995</v>
      </c>
      <c r="DM36" s="644"/>
      <c r="DN36" s="644"/>
      <c r="DO36" s="644"/>
      <c r="DP36" s="644"/>
      <c r="DQ36" s="644"/>
      <c r="DR36" s="644"/>
      <c r="DS36" s="644"/>
      <c r="DT36" s="644"/>
      <c r="DU36" s="644"/>
      <c r="DV36" s="645"/>
      <c r="DW36" s="648">
        <v>10.199999999999999</v>
      </c>
      <c r="DX36" s="680"/>
      <c r="DY36" s="680"/>
      <c r="DZ36" s="680"/>
      <c r="EA36" s="680"/>
      <c r="EB36" s="680"/>
      <c r="EC36" s="681"/>
    </row>
    <row r="37" spans="2:133" ht="11.25" customHeight="1" x14ac:dyDescent="0.2">
      <c r="B37" s="640" t="s">
        <v>264</v>
      </c>
      <c r="C37" s="641"/>
      <c r="D37" s="641"/>
      <c r="E37" s="641"/>
      <c r="F37" s="641"/>
      <c r="G37" s="641"/>
      <c r="H37" s="641"/>
      <c r="I37" s="641"/>
      <c r="J37" s="641"/>
      <c r="K37" s="641"/>
      <c r="L37" s="641"/>
      <c r="M37" s="641"/>
      <c r="N37" s="641"/>
      <c r="O37" s="641"/>
      <c r="P37" s="641"/>
      <c r="Q37" s="642"/>
      <c r="R37" s="643">
        <v>626322</v>
      </c>
      <c r="S37" s="644"/>
      <c r="T37" s="644"/>
      <c r="U37" s="644"/>
      <c r="V37" s="644"/>
      <c r="W37" s="644"/>
      <c r="X37" s="644"/>
      <c r="Y37" s="645"/>
      <c r="Z37" s="646">
        <v>3.6</v>
      </c>
      <c r="AA37" s="646"/>
      <c r="AB37" s="646"/>
      <c r="AC37" s="646"/>
      <c r="AD37" s="647" t="s">
        <v>66</v>
      </c>
      <c r="AE37" s="647"/>
      <c r="AF37" s="647"/>
      <c r="AG37" s="647"/>
      <c r="AH37" s="647"/>
      <c r="AI37" s="647"/>
      <c r="AJ37" s="647"/>
      <c r="AK37" s="647"/>
      <c r="AL37" s="648" t="s">
        <v>66</v>
      </c>
      <c r="AM37" s="649"/>
      <c r="AN37" s="649"/>
      <c r="AO37" s="650"/>
      <c r="AQ37" s="721" t="s">
        <v>265</v>
      </c>
      <c r="AR37" s="722"/>
      <c r="AS37" s="722"/>
      <c r="AT37" s="722"/>
      <c r="AU37" s="722"/>
      <c r="AV37" s="722"/>
      <c r="AW37" s="722"/>
      <c r="AX37" s="722"/>
      <c r="AY37" s="723"/>
      <c r="AZ37" s="643">
        <v>281801</v>
      </c>
      <c r="BA37" s="644"/>
      <c r="BB37" s="644"/>
      <c r="BC37" s="644"/>
      <c r="BD37" s="678"/>
      <c r="BE37" s="678"/>
      <c r="BF37" s="712"/>
      <c r="BG37" s="658" t="s">
        <v>266</v>
      </c>
      <c r="BH37" s="659"/>
      <c r="BI37" s="659"/>
      <c r="BJ37" s="659"/>
      <c r="BK37" s="659"/>
      <c r="BL37" s="659"/>
      <c r="BM37" s="659"/>
      <c r="BN37" s="659"/>
      <c r="BO37" s="659"/>
      <c r="BP37" s="659"/>
      <c r="BQ37" s="659"/>
      <c r="BR37" s="659"/>
      <c r="BS37" s="659"/>
      <c r="BT37" s="659"/>
      <c r="BU37" s="660"/>
      <c r="BV37" s="643">
        <v>-12671</v>
      </c>
      <c r="BW37" s="644"/>
      <c r="BX37" s="644"/>
      <c r="BY37" s="644"/>
      <c r="BZ37" s="644"/>
      <c r="CA37" s="644"/>
      <c r="CB37" s="653"/>
      <c r="CD37" s="658" t="s">
        <v>267</v>
      </c>
      <c r="CE37" s="659"/>
      <c r="CF37" s="659"/>
      <c r="CG37" s="659"/>
      <c r="CH37" s="659"/>
      <c r="CI37" s="659"/>
      <c r="CJ37" s="659"/>
      <c r="CK37" s="659"/>
      <c r="CL37" s="659"/>
      <c r="CM37" s="659"/>
      <c r="CN37" s="659"/>
      <c r="CO37" s="659"/>
      <c r="CP37" s="659"/>
      <c r="CQ37" s="660"/>
      <c r="CR37" s="643">
        <v>309119</v>
      </c>
      <c r="CS37" s="678"/>
      <c r="CT37" s="678"/>
      <c r="CU37" s="678"/>
      <c r="CV37" s="678"/>
      <c r="CW37" s="678"/>
      <c r="CX37" s="678"/>
      <c r="CY37" s="679"/>
      <c r="CZ37" s="648">
        <v>1.9</v>
      </c>
      <c r="DA37" s="680"/>
      <c r="DB37" s="680"/>
      <c r="DC37" s="683"/>
      <c r="DD37" s="652">
        <v>309042</v>
      </c>
      <c r="DE37" s="678"/>
      <c r="DF37" s="678"/>
      <c r="DG37" s="678"/>
      <c r="DH37" s="678"/>
      <c r="DI37" s="678"/>
      <c r="DJ37" s="678"/>
      <c r="DK37" s="679"/>
      <c r="DL37" s="652">
        <v>290873</v>
      </c>
      <c r="DM37" s="678"/>
      <c r="DN37" s="678"/>
      <c r="DO37" s="678"/>
      <c r="DP37" s="678"/>
      <c r="DQ37" s="678"/>
      <c r="DR37" s="678"/>
      <c r="DS37" s="678"/>
      <c r="DT37" s="678"/>
      <c r="DU37" s="678"/>
      <c r="DV37" s="679"/>
      <c r="DW37" s="648">
        <v>4.4000000000000004</v>
      </c>
      <c r="DX37" s="680"/>
      <c r="DY37" s="680"/>
      <c r="DZ37" s="680"/>
      <c r="EA37" s="680"/>
      <c r="EB37" s="680"/>
      <c r="EC37" s="681"/>
    </row>
    <row r="38" spans="2:133" ht="11.25" customHeight="1" x14ac:dyDescent="0.2">
      <c r="B38" s="640" t="s">
        <v>268</v>
      </c>
      <c r="C38" s="641"/>
      <c r="D38" s="641"/>
      <c r="E38" s="641"/>
      <c r="F38" s="641"/>
      <c r="G38" s="641"/>
      <c r="H38" s="641"/>
      <c r="I38" s="641"/>
      <c r="J38" s="641"/>
      <c r="K38" s="641"/>
      <c r="L38" s="641"/>
      <c r="M38" s="641"/>
      <c r="N38" s="641"/>
      <c r="O38" s="641"/>
      <c r="P38" s="641"/>
      <c r="Q38" s="642"/>
      <c r="R38" s="643">
        <v>246118</v>
      </c>
      <c r="S38" s="644"/>
      <c r="T38" s="644"/>
      <c r="U38" s="644"/>
      <c r="V38" s="644"/>
      <c r="W38" s="644"/>
      <c r="X38" s="644"/>
      <c r="Y38" s="645"/>
      <c r="Z38" s="646">
        <v>1.4</v>
      </c>
      <c r="AA38" s="646"/>
      <c r="AB38" s="646"/>
      <c r="AC38" s="646"/>
      <c r="AD38" s="647">
        <v>29</v>
      </c>
      <c r="AE38" s="647"/>
      <c r="AF38" s="647"/>
      <c r="AG38" s="647"/>
      <c r="AH38" s="647"/>
      <c r="AI38" s="647"/>
      <c r="AJ38" s="647"/>
      <c r="AK38" s="647"/>
      <c r="AL38" s="648">
        <v>0</v>
      </c>
      <c r="AM38" s="649"/>
      <c r="AN38" s="649"/>
      <c r="AO38" s="650"/>
      <c r="AQ38" s="721" t="s">
        <v>269</v>
      </c>
      <c r="AR38" s="722"/>
      <c r="AS38" s="722"/>
      <c r="AT38" s="722"/>
      <c r="AU38" s="722"/>
      <c r="AV38" s="722"/>
      <c r="AW38" s="722"/>
      <c r="AX38" s="722"/>
      <c r="AY38" s="723"/>
      <c r="AZ38" s="643">
        <v>152857</v>
      </c>
      <c r="BA38" s="644"/>
      <c r="BB38" s="644"/>
      <c r="BC38" s="644"/>
      <c r="BD38" s="678"/>
      <c r="BE38" s="678"/>
      <c r="BF38" s="712"/>
      <c r="BG38" s="658" t="s">
        <v>270</v>
      </c>
      <c r="BH38" s="659"/>
      <c r="BI38" s="659"/>
      <c r="BJ38" s="659"/>
      <c r="BK38" s="659"/>
      <c r="BL38" s="659"/>
      <c r="BM38" s="659"/>
      <c r="BN38" s="659"/>
      <c r="BO38" s="659"/>
      <c r="BP38" s="659"/>
      <c r="BQ38" s="659"/>
      <c r="BR38" s="659"/>
      <c r="BS38" s="659"/>
      <c r="BT38" s="659"/>
      <c r="BU38" s="660"/>
      <c r="BV38" s="643">
        <v>3281</v>
      </c>
      <c r="BW38" s="644"/>
      <c r="BX38" s="644"/>
      <c r="BY38" s="644"/>
      <c r="BZ38" s="644"/>
      <c r="CA38" s="644"/>
      <c r="CB38" s="653"/>
      <c r="CD38" s="658" t="s">
        <v>271</v>
      </c>
      <c r="CE38" s="659"/>
      <c r="CF38" s="659"/>
      <c r="CG38" s="659"/>
      <c r="CH38" s="659"/>
      <c r="CI38" s="659"/>
      <c r="CJ38" s="659"/>
      <c r="CK38" s="659"/>
      <c r="CL38" s="659"/>
      <c r="CM38" s="659"/>
      <c r="CN38" s="659"/>
      <c r="CO38" s="659"/>
      <c r="CP38" s="659"/>
      <c r="CQ38" s="660"/>
      <c r="CR38" s="643">
        <v>1501928</v>
      </c>
      <c r="CS38" s="644"/>
      <c r="CT38" s="644"/>
      <c r="CU38" s="644"/>
      <c r="CV38" s="644"/>
      <c r="CW38" s="644"/>
      <c r="CX38" s="644"/>
      <c r="CY38" s="645"/>
      <c r="CZ38" s="648">
        <v>9.1</v>
      </c>
      <c r="DA38" s="680"/>
      <c r="DB38" s="680"/>
      <c r="DC38" s="683"/>
      <c r="DD38" s="652">
        <v>1248644</v>
      </c>
      <c r="DE38" s="644"/>
      <c r="DF38" s="644"/>
      <c r="DG38" s="644"/>
      <c r="DH38" s="644"/>
      <c r="DI38" s="644"/>
      <c r="DJ38" s="644"/>
      <c r="DK38" s="645"/>
      <c r="DL38" s="652">
        <v>1028251</v>
      </c>
      <c r="DM38" s="644"/>
      <c r="DN38" s="644"/>
      <c r="DO38" s="644"/>
      <c r="DP38" s="644"/>
      <c r="DQ38" s="644"/>
      <c r="DR38" s="644"/>
      <c r="DS38" s="644"/>
      <c r="DT38" s="644"/>
      <c r="DU38" s="644"/>
      <c r="DV38" s="645"/>
      <c r="DW38" s="648">
        <v>15.7</v>
      </c>
      <c r="DX38" s="680"/>
      <c r="DY38" s="680"/>
      <c r="DZ38" s="680"/>
      <c r="EA38" s="680"/>
      <c r="EB38" s="680"/>
      <c r="EC38" s="681"/>
    </row>
    <row r="39" spans="2:133" ht="11.25" customHeight="1" x14ac:dyDescent="0.2">
      <c r="B39" s="640" t="s">
        <v>272</v>
      </c>
      <c r="C39" s="641"/>
      <c r="D39" s="641"/>
      <c r="E39" s="641"/>
      <c r="F39" s="641"/>
      <c r="G39" s="641"/>
      <c r="H39" s="641"/>
      <c r="I39" s="641"/>
      <c r="J39" s="641"/>
      <c r="K39" s="641"/>
      <c r="L39" s="641"/>
      <c r="M39" s="641"/>
      <c r="N39" s="641"/>
      <c r="O39" s="641"/>
      <c r="P39" s="641"/>
      <c r="Q39" s="642"/>
      <c r="R39" s="643">
        <v>818965</v>
      </c>
      <c r="S39" s="644"/>
      <c r="T39" s="644"/>
      <c r="U39" s="644"/>
      <c r="V39" s="644"/>
      <c r="W39" s="644"/>
      <c r="X39" s="644"/>
      <c r="Y39" s="645"/>
      <c r="Z39" s="646">
        <v>4.7</v>
      </c>
      <c r="AA39" s="646"/>
      <c r="AB39" s="646"/>
      <c r="AC39" s="646"/>
      <c r="AD39" s="647" t="s">
        <v>66</v>
      </c>
      <c r="AE39" s="647"/>
      <c r="AF39" s="647"/>
      <c r="AG39" s="647"/>
      <c r="AH39" s="647"/>
      <c r="AI39" s="647"/>
      <c r="AJ39" s="647"/>
      <c r="AK39" s="647"/>
      <c r="AL39" s="648" t="s">
        <v>66</v>
      </c>
      <c r="AM39" s="649"/>
      <c r="AN39" s="649"/>
      <c r="AO39" s="650"/>
      <c r="AQ39" s="721" t="s">
        <v>273</v>
      </c>
      <c r="AR39" s="722"/>
      <c r="AS39" s="722"/>
      <c r="AT39" s="722"/>
      <c r="AU39" s="722"/>
      <c r="AV39" s="722"/>
      <c r="AW39" s="722"/>
      <c r="AX39" s="722"/>
      <c r="AY39" s="723"/>
      <c r="AZ39" s="643">
        <v>31517</v>
      </c>
      <c r="BA39" s="644"/>
      <c r="BB39" s="644"/>
      <c r="BC39" s="644"/>
      <c r="BD39" s="678"/>
      <c r="BE39" s="678"/>
      <c r="BF39" s="712"/>
      <c r="BG39" s="658" t="s">
        <v>274</v>
      </c>
      <c r="BH39" s="659"/>
      <c r="BI39" s="659"/>
      <c r="BJ39" s="659"/>
      <c r="BK39" s="659"/>
      <c r="BL39" s="659"/>
      <c r="BM39" s="659"/>
      <c r="BN39" s="659"/>
      <c r="BO39" s="659"/>
      <c r="BP39" s="659"/>
      <c r="BQ39" s="659"/>
      <c r="BR39" s="659"/>
      <c r="BS39" s="659"/>
      <c r="BT39" s="659"/>
      <c r="BU39" s="660"/>
      <c r="BV39" s="643">
        <v>5134</v>
      </c>
      <c r="BW39" s="644"/>
      <c r="BX39" s="644"/>
      <c r="BY39" s="644"/>
      <c r="BZ39" s="644"/>
      <c r="CA39" s="644"/>
      <c r="CB39" s="653"/>
      <c r="CD39" s="658" t="s">
        <v>275</v>
      </c>
      <c r="CE39" s="659"/>
      <c r="CF39" s="659"/>
      <c r="CG39" s="659"/>
      <c r="CH39" s="659"/>
      <c r="CI39" s="659"/>
      <c r="CJ39" s="659"/>
      <c r="CK39" s="659"/>
      <c r="CL39" s="659"/>
      <c r="CM39" s="659"/>
      <c r="CN39" s="659"/>
      <c r="CO39" s="659"/>
      <c r="CP39" s="659"/>
      <c r="CQ39" s="660"/>
      <c r="CR39" s="643">
        <v>876939</v>
      </c>
      <c r="CS39" s="678"/>
      <c r="CT39" s="678"/>
      <c r="CU39" s="678"/>
      <c r="CV39" s="678"/>
      <c r="CW39" s="678"/>
      <c r="CX39" s="678"/>
      <c r="CY39" s="679"/>
      <c r="CZ39" s="648">
        <v>5.3</v>
      </c>
      <c r="DA39" s="680"/>
      <c r="DB39" s="680"/>
      <c r="DC39" s="683"/>
      <c r="DD39" s="652">
        <v>876307</v>
      </c>
      <c r="DE39" s="678"/>
      <c r="DF39" s="678"/>
      <c r="DG39" s="678"/>
      <c r="DH39" s="678"/>
      <c r="DI39" s="678"/>
      <c r="DJ39" s="678"/>
      <c r="DK39" s="679"/>
      <c r="DL39" s="652" t="s">
        <v>66</v>
      </c>
      <c r="DM39" s="678"/>
      <c r="DN39" s="678"/>
      <c r="DO39" s="678"/>
      <c r="DP39" s="678"/>
      <c r="DQ39" s="678"/>
      <c r="DR39" s="678"/>
      <c r="DS39" s="678"/>
      <c r="DT39" s="678"/>
      <c r="DU39" s="678"/>
      <c r="DV39" s="679"/>
      <c r="DW39" s="648" t="s">
        <v>66</v>
      </c>
      <c r="DX39" s="680"/>
      <c r="DY39" s="680"/>
      <c r="DZ39" s="680"/>
      <c r="EA39" s="680"/>
      <c r="EB39" s="680"/>
      <c r="EC39" s="681"/>
    </row>
    <row r="40" spans="2:133" ht="11.25" customHeight="1" x14ac:dyDescent="0.2">
      <c r="B40" s="640" t="s">
        <v>276</v>
      </c>
      <c r="C40" s="641"/>
      <c r="D40" s="641"/>
      <c r="E40" s="641"/>
      <c r="F40" s="641"/>
      <c r="G40" s="641"/>
      <c r="H40" s="641"/>
      <c r="I40" s="641"/>
      <c r="J40" s="641"/>
      <c r="K40" s="641"/>
      <c r="L40" s="641"/>
      <c r="M40" s="641"/>
      <c r="N40" s="641"/>
      <c r="O40" s="641"/>
      <c r="P40" s="641"/>
      <c r="Q40" s="642"/>
      <c r="R40" s="643" t="s">
        <v>66</v>
      </c>
      <c r="S40" s="644"/>
      <c r="T40" s="644"/>
      <c r="U40" s="644"/>
      <c r="V40" s="644"/>
      <c r="W40" s="644"/>
      <c r="X40" s="644"/>
      <c r="Y40" s="645"/>
      <c r="Z40" s="646" t="s">
        <v>66</v>
      </c>
      <c r="AA40" s="646"/>
      <c r="AB40" s="646"/>
      <c r="AC40" s="646"/>
      <c r="AD40" s="647" t="s">
        <v>66</v>
      </c>
      <c r="AE40" s="647"/>
      <c r="AF40" s="647"/>
      <c r="AG40" s="647"/>
      <c r="AH40" s="647"/>
      <c r="AI40" s="647"/>
      <c r="AJ40" s="647"/>
      <c r="AK40" s="647"/>
      <c r="AL40" s="648" t="s">
        <v>66</v>
      </c>
      <c r="AM40" s="649"/>
      <c r="AN40" s="649"/>
      <c r="AO40" s="650"/>
      <c r="AQ40" s="721" t="s">
        <v>277</v>
      </c>
      <c r="AR40" s="722"/>
      <c r="AS40" s="722"/>
      <c r="AT40" s="722"/>
      <c r="AU40" s="722"/>
      <c r="AV40" s="722"/>
      <c r="AW40" s="722"/>
      <c r="AX40" s="722"/>
      <c r="AY40" s="723"/>
      <c r="AZ40" s="643" t="s">
        <v>66</v>
      </c>
      <c r="BA40" s="644"/>
      <c r="BB40" s="644"/>
      <c r="BC40" s="644"/>
      <c r="BD40" s="678"/>
      <c r="BE40" s="678"/>
      <c r="BF40" s="712"/>
      <c r="BG40" s="724" t="s">
        <v>278</v>
      </c>
      <c r="BH40" s="725"/>
      <c r="BI40" s="725"/>
      <c r="BJ40" s="725"/>
      <c r="BK40" s="725"/>
      <c r="BL40" s="91"/>
      <c r="BM40" s="659" t="s">
        <v>279</v>
      </c>
      <c r="BN40" s="659"/>
      <c r="BO40" s="659"/>
      <c r="BP40" s="659"/>
      <c r="BQ40" s="659"/>
      <c r="BR40" s="659"/>
      <c r="BS40" s="659"/>
      <c r="BT40" s="659"/>
      <c r="BU40" s="660"/>
      <c r="BV40" s="643">
        <v>98</v>
      </c>
      <c r="BW40" s="644"/>
      <c r="BX40" s="644"/>
      <c r="BY40" s="644"/>
      <c r="BZ40" s="644"/>
      <c r="CA40" s="644"/>
      <c r="CB40" s="653"/>
      <c r="CD40" s="658" t="s">
        <v>280</v>
      </c>
      <c r="CE40" s="659"/>
      <c r="CF40" s="659"/>
      <c r="CG40" s="659"/>
      <c r="CH40" s="659"/>
      <c r="CI40" s="659"/>
      <c r="CJ40" s="659"/>
      <c r="CK40" s="659"/>
      <c r="CL40" s="659"/>
      <c r="CM40" s="659"/>
      <c r="CN40" s="659"/>
      <c r="CO40" s="659"/>
      <c r="CP40" s="659"/>
      <c r="CQ40" s="660"/>
      <c r="CR40" s="643">
        <v>173297</v>
      </c>
      <c r="CS40" s="644"/>
      <c r="CT40" s="644"/>
      <c r="CU40" s="644"/>
      <c r="CV40" s="644"/>
      <c r="CW40" s="644"/>
      <c r="CX40" s="644"/>
      <c r="CY40" s="645"/>
      <c r="CZ40" s="648">
        <v>1</v>
      </c>
      <c r="DA40" s="680"/>
      <c r="DB40" s="680"/>
      <c r="DC40" s="683"/>
      <c r="DD40" s="652">
        <v>36450</v>
      </c>
      <c r="DE40" s="644"/>
      <c r="DF40" s="644"/>
      <c r="DG40" s="644"/>
      <c r="DH40" s="644"/>
      <c r="DI40" s="644"/>
      <c r="DJ40" s="644"/>
      <c r="DK40" s="645"/>
      <c r="DL40" s="652">
        <v>17185</v>
      </c>
      <c r="DM40" s="644"/>
      <c r="DN40" s="644"/>
      <c r="DO40" s="644"/>
      <c r="DP40" s="644"/>
      <c r="DQ40" s="644"/>
      <c r="DR40" s="644"/>
      <c r="DS40" s="644"/>
      <c r="DT40" s="644"/>
      <c r="DU40" s="644"/>
      <c r="DV40" s="645"/>
      <c r="DW40" s="648">
        <v>0.3</v>
      </c>
      <c r="DX40" s="680"/>
      <c r="DY40" s="680"/>
      <c r="DZ40" s="680"/>
      <c r="EA40" s="680"/>
      <c r="EB40" s="680"/>
      <c r="EC40" s="681"/>
    </row>
    <row r="41" spans="2:133" ht="11.25" customHeight="1" x14ac:dyDescent="0.2">
      <c r="B41" s="640" t="s">
        <v>281</v>
      </c>
      <c r="C41" s="641"/>
      <c r="D41" s="641"/>
      <c r="E41" s="641"/>
      <c r="F41" s="641"/>
      <c r="G41" s="641"/>
      <c r="H41" s="641"/>
      <c r="I41" s="641"/>
      <c r="J41" s="641"/>
      <c r="K41" s="641"/>
      <c r="L41" s="641"/>
      <c r="M41" s="641"/>
      <c r="N41" s="641"/>
      <c r="O41" s="641"/>
      <c r="P41" s="641"/>
      <c r="Q41" s="642"/>
      <c r="R41" s="643" t="s">
        <v>66</v>
      </c>
      <c r="S41" s="644"/>
      <c r="T41" s="644"/>
      <c r="U41" s="644"/>
      <c r="V41" s="644"/>
      <c r="W41" s="644"/>
      <c r="X41" s="644"/>
      <c r="Y41" s="645"/>
      <c r="Z41" s="646" t="s">
        <v>66</v>
      </c>
      <c r="AA41" s="646"/>
      <c r="AB41" s="646"/>
      <c r="AC41" s="646"/>
      <c r="AD41" s="647" t="s">
        <v>66</v>
      </c>
      <c r="AE41" s="647"/>
      <c r="AF41" s="647"/>
      <c r="AG41" s="647"/>
      <c r="AH41" s="647"/>
      <c r="AI41" s="647"/>
      <c r="AJ41" s="647"/>
      <c r="AK41" s="647"/>
      <c r="AL41" s="648" t="s">
        <v>66</v>
      </c>
      <c r="AM41" s="649"/>
      <c r="AN41" s="649"/>
      <c r="AO41" s="650"/>
      <c r="AQ41" s="721" t="s">
        <v>282</v>
      </c>
      <c r="AR41" s="722"/>
      <c r="AS41" s="722"/>
      <c r="AT41" s="722"/>
      <c r="AU41" s="722"/>
      <c r="AV41" s="722"/>
      <c r="AW41" s="722"/>
      <c r="AX41" s="722"/>
      <c r="AY41" s="723"/>
      <c r="AZ41" s="643">
        <v>291336</v>
      </c>
      <c r="BA41" s="644"/>
      <c r="BB41" s="644"/>
      <c r="BC41" s="644"/>
      <c r="BD41" s="678"/>
      <c r="BE41" s="678"/>
      <c r="BF41" s="712"/>
      <c r="BG41" s="724"/>
      <c r="BH41" s="725"/>
      <c r="BI41" s="725"/>
      <c r="BJ41" s="725"/>
      <c r="BK41" s="725"/>
      <c r="BL41" s="91"/>
      <c r="BM41" s="659" t="s">
        <v>283</v>
      </c>
      <c r="BN41" s="659"/>
      <c r="BO41" s="659"/>
      <c r="BP41" s="659"/>
      <c r="BQ41" s="659"/>
      <c r="BR41" s="659"/>
      <c r="BS41" s="659"/>
      <c r="BT41" s="659"/>
      <c r="BU41" s="660"/>
      <c r="BV41" s="643" t="s">
        <v>66</v>
      </c>
      <c r="BW41" s="644"/>
      <c r="BX41" s="644"/>
      <c r="BY41" s="644"/>
      <c r="BZ41" s="644"/>
      <c r="CA41" s="644"/>
      <c r="CB41" s="653"/>
      <c r="CD41" s="658" t="s">
        <v>284</v>
      </c>
      <c r="CE41" s="659"/>
      <c r="CF41" s="659"/>
      <c r="CG41" s="659"/>
      <c r="CH41" s="659"/>
      <c r="CI41" s="659"/>
      <c r="CJ41" s="659"/>
      <c r="CK41" s="659"/>
      <c r="CL41" s="659"/>
      <c r="CM41" s="659"/>
      <c r="CN41" s="659"/>
      <c r="CO41" s="659"/>
      <c r="CP41" s="659"/>
      <c r="CQ41" s="660"/>
      <c r="CR41" s="643" t="s">
        <v>66</v>
      </c>
      <c r="CS41" s="678"/>
      <c r="CT41" s="678"/>
      <c r="CU41" s="678"/>
      <c r="CV41" s="678"/>
      <c r="CW41" s="678"/>
      <c r="CX41" s="678"/>
      <c r="CY41" s="679"/>
      <c r="CZ41" s="648" t="s">
        <v>66</v>
      </c>
      <c r="DA41" s="680"/>
      <c r="DB41" s="680"/>
      <c r="DC41" s="683"/>
      <c r="DD41" s="652" t="s">
        <v>66</v>
      </c>
      <c r="DE41" s="678"/>
      <c r="DF41" s="678"/>
      <c r="DG41" s="678"/>
      <c r="DH41" s="678"/>
      <c r="DI41" s="678"/>
      <c r="DJ41" s="678"/>
      <c r="DK41" s="679"/>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0" t="s">
        <v>285</v>
      </c>
      <c r="C42" s="641"/>
      <c r="D42" s="641"/>
      <c r="E42" s="641"/>
      <c r="F42" s="641"/>
      <c r="G42" s="641"/>
      <c r="H42" s="641"/>
      <c r="I42" s="641"/>
      <c r="J42" s="641"/>
      <c r="K42" s="641"/>
      <c r="L42" s="641"/>
      <c r="M42" s="641"/>
      <c r="N42" s="641"/>
      <c r="O42" s="641"/>
      <c r="P42" s="641"/>
      <c r="Q42" s="642"/>
      <c r="R42" s="643">
        <v>221868</v>
      </c>
      <c r="S42" s="644"/>
      <c r="T42" s="644"/>
      <c r="U42" s="644"/>
      <c r="V42" s="644"/>
      <c r="W42" s="644"/>
      <c r="X42" s="644"/>
      <c r="Y42" s="645"/>
      <c r="Z42" s="646">
        <v>1.3</v>
      </c>
      <c r="AA42" s="646"/>
      <c r="AB42" s="646"/>
      <c r="AC42" s="646"/>
      <c r="AD42" s="647" t="s">
        <v>66</v>
      </c>
      <c r="AE42" s="647"/>
      <c r="AF42" s="647"/>
      <c r="AG42" s="647"/>
      <c r="AH42" s="647"/>
      <c r="AI42" s="647"/>
      <c r="AJ42" s="647"/>
      <c r="AK42" s="647"/>
      <c r="AL42" s="648" t="s">
        <v>66</v>
      </c>
      <c r="AM42" s="649"/>
      <c r="AN42" s="649"/>
      <c r="AO42" s="650"/>
      <c r="AQ42" s="742" t="s">
        <v>286</v>
      </c>
      <c r="AR42" s="743"/>
      <c r="AS42" s="743"/>
      <c r="AT42" s="743"/>
      <c r="AU42" s="743"/>
      <c r="AV42" s="743"/>
      <c r="AW42" s="743"/>
      <c r="AX42" s="743"/>
      <c r="AY42" s="744"/>
      <c r="AZ42" s="734">
        <v>1057735</v>
      </c>
      <c r="BA42" s="735"/>
      <c r="BB42" s="735"/>
      <c r="BC42" s="735"/>
      <c r="BD42" s="714"/>
      <c r="BE42" s="714"/>
      <c r="BF42" s="716"/>
      <c r="BG42" s="726"/>
      <c r="BH42" s="727"/>
      <c r="BI42" s="727"/>
      <c r="BJ42" s="727"/>
      <c r="BK42" s="727"/>
      <c r="BL42" s="92"/>
      <c r="BM42" s="669" t="s">
        <v>287</v>
      </c>
      <c r="BN42" s="669"/>
      <c r="BO42" s="669"/>
      <c r="BP42" s="669"/>
      <c r="BQ42" s="669"/>
      <c r="BR42" s="669"/>
      <c r="BS42" s="669"/>
      <c r="BT42" s="669"/>
      <c r="BU42" s="670"/>
      <c r="BV42" s="734">
        <v>433</v>
      </c>
      <c r="BW42" s="735"/>
      <c r="BX42" s="735"/>
      <c r="BY42" s="735"/>
      <c r="BZ42" s="735"/>
      <c r="CA42" s="735"/>
      <c r="CB42" s="741"/>
      <c r="CD42" s="640" t="s">
        <v>288</v>
      </c>
      <c r="CE42" s="641"/>
      <c r="CF42" s="641"/>
      <c r="CG42" s="641"/>
      <c r="CH42" s="641"/>
      <c r="CI42" s="641"/>
      <c r="CJ42" s="641"/>
      <c r="CK42" s="641"/>
      <c r="CL42" s="641"/>
      <c r="CM42" s="641"/>
      <c r="CN42" s="641"/>
      <c r="CO42" s="641"/>
      <c r="CP42" s="641"/>
      <c r="CQ42" s="642"/>
      <c r="CR42" s="643">
        <v>2337130</v>
      </c>
      <c r="CS42" s="644"/>
      <c r="CT42" s="644"/>
      <c r="CU42" s="644"/>
      <c r="CV42" s="644"/>
      <c r="CW42" s="644"/>
      <c r="CX42" s="644"/>
      <c r="CY42" s="645"/>
      <c r="CZ42" s="648">
        <v>14.1</v>
      </c>
      <c r="DA42" s="649"/>
      <c r="DB42" s="649"/>
      <c r="DC42" s="661"/>
      <c r="DD42" s="652">
        <v>590561</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84" t="s">
        <v>289</v>
      </c>
      <c r="C43" s="685"/>
      <c r="D43" s="685"/>
      <c r="E43" s="685"/>
      <c r="F43" s="685"/>
      <c r="G43" s="685"/>
      <c r="H43" s="685"/>
      <c r="I43" s="685"/>
      <c r="J43" s="685"/>
      <c r="K43" s="685"/>
      <c r="L43" s="685"/>
      <c r="M43" s="685"/>
      <c r="N43" s="685"/>
      <c r="O43" s="685"/>
      <c r="P43" s="685"/>
      <c r="Q43" s="686"/>
      <c r="R43" s="734">
        <v>17377341</v>
      </c>
      <c r="S43" s="735"/>
      <c r="T43" s="735"/>
      <c r="U43" s="735"/>
      <c r="V43" s="735"/>
      <c r="W43" s="735"/>
      <c r="X43" s="735"/>
      <c r="Y43" s="736"/>
      <c r="Z43" s="737">
        <v>100</v>
      </c>
      <c r="AA43" s="737"/>
      <c r="AB43" s="737"/>
      <c r="AC43" s="737"/>
      <c r="AD43" s="738">
        <v>6348315</v>
      </c>
      <c r="AE43" s="738"/>
      <c r="AF43" s="738"/>
      <c r="AG43" s="738"/>
      <c r="AH43" s="738"/>
      <c r="AI43" s="738"/>
      <c r="AJ43" s="738"/>
      <c r="AK43" s="738"/>
      <c r="AL43" s="739">
        <v>100</v>
      </c>
      <c r="AM43" s="715"/>
      <c r="AN43" s="715"/>
      <c r="AO43" s="740"/>
      <c r="BV43" s="93"/>
      <c r="BW43" s="93"/>
      <c r="BX43" s="93"/>
      <c r="BY43" s="93"/>
      <c r="BZ43" s="93"/>
      <c r="CA43" s="93"/>
      <c r="CB43" s="93"/>
      <c r="CD43" s="640" t="s">
        <v>290</v>
      </c>
      <c r="CE43" s="641"/>
      <c r="CF43" s="641"/>
      <c r="CG43" s="641"/>
      <c r="CH43" s="641"/>
      <c r="CI43" s="641"/>
      <c r="CJ43" s="641"/>
      <c r="CK43" s="641"/>
      <c r="CL43" s="641"/>
      <c r="CM43" s="641"/>
      <c r="CN43" s="641"/>
      <c r="CO43" s="641"/>
      <c r="CP43" s="641"/>
      <c r="CQ43" s="642"/>
      <c r="CR43" s="643">
        <v>44370</v>
      </c>
      <c r="CS43" s="678"/>
      <c r="CT43" s="678"/>
      <c r="CU43" s="678"/>
      <c r="CV43" s="678"/>
      <c r="CW43" s="678"/>
      <c r="CX43" s="678"/>
      <c r="CY43" s="679"/>
      <c r="CZ43" s="648">
        <v>0.3</v>
      </c>
      <c r="DA43" s="680"/>
      <c r="DB43" s="680"/>
      <c r="DC43" s="683"/>
      <c r="DD43" s="652">
        <v>44357</v>
      </c>
      <c r="DE43" s="678"/>
      <c r="DF43" s="678"/>
      <c r="DG43" s="678"/>
      <c r="DH43" s="678"/>
      <c r="DI43" s="678"/>
      <c r="DJ43" s="678"/>
      <c r="DK43" s="679"/>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237</v>
      </c>
      <c r="CE44" s="756"/>
      <c r="CF44" s="640" t="s">
        <v>291</v>
      </c>
      <c r="CG44" s="641"/>
      <c r="CH44" s="641"/>
      <c r="CI44" s="641"/>
      <c r="CJ44" s="641"/>
      <c r="CK44" s="641"/>
      <c r="CL44" s="641"/>
      <c r="CM44" s="641"/>
      <c r="CN44" s="641"/>
      <c r="CO44" s="641"/>
      <c r="CP44" s="641"/>
      <c r="CQ44" s="642"/>
      <c r="CR44" s="643">
        <v>2054254</v>
      </c>
      <c r="CS44" s="644"/>
      <c r="CT44" s="644"/>
      <c r="CU44" s="644"/>
      <c r="CV44" s="644"/>
      <c r="CW44" s="644"/>
      <c r="CX44" s="644"/>
      <c r="CY44" s="645"/>
      <c r="CZ44" s="648">
        <v>12.4</v>
      </c>
      <c r="DA44" s="649"/>
      <c r="DB44" s="649"/>
      <c r="DC44" s="661"/>
      <c r="DD44" s="652">
        <v>455482</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95" t="s">
        <v>292</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293</v>
      </c>
      <c r="CG45" s="641"/>
      <c r="CH45" s="641"/>
      <c r="CI45" s="641"/>
      <c r="CJ45" s="641"/>
      <c r="CK45" s="641"/>
      <c r="CL45" s="641"/>
      <c r="CM45" s="641"/>
      <c r="CN45" s="641"/>
      <c r="CO45" s="641"/>
      <c r="CP45" s="641"/>
      <c r="CQ45" s="642"/>
      <c r="CR45" s="643">
        <v>1245135</v>
      </c>
      <c r="CS45" s="678"/>
      <c r="CT45" s="678"/>
      <c r="CU45" s="678"/>
      <c r="CV45" s="678"/>
      <c r="CW45" s="678"/>
      <c r="CX45" s="678"/>
      <c r="CY45" s="679"/>
      <c r="CZ45" s="648">
        <v>7.5</v>
      </c>
      <c r="DA45" s="680"/>
      <c r="DB45" s="680"/>
      <c r="DC45" s="683"/>
      <c r="DD45" s="652">
        <v>152834</v>
      </c>
      <c r="DE45" s="678"/>
      <c r="DF45" s="678"/>
      <c r="DG45" s="678"/>
      <c r="DH45" s="678"/>
      <c r="DI45" s="678"/>
      <c r="DJ45" s="678"/>
      <c r="DK45" s="679"/>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96" t="s">
        <v>294</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295</v>
      </c>
      <c r="CG46" s="641"/>
      <c r="CH46" s="641"/>
      <c r="CI46" s="641"/>
      <c r="CJ46" s="641"/>
      <c r="CK46" s="641"/>
      <c r="CL46" s="641"/>
      <c r="CM46" s="641"/>
      <c r="CN46" s="641"/>
      <c r="CO46" s="641"/>
      <c r="CP46" s="641"/>
      <c r="CQ46" s="642"/>
      <c r="CR46" s="643">
        <v>723383</v>
      </c>
      <c r="CS46" s="644"/>
      <c r="CT46" s="644"/>
      <c r="CU46" s="644"/>
      <c r="CV46" s="644"/>
      <c r="CW46" s="644"/>
      <c r="CX46" s="644"/>
      <c r="CY46" s="645"/>
      <c r="CZ46" s="648">
        <v>4.4000000000000004</v>
      </c>
      <c r="DA46" s="649"/>
      <c r="DB46" s="649"/>
      <c r="DC46" s="661"/>
      <c r="DD46" s="652">
        <v>247190</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97" t="s">
        <v>296</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297</v>
      </c>
      <c r="CG47" s="641"/>
      <c r="CH47" s="641"/>
      <c r="CI47" s="641"/>
      <c r="CJ47" s="641"/>
      <c r="CK47" s="641"/>
      <c r="CL47" s="641"/>
      <c r="CM47" s="641"/>
      <c r="CN47" s="641"/>
      <c r="CO47" s="641"/>
      <c r="CP47" s="641"/>
      <c r="CQ47" s="642"/>
      <c r="CR47" s="643">
        <v>282876</v>
      </c>
      <c r="CS47" s="678"/>
      <c r="CT47" s="678"/>
      <c r="CU47" s="678"/>
      <c r="CV47" s="678"/>
      <c r="CW47" s="678"/>
      <c r="CX47" s="678"/>
      <c r="CY47" s="679"/>
      <c r="CZ47" s="648">
        <v>1.7</v>
      </c>
      <c r="DA47" s="680"/>
      <c r="DB47" s="680"/>
      <c r="DC47" s="683"/>
      <c r="DD47" s="652">
        <v>135079</v>
      </c>
      <c r="DE47" s="678"/>
      <c r="DF47" s="678"/>
      <c r="DG47" s="678"/>
      <c r="DH47" s="678"/>
      <c r="DI47" s="678"/>
      <c r="DJ47" s="678"/>
      <c r="DK47" s="679"/>
      <c r="DL47" s="728"/>
      <c r="DM47" s="729"/>
      <c r="DN47" s="729"/>
      <c r="DO47" s="729"/>
      <c r="DP47" s="729"/>
      <c r="DQ47" s="729"/>
      <c r="DR47" s="729"/>
      <c r="DS47" s="729"/>
      <c r="DT47" s="729"/>
      <c r="DU47" s="729"/>
      <c r="DV47" s="730"/>
      <c r="DW47" s="731"/>
      <c r="DX47" s="732"/>
      <c r="DY47" s="732"/>
      <c r="DZ47" s="732"/>
      <c r="EA47" s="732"/>
      <c r="EB47" s="732"/>
      <c r="EC47" s="733"/>
    </row>
    <row r="48" spans="2:133" ht="10.8" x14ac:dyDescent="0.2">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298</v>
      </c>
      <c r="CG48" s="641"/>
      <c r="CH48" s="641"/>
      <c r="CI48" s="641"/>
      <c r="CJ48" s="641"/>
      <c r="CK48" s="641"/>
      <c r="CL48" s="641"/>
      <c r="CM48" s="641"/>
      <c r="CN48" s="641"/>
      <c r="CO48" s="641"/>
      <c r="CP48" s="641"/>
      <c r="CQ48" s="642"/>
      <c r="CR48" s="643" t="s">
        <v>66</v>
      </c>
      <c r="CS48" s="644"/>
      <c r="CT48" s="644"/>
      <c r="CU48" s="644"/>
      <c r="CV48" s="644"/>
      <c r="CW48" s="644"/>
      <c r="CX48" s="644"/>
      <c r="CY48" s="645"/>
      <c r="CZ48" s="648" t="s">
        <v>66</v>
      </c>
      <c r="DA48" s="649"/>
      <c r="DB48" s="649"/>
      <c r="DC48" s="661"/>
      <c r="DD48" s="652" t="s">
        <v>66</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299</v>
      </c>
      <c r="CE49" s="685"/>
      <c r="CF49" s="685"/>
      <c r="CG49" s="685"/>
      <c r="CH49" s="685"/>
      <c r="CI49" s="685"/>
      <c r="CJ49" s="685"/>
      <c r="CK49" s="685"/>
      <c r="CL49" s="685"/>
      <c r="CM49" s="685"/>
      <c r="CN49" s="685"/>
      <c r="CO49" s="685"/>
      <c r="CP49" s="685"/>
      <c r="CQ49" s="686"/>
      <c r="CR49" s="734">
        <v>16534780</v>
      </c>
      <c r="CS49" s="714"/>
      <c r="CT49" s="714"/>
      <c r="CU49" s="714"/>
      <c r="CV49" s="714"/>
      <c r="CW49" s="714"/>
      <c r="CX49" s="714"/>
      <c r="CY49" s="745"/>
      <c r="CZ49" s="739">
        <v>100</v>
      </c>
      <c r="DA49" s="746"/>
      <c r="DB49" s="746"/>
      <c r="DC49" s="747"/>
      <c r="DD49" s="748">
        <v>9028016</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284V+C0MWL8g0sdy9OrzKebo95Zi9tAtjCLvPUHkFehKqjnMlv2mfgLyPTskWU1IQxFgtL9dac3BZKoSN3JHWQ==" saltValue="KoXNhuqMiocNigOJ/0H3k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146" customWidth="1"/>
    <col min="131" max="131" width="1.6640625" style="146" customWidth="1"/>
    <col min="132" max="16384" width="9" style="146" hidden="1"/>
  </cols>
  <sheetData>
    <row r="1" spans="1:131" s="104" customFormat="1" ht="11.25" customHeight="1" thickBot="1" x14ac:dyDescent="0.25">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5">
      <c r="A2" s="105" t="s">
        <v>300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301</v>
      </c>
      <c r="DK2" s="791"/>
      <c r="DL2" s="791"/>
      <c r="DM2" s="791"/>
      <c r="DN2" s="791"/>
      <c r="DO2" s="792"/>
      <c r="DP2" s="106"/>
      <c r="DQ2" s="790" t="s">
        <v>302</v>
      </c>
      <c r="DR2" s="791"/>
      <c r="DS2" s="791"/>
      <c r="DT2" s="791"/>
      <c r="DU2" s="791"/>
      <c r="DV2" s="791"/>
      <c r="DW2" s="791"/>
      <c r="DX2" s="791"/>
      <c r="DY2" s="791"/>
      <c r="DZ2" s="792"/>
      <c r="EA2" s="107"/>
    </row>
    <row r="3" spans="1:131" s="104" customFormat="1" ht="11.25" customHeight="1" x14ac:dyDescent="0.2">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5">
      <c r="A4" s="793" t="s">
        <v>303</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304</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2">
      <c r="A5" s="784" t="s">
        <v>305</v>
      </c>
      <c r="B5" s="785"/>
      <c r="C5" s="785"/>
      <c r="D5" s="785"/>
      <c r="E5" s="785"/>
      <c r="F5" s="785"/>
      <c r="G5" s="785"/>
      <c r="H5" s="785"/>
      <c r="I5" s="785"/>
      <c r="J5" s="785"/>
      <c r="K5" s="785"/>
      <c r="L5" s="785"/>
      <c r="M5" s="785"/>
      <c r="N5" s="785"/>
      <c r="O5" s="785"/>
      <c r="P5" s="786"/>
      <c r="Q5" s="761" t="s">
        <v>306</v>
      </c>
      <c r="R5" s="762"/>
      <c r="S5" s="762"/>
      <c r="T5" s="762"/>
      <c r="U5" s="763"/>
      <c r="V5" s="761" t="s">
        <v>307</v>
      </c>
      <c r="W5" s="762"/>
      <c r="X5" s="762"/>
      <c r="Y5" s="762"/>
      <c r="Z5" s="763"/>
      <c r="AA5" s="761" t="s">
        <v>308</v>
      </c>
      <c r="AB5" s="762"/>
      <c r="AC5" s="762"/>
      <c r="AD5" s="762"/>
      <c r="AE5" s="762"/>
      <c r="AF5" s="794" t="s">
        <v>309</v>
      </c>
      <c r="AG5" s="762"/>
      <c r="AH5" s="762"/>
      <c r="AI5" s="762"/>
      <c r="AJ5" s="773"/>
      <c r="AK5" s="762" t="s">
        <v>310</v>
      </c>
      <c r="AL5" s="762"/>
      <c r="AM5" s="762"/>
      <c r="AN5" s="762"/>
      <c r="AO5" s="763"/>
      <c r="AP5" s="761" t="s">
        <v>311</v>
      </c>
      <c r="AQ5" s="762"/>
      <c r="AR5" s="762"/>
      <c r="AS5" s="762"/>
      <c r="AT5" s="763"/>
      <c r="AU5" s="761" t="s">
        <v>312</v>
      </c>
      <c r="AV5" s="762"/>
      <c r="AW5" s="762"/>
      <c r="AX5" s="762"/>
      <c r="AY5" s="773"/>
      <c r="AZ5" s="113"/>
      <c r="BA5" s="113"/>
      <c r="BB5" s="113"/>
      <c r="BC5" s="113"/>
      <c r="BD5" s="113"/>
      <c r="BE5" s="114"/>
      <c r="BF5" s="114"/>
      <c r="BG5" s="114"/>
      <c r="BH5" s="114"/>
      <c r="BI5" s="114"/>
      <c r="BJ5" s="114"/>
      <c r="BK5" s="114"/>
      <c r="BL5" s="114"/>
      <c r="BM5" s="114"/>
      <c r="BN5" s="114"/>
      <c r="BO5" s="114"/>
      <c r="BP5" s="114"/>
      <c r="BQ5" s="784" t="s">
        <v>313</v>
      </c>
      <c r="BR5" s="785"/>
      <c r="BS5" s="785"/>
      <c r="BT5" s="785"/>
      <c r="BU5" s="785"/>
      <c r="BV5" s="785"/>
      <c r="BW5" s="785"/>
      <c r="BX5" s="785"/>
      <c r="BY5" s="785"/>
      <c r="BZ5" s="785"/>
      <c r="CA5" s="785"/>
      <c r="CB5" s="785"/>
      <c r="CC5" s="785"/>
      <c r="CD5" s="785"/>
      <c r="CE5" s="785"/>
      <c r="CF5" s="785"/>
      <c r="CG5" s="786"/>
      <c r="CH5" s="761" t="s">
        <v>314</v>
      </c>
      <c r="CI5" s="762"/>
      <c r="CJ5" s="762"/>
      <c r="CK5" s="762"/>
      <c r="CL5" s="763"/>
      <c r="CM5" s="761" t="s">
        <v>315</v>
      </c>
      <c r="CN5" s="762"/>
      <c r="CO5" s="762"/>
      <c r="CP5" s="762"/>
      <c r="CQ5" s="763"/>
      <c r="CR5" s="761" t="s">
        <v>316</v>
      </c>
      <c r="CS5" s="762"/>
      <c r="CT5" s="762"/>
      <c r="CU5" s="762"/>
      <c r="CV5" s="763"/>
      <c r="CW5" s="761" t="s">
        <v>317</v>
      </c>
      <c r="CX5" s="762"/>
      <c r="CY5" s="762"/>
      <c r="CZ5" s="762"/>
      <c r="DA5" s="763"/>
      <c r="DB5" s="761" t="s">
        <v>318</v>
      </c>
      <c r="DC5" s="762"/>
      <c r="DD5" s="762"/>
      <c r="DE5" s="762"/>
      <c r="DF5" s="763"/>
      <c r="DG5" s="767" t="s">
        <v>319</v>
      </c>
      <c r="DH5" s="768"/>
      <c r="DI5" s="768"/>
      <c r="DJ5" s="768"/>
      <c r="DK5" s="769"/>
      <c r="DL5" s="767" t="s">
        <v>320</v>
      </c>
      <c r="DM5" s="768"/>
      <c r="DN5" s="768"/>
      <c r="DO5" s="768"/>
      <c r="DP5" s="769"/>
      <c r="DQ5" s="761" t="s">
        <v>321</v>
      </c>
      <c r="DR5" s="762"/>
      <c r="DS5" s="762"/>
      <c r="DT5" s="762"/>
      <c r="DU5" s="763"/>
      <c r="DV5" s="761" t="s">
        <v>312</v>
      </c>
      <c r="DW5" s="762"/>
      <c r="DX5" s="762"/>
      <c r="DY5" s="762"/>
      <c r="DZ5" s="773"/>
      <c r="EA5" s="111"/>
    </row>
    <row r="6" spans="1:131" s="112" customFormat="1" ht="26.25" customHeight="1" thickBot="1" x14ac:dyDescent="0.25">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2">
      <c r="A7" s="115">
        <v>1</v>
      </c>
      <c r="B7" s="775" t="s">
        <v>322</v>
      </c>
      <c r="C7" s="776"/>
      <c r="D7" s="776"/>
      <c r="E7" s="776"/>
      <c r="F7" s="776"/>
      <c r="G7" s="776"/>
      <c r="H7" s="776"/>
      <c r="I7" s="776"/>
      <c r="J7" s="776"/>
      <c r="K7" s="776"/>
      <c r="L7" s="776"/>
      <c r="M7" s="776"/>
      <c r="N7" s="776"/>
      <c r="O7" s="776"/>
      <c r="P7" s="777"/>
      <c r="Q7" s="778">
        <v>17391</v>
      </c>
      <c r="R7" s="779"/>
      <c r="S7" s="779"/>
      <c r="T7" s="779"/>
      <c r="U7" s="779"/>
      <c r="V7" s="779">
        <v>16549</v>
      </c>
      <c r="W7" s="779"/>
      <c r="X7" s="779"/>
      <c r="Y7" s="779"/>
      <c r="Z7" s="779"/>
      <c r="AA7" s="779">
        <v>843</v>
      </c>
      <c r="AB7" s="779"/>
      <c r="AC7" s="779"/>
      <c r="AD7" s="779"/>
      <c r="AE7" s="780"/>
      <c r="AF7" s="781">
        <v>533</v>
      </c>
      <c r="AG7" s="782"/>
      <c r="AH7" s="782"/>
      <c r="AI7" s="782"/>
      <c r="AJ7" s="783"/>
      <c r="AK7" s="818">
        <v>1867</v>
      </c>
      <c r="AL7" s="819"/>
      <c r="AM7" s="819"/>
      <c r="AN7" s="819"/>
      <c r="AO7" s="819"/>
      <c r="AP7" s="819">
        <v>9075</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c r="BT7" s="823"/>
      <c r="BU7" s="823"/>
      <c r="BV7" s="823"/>
      <c r="BW7" s="823"/>
      <c r="BX7" s="823"/>
      <c r="BY7" s="823"/>
      <c r="BZ7" s="823"/>
      <c r="CA7" s="823"/>
      <c r="CB7" s="823"/>
      <c r="CC7" s="823"/>
      <c r="CD7" s="823"/>
      <c r="CE7" s="823"/>
      <c r="CF7" s="823"/>
      <c r="CG7" s="824"/>
      <c r="CH7" s="815"/>
      <c r="CI7" s="816"/>
      <c r="CJ7" s="816"/>
      <c r="CK7" s="816"/>
      <c r="CL7" s="817"/>
      <c r="CM7" s="815"/>
      <c r="CN7" s="816"/>
      <c r="CO7" s="816"/>
      <c r="CP7" s="816"/>
      <c r="CQ7" s="817"/>
      <c r="CR7" s="815"/>
      <c r="CS7" s="816"/>
      <c r="CT7" s="816"/>
      <c r="CU7" s="816"/>
      <c r="CV7" s="817"/>
      <c r="CW7" s="815"/>
      <c r="CX7" s="816"/>
      <c r="CY7" s="816"/>
      <c r="CZ7" s="816"/>
      <c r="DA7" s="817"/>
      <c r="DB7" s="815"/>
      <c r="DC7" s="816"/>
      <c r="DD7" s="816"/>
      <c r="DE7" s="816"/>
      <c r="DF7" s="817"/>
      <c r="DG7" s="815"/>
      <c r="DH7" s="816"/>
      <c r="DI7" s="816"/>
      <c r="DJ7" s="816"/>
      <c r="DK7" s="817"/>
      <c r="DL7" s="815"/>
      <c r="DM7" s="816"/>
      <c r="DN7" s="816"/>
      <c r="DO7" s="816"/>
      <c r="DP7" s="817"/>
      <c r="DQ7" s="815"/>
      <c r="DR7" s="816"/>
      <c r="DS7" s="816"/>
      <c r="DT7" s="816"/>
      <c r="DU7" s="817"/>
      <c r="DV7" s="796"/>
      <c r="DW7" s="797"/>
      <c r="DX7" s="797"/>
      <c r="DY7" s="797"/>
      <c r="DZ7" s="798"/>
      <c r="EA7" s="111"/>
    </row>
    <row r="8" spans="1:131" s="112" customFormat="1" ht="26.25" customHeight="1" x14ac:dyDescent="0.2">
      <c r="A8" s="118">
        <v>2</v>
      </c>
      <c r="B8" s="799"/>
      <c r="C8" s="800"/>
      <c r="D8" s="800"/>
      <c r="E8" s="800"/>
      <c r="F8" s="800"/>
      <c r="G8" s="800"/>
      <c r="H8" s="800"/>
      <c r="I8" s="800"/>
      <c r="J8" s="800"/>
      <c r="K8" s="800"/>
      <c r="L8" s="800"/>
      <c r="M8" s="800"/>
      <c r="N8" s="800"/>
      <c r="O8" s="800"/>
      <c r="P8" s="801"/>
      <c r="Q8" s="802"/>
      <c r="R8" s="803"/>
      <c r="S8" s="803"/>
      <c r="T8" s="803"/>
      <c r="U8" s="803"/>
      <c r="V8" s="803"/>
      <c r="W8" s="803"/>
      <c r="X8" s="803"/>
      <c r="Y8" s="803"/>
      <c r="Z8" s="803"/>
      <c r="AA8" s="803"/>
      <c r="AB8" s="803"/>
      <c r="AC8" s="803"/>
      <c r="AD8" s="803"/>
      <c r="AE8" s="804"/>
      <c r="AF8" s="805"/>
      <c r="AG8" s="806"/>
      <c r="AH8" s="806"/>
      <c r="AI8" s="806"/>
      <c r="AJ8" s="807"/>
      <c r="AK8" s="808"/>
      <c r="AL8" s="809"/>
      <c r="AM8" s="809"/>
      <c r="AN8" s="809"/>
      <c r="AO8" s="809"/>
      <c r="AP8" s="809"/>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c r="BT8" s="813"/>
      <c r="BU8" s="813"/>
      <c r="BV8" s="813"/>
      <c r="BW8" s="813"/>
      <c r="BX8" s="813"/>
      <c r="BY8" s="813"/>
      <c r="BZ8" s="813"/>
      <c r="CA8" s="813"/>
      <c r="CB8" s="813"/>
      <c r="CC8" s="813"/>
      <c r="CD8" s="813"/>
      <c r="CE8" s="813"/>
      <c r="CF8" s="813"/>
      <c r="CG8" s="814"/>
      <c r="CH8" s="825"/>
      <c r="CI8" s="826"/>
      <c r="CJ8" s="826"/>
      <c r="CK8" s="826"/>
      <c r="CL8" s="827"/>
      <c r="CM8" s="825"/>
      <c r="CN8" s="826"/>
      <c r="CO8" s="826"/>
      <c r="CP8" s="826"/>
      <c r="CQ8" s="827"/>
      <c r="CR8" s="825"/>
      <c r="CS8" s="826"/>
      <c r="CT8" s="826"/>
      <c r="CU8" s="826"/>
      <c r="CV8" s="827"/>
      <c r="CW8" s="825"/>
      <c r="CX8" s="826"/>
      <c r="CY8" s="826"/>
      <c r="CZ8" s="826"/>
      <c r="DA8" s="827"/>
      <c r="DB8" s="825"/>
      <c r="DC8" s="826"/>
      <c r="DD8" s="826"/>
      <c r="DE8" s="826"/>
      <c r="DF8" s="827"/>
      <c r="DG8" s="825"/>
      <c r="DH8" s="826"/>
      <c r="DI8" s="826"/>
      <c r="DJ8" s="826"/>
      <c r="DK8" s="827"/>
      <c r="DL8" s="825"/>
      <c r="DM8" s="826"/>
      <c r="DN8" s="826"/>
      <c r="DO8" s="826"/>
      <c r="DP8" s="827"/>
      <c r="DQ8" s="825"/>
      <c r="DR8" s="826"/>
      <c r="DS8" s="826"/>
      <c r="DT8" s="826"/>
      <c r="DU8" s="827"/>
      <c r="DV8" s="828"/>
      <c r="DW8" s="829"/>
      <c r="DX8" s="829"/>
      <c r="DY8" s="829"/>
      <c r="DZ8" s="830"/>
      <c r="EA8" s="111"/>
    </row>
    <row r="9" spans="1:131" s="112" customFormat="1" ht="26.25" customHeight="1" x14ac:dyDescent="0.2">
      <c r="A9" s="118">
        <v>3</v>
      </c>
      <c r="B9" s="799"/>
      <c r="C9" s="800"/>
      <c r="D9" s="800"/>
      <c r="E9" s="800"/>
      <c r="F9" s="800"/>
      <c r="G9" s="800"/>
      <c r="H9" s="800"/>
      <c r="I9" s="800"/>
      <c r="J9" s="800"/>
      <c r="K9" s="800"/>
      <c r="L9" s="800"/>
      <c r="M9" s="800"/>
      <c r="N9" s="800"/>
      <c r="O9" s="800"/>
      <c r="P9" s="801"/>
      <c r="Q9" s="802"/>
      <c r="R9" s="803"/>
      <c r="S9" s="803"/>
      <c r="T9" s="803"/>
      <c r="U9" s="803"/>
      <c r="V9" s="803"/>
      <c r="W9" s="803"/>
      <c r="X9" s="803"/>
      <c r="Y9" s="803"/>
      <c r="Z9" s="803"/>
      <c r="AA9" s="803"/>
      <c r="AB9" s="803"/>
      <c r="AC9" s="803"/>
      <c r="AD9" s="803"/>
      <c r="AE9" s="804"/>
      <c r="AF9" s="805"/>
      <c r="AG9" s="806"/>
      <c r="AH9" s="806"/>
      <c r="AI9" s="806"/>
      <c r="AJ9" s="807"/>
      <c r="AK9" s="808"/>
      <c r="AL9" s="809"/>
      <c r="AM9" s="809"/>
      <c r="AN9" s="809"/>
      <c r="AO9" s="809"/>
      <c r="AP9" s="809"/>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c r="BT9" s="813"/>
      <c r="BU9" s="813"/>
      <c r="BV9" s="813"/>
      <c r="BW9" s="813"/>
      <c r="BX9" s="813"/>
      <c r="BY9" s="813"/>
      <c r="BZ9" s="813"/>
      <c r="CA9" s="813"/>
      <c r="CB9" s="813"/>
      <c r="CC9" s="813"/>
      <c r="CD9" s="813"/>
      <c r="CE9" s="813"/>
      <c r="CF9" s="813"/>
      <c r="CG9" s="814"/>
      <c r="CH9" s="825"/>
      <c r="CI9" s="826"/>
      <c r="CJ9" s="826"/>
      <c r="CK9" s="826"/>
      <c r="CL9" s="827"/>
      <c r="CM9" s="825"/>
      <c r="CN9" s="826"/>
      <c r="CO9" s="826"/>
      <c r="CP9" s="826"/>
      <c r="CQ9" s="827"/>
      <c r="CR9" s="825"/>
      <c r="CS9" s="826"/>
      <c r="CT9" s="826"/>
      <c r="CU9" s="826"/>
      <c r="CV9" s="827"/>
      <c r="CW9" s="825"/>
      <c r="CX9" s="826"/>
      <c r="CY9" s="826"/>
      <c r="CZ9" s="826"/>
      <c r="DA9" s="827"/>
      <c r="DB9" s="825"/>
      <c r="DC9" s="826"/>
      <c r="DD9" s="826"/>
      <c r="DE9" s="826"/>
      <c r="DF9" s="827"/>
      <c r="DG9" s="825"/>
      <c r="DH9" s="826"/>
      <c r="DI9" s="826"/>
      <c r="DJ9" s="826"/>
      <c r="DK9" s="827"/>
      <c r="DL9" s="825"/>
      <c r="DM9" s="826"/>
      <c r="DN9" s="826"/>
      <c r="DO9" s="826"/>
      <c r="DP9" s="827"/>
      <c r="DQ9" s="825"/>
      <c r="DR9" s="826"/>
      <c r="DS9" s="826"/>
      <c r="DT9" s="826"/>
      <c r="DU9" s="827"/>
      <c r="DV9" s="828"/>
      <c r="DW9" s="829"/>
      <c r="DX9" s="829"/>
      <c r="DY9" s="829"/>
      <c r="DZ9" s="830"/>
      <c r="EA9" s="111"/>
    </row>
    <row r="10" spans="1:131" s="112" customFormat="1" ht="26.25" customHeight="1" x14ac:dyDescent="0.2">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11"/>
    </row>
    <row r="11" spans="1:131" s="112" customFormat="1" ht="26.25" customHeight="1" x14ac:dyDescent="0.2">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2">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2">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2">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2">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2">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2">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2">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2">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2">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5">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2">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323</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5">
      <c r="A23" s="121" t="s">
        <v>324</v>
      </c>
      <c r="B23" s="834" t="s">
        <v>325</v>
      </c>
      <c r="C23" s="835"/>
      <c r="D23" s="835"/>
      <c r="E23" s="835"/>
      <c r="F23" s="835"/>
      <c r="G23" s="835"/>
      <c r="H23" s="835"/>
      <c r="I23" s="835"/>
      <c r="J23" s="835"/>
      <c r="K23" s="835"/>
      <c r="L23" s="835"/>
      <c r="M23" s="835"/>
      <c r="N23" s="835"/>
      <c r="O23" s="835"/>
      <c r="P23" s="836"/>
      <c r="Q23" s="837">
        <v>17377</v>
      </c>
      <c r="R23" s="838"/>
      <c r="S23" s="838"/>
      <c r="T23" s="838"/>
      <c r="U23" s="838"/>
      <c r="V23" s="838">
        <v>16535</v>
      </c>
      <c r="W23" s="838"/>
      <c r="X23" s="838"/>
      <c r="Y23" s="838"/>
      <c r="Z23" s="838"/>
      <c r="AA23" s="838">
        <v>843</v>
      </c>
      <c r="AB23" s="838"/>
      <c r="AC23" s="838"/>
      <c r="AD23" s="838"/>
      <c r="AE23" s="839"/>
      <c r="AF23" s="840">
        <v>533</v>
      </c>
      <c r="AG23" s="838"/>
      <c r="AH23" s="838"/>
      <c r="AI23" s="838"/>
      <c r="AJ23" s="841"/>
      <c r="AK23" s="842"/>
      <c r="AL23" s="843"/>
      <c r="AM23" s="843"/>
      <c r="AN23" s="843"/>
      <c r="AO23" s="843"/>
      <c r="AP23" s="838">
        <v>9075</v>
      </c>
      <c r="AQ23" s="838"/>
      <c r="AR23" s="838"/>
      <c r="AS23" s="838"/>
      <c r="AT23" s="838"/>
      <c r="AU23" s="844"/>
      <c r="AV23" s="844"/>
      <c r="AW23" s="844"/>
      <c r="AX23" s="844"/>
      <c r="AY23" s="845"/>
      <c r="AZ23" s="853" t="s">
        <v>66</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2">
      <c r="A24" s="852" t="s">
        <v>326</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5">
      <c r="A25" s="793" t="s">
        <v>327</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2">
      <c r="A26" s="784" t="s">
        <v>305</v>
      </c>
      <c r="B26" s="785"/>
      <c r="C26" s="785"/>
      <c r="D26" s="785"/>
      <c r="E26" s="785"/>
      <c r="F26" s="785"/>
      <c r="G26" s="785"/>
      <c r="H26" s="785"/>
      <c r="I26" s="785"/>
      <c r="J26" s="785"/>
      <c r="K26" s="785"/>
      <c r="L26" s="785"/>
      <c r="M26" s="785"/>
      <c r="N26" s="785"/>
      <c r="O26" s="785"/>
      <c r="P26" s="786"/>
      <c r="Q26" s="761" t="s">
        <v>328</v>
      </c>
      <c r="R26" s="762"/>
      <c r="S26" s="762"/>
      <c r="T26" s="762"/>
      <c r="U26" s="763"/>
      <c r="V26" s="761" t="s">
        <v>329</v>
      </c>
      <c r="W26" s="762"/>
      <c r="X26" s="762"/>
      <c r="Y26" s="762"/>
      <c r="Z26" s="763"/>
      <c r="AA26" s="761" t="s">
        <v>330</v>
      </c>
      <c r="AB26" s="762"/>
      <c r="AC26" s="762"/>
      <c r="AD26" s="762"/>
      <c r="AE26" s="762"/>
      <c r="AF26" s="856" t="s">
        <v>331</v>
      </c>
      <c r="AG26" s="857"/>
      <c r="AH26" s="857"/>
      <c r="AI26" s="857"/>
      <c r="AJ26" s="858"/>
      <c r="AK26" s="762" t="s">
        <v>332</v>
      </c>
      <c r="AL26" s="762"/>
      <c r="AM26" s="762"/>
      <c r="AN26" s="762"/>
      <c r="AO26" s="763"/>
      <c r="AP26" s="761" t="s">
        <v>333</v>
      </c>
      <c r="AQ26" s="762"/>
      <c r="AR26" s="762"/>
      <c r="AS26" s="762"/>
      <c r="AT26" s="763"/>
      <c r="AU26" s="761" t="s">
        <v>334</v>
      </c>
      <c r="AV26" s="762"/>
      <c r="AW26" s="762"/>
      <c r="AX26" s="762"/>
      <c r="AY26" s="763"/>
      <c r="AZ26" s="761" t="s">
        <v>335</v>
      </c>
      <c r="BA26" s="762"/>
      <c r="BB26" s="762"/>
      <c r="BC26" s="762"/>
      <c r="BD26" s="763"/>
      <c r="BE26" s="761" t="s">
        <v>312</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5">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2">
      <c r="A28" s="123">
        <v>1</v>
      </c>
      <c r="B28" s="775" t="s">
        <v>336</v>
      </c>
      <c r="C28" s="776"/>
      <c r="D28" s="776"/>
      <c r="E28" s="776"/>
      <c r="F28" s="776"/>
      <c r="G28" s="776"/>
      <c r="H28" s="776"/>
      <c r="I28" s="776"/>
      <c r="J28" s="776"/>
      <c r="K28" s="776"/>
      <c r="L28" s="776"/>
      <c r="M28" s="776"/>
      <c r="N28" s="776"/>
      <c r="O28" s="776"/>
      <c r="P28" s="777"/>
      <c r="Q28" s="866">
        <v>3148</v>
      </c>
      <c r="R28" s="867"/>
      <c r="S28" s="867"/>
      <c r="T28" s="867"/>
      <c r="U28" s="867"/>
      <c r="V28" s="867">
        <v>3118</v>
      </c>
      <c r="W28" s="867"/>
      <c r="X28" s="867"/>
      <c r="Y28" s="867"/>
      <c r="Z28" s="867"/>
      <c r="AA28" s="867">
        <v>30</v>
      </c>
      <c r="AB28" s="867"/>
      <c r="AC28" s="867"/>
      <c r="AD28" s="867"/>
      <c r="AE28" s="868"/>
      <c r="AF28" s="869">
        <v>30</v>
      </c>
      <c r="AG28" s="867"/>
      <c r="AH28" s="867"/>
      <c r="AI28" s="867"/>
      <c r="AJ28" s="870"/>
      <c r="AK28" s="871">
        <v>359</v>
      </c>
      <c r="AL28" s="862"/>
      <c r="AM28" s="862"/>
      <c r="AN28" s="862"/>
      <c r="AO28" s="862"/>
      <c r="AP28" s="862" t="s">
        <v>337</v>
      </c>
      <c r="AQ28" s="862"/>
      <c r="AR28" s="862"/>
      <c r="AS28" s="862"/>
      <c r="AT28" s="862"/>
      <c r="AU28" s="862" t="s">
        <v>337</v>
      </c>
      <c r="AV28" s="862"/>
      <c r="AW28" s="862"/>
      <c r="AX28" s="862"/>
      <c r="AY28" s="862"/>
      <c r="AZ28" s="863" t="s">
        <v>337</v>
      </c>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2">
      <c r="A29" s="123">
        <v>2</v>
      </c>
      <c r="B29" s="799" t="s">
        <v>338</v>
      </c>
      <c r="C29" s="800"/>
      <c r="D29" s="800"/>
      <c r="E29" s="800"/>
      <c r="F29" s="800"/>
      <c r="G29" s="800"/>
      <c r="H29" s="800"/>
      <c r="I29" s="800"/>
      <c r="J29" s="800"/>
      <c r="K29" s="800"/>
      <c r="L29" s="800"/>
      <c r="M29" s="800"/>
      <c r="N29" s="800"/>
      <c r="O29" s="800"/>
      <c r="P29" s="801"/>
      <c r="Q29" s="802">
        <v>3393</v>
      </c>
      <c r="R29" s="803"/>
      <c r="S29" s="803"/>
      <c r="T29" s="803"/>
      <c r="U29" s="803"/>
      <c r="V29" s="803">
        <v>3313</v>
      </c>
      <c r="W29" s="803"/>
      <c r="X29" s="803"/>
      <c r="Y29" s="803"/>
      <c r="Z29" s="803"/>
      <c r="AA29" s="803">
        <v>81</v>
      </c>
      <c r="AB29" s="803"/>
      <c r="AC29" s="803"/>
      <c r="AD29" s="803"/>
      <c r="AE29" s="804"/>
      <c r="AF29" s="805">
        <v>81</v>
      </c>
      <c r="AG29" s="806"/>
      <c r="AH29" s="806"/>
      <c r="AI29" s="806"/>
      <c r="AJ29" s="807"/>
      <c r="AK29" s="874">
        <v>628</v>
      </c>
      <c r="AL29" s="875"/>
      <c r="AM29" s="875"/>
      <c r="AN29" s="875"/>
      <c r="AO29" s="875"/>
      <c r="AP29" s="875" t="s">
        <v>337</v>
      </c>
      <c r="AQ29" s="875"/>
      <c r="AR29" s="875"/>
      <c r="AS29" s="875"/>
      <c r="AT29" s="875"/>
      <c r="AU29" s="875" t="s">
        <v>337</v>
      </c>
      <c r="AV29" s="875"/>
      <c r="AW29" s="875"/>
      <c r="AX29" s="875"/>
      <c r="AY29" s="875"/>
      <c r="AZ29" s="876" t="s">
        <v>337</v>
      </c>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2">
      <c r="A30" s="123">
        <v>3</v>
      </c>
      <c r="B30" s="799" t="s">
        <v>339</v>
      </c>
      <c r="C30" s="800"/>
      <c r="D30" s="800"/>
      <c r="E30" s="800"/>
      <c r="F30" s="800"/>
      <c r="G30" s="800"/>
      <c r="H30" s="800"/>
      <c r="I30" s="800"/>
      <c r="J30" s="800"/>
      <c r="K30" s="800"/>
      <c r="L30" s="800"/>
      <c r="M30" s="800"/>
      <c r="N30" s="800"/>
      <c r="O30" s="800"/>
      <c r="P30" s="801"/>
      <c r="Q30" s="802">
        <v>23</v>
      </c>
      <c r="R30" s="803"/>
      <c r="S30" s="803"/>
      <c r="T30" s="803"/>
      <c r="U30" s="803"/>
      <c r="V30" s="803">
        <v>22</v>
      </c>
      <c r="W30" s="803"/>
      <c r="X30" s="803"/>
      <c r="Y30" s="803"/>
      <c r="Z30" s="803"/>
      <c r="AA30" s="803">
        <v>1</v>
      </c>
      <c r="AB30" s="803"/>
      <c r="AC30" s="803"/>
      <c r="AD30" s="803"/>
      <c r="AE30" s="804"/>
      <c r="AF30" s="805">
        <v>1</v>
      </c>
      <c r="AG30" s="806"/>
      <c r="AH30" s="806"/>
      <c r="AI30" s="806"/>
      <c r="AJ30" s="807"/>
      <c r="AK30" s="874">
        <v>13</v>
      </c>
      <c r="AL30" s="875"/>
      <c r="AM30" s="875"/>
      <c r="AN30" s="875"/>
      <c r="AO30" s="875"/>
      <c r="AP30" s="875" t="s">
        <v>337</v>
      </c>
      <c r="AQ30" s="875"/>
      <c r="AR30" s="875"/>
      <c r="AS30" s="875"/>
      <c r="AT30" s="875"/>
      <c r="AU30" s="875" t="s">
        <v>337</v>
      </c>
      <c r="AV30" s="875"/>
      <c r="AW30" s="875"/>
      <c r="AX30" s="875"/>
      <c r="AY30" s="875"/>
      <c r="AZ30" s="876" t="s">
        <v>337</v>
      </c>
      <c r="BA30" s="876"/>
      <c r="BB30" s="876"/>
      <c r="BC30" s="876"/>
      <c r="BD30" s="876"/>
      <c r="BE30" s="872"/>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2">
      <c r="A31" s="123">
        <v>4</v>
      </c>
      <c r="B31" s="799" t="s">
        <v>340</v>
      </c>
      <c r="C31" s="800"/>
      <c r="D31" s="800"/>
      <c r="E31" s="800"/>
      <c r="F31" s="800"/>
      <c r="G31" s="800"/>
      <c r="H31" s="800"/>
      <c r="I31" s="800"/>
      <c r="J31" s="800"/>
      <c r="K31" s="800"/>
      <c r="L31" s="800"/>
      <c r="M31" s="800"/>
      <c r="N31" s="800"/>
      <c r="O31" s="800"/>
      <c r="P31" s="801"/>
      <c r="Q31" s="802">
        <v>678</v>
      </c>
      <c r="R31" s="803"/>
      <c r="S31" s="803"/>
      <c r="T31" s="803"/>
      <c r="U31" s="803"/>
      <c r="V31" s="803">
        <v>651</v>
      </c>
      <c r="W31" s="803"/>
      <c r="X31" s="803"/>
      <c r="Y31" s="803"/>
      <c r="Z31" s="803"/>
      <c r="AA31" s="803">
        <v>27</v>
      </c>
      <c r="AB31" s="803"/>
      <c r="AC31" s="803"/>
      <c r="AD31" s="803"/>
      <c r="AE31" s="804"/>
      <c r="AF31" s="805">
        <v>27</v>
      </c>
      <c r="AG31" s="806"/>
      <c r="AH31" s="806"/>
      <c r="AI31" s="806"/>
      <c r="AJ31" s="807"/>
      <c r="AK31" s="874">
        <v>471</v>
      </c>
      <c r="AL31" s="875"/>
      <c r="AM31" s="875"/>
      <c r="AN31" s="875"/>
      <c r="AO31" s="875"/>
      <c r="AP31" s="875" t="s">
        <v>337</v>
      </c>
      <c r="AQ31" s="875"/>
      <c r="AR31" s="875"/>
      <c r="AS31" s="875"/>
      <c r="AT31" s="875"/>
      <c r="AU31" s="875" t="s">
        <v>337</v>
      </c>
      <c r="AV31" s="875"/>
      <c r="AW31" s="875"/>
      <c r="AX31" s="875"/>
      <c r="AY31" s="875"/>
      <c r="AZ31" s="876" t="s">
        <v>337</v>
      </c>
      <c r="BA31" s="876"/>
      <c r="BB31" s="876"/>
      <c r="BC31" s="876"/>
      <c r="BD31" s="876"/>
      <c r="BE31" s="872"/>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2">
      <c r="A32" s="123">
        <v>5</v>
      </c>
      <c r="B32" s="799" t="s">
        <v>341</v>
      </c>
      <c r="C32" s="800"/>
      <c r="D32" s="800"/>
      <c r="E32" s="800"/>
      <c r="F32" s="800"/>
      <c r="G32" s="800"/>
      <c r="H32" s="800"/>
      <c r="I32" s="800"/>
      <c r="J32" s="800"/>
      <c r="K32" s="800"/>
      <c r="L32" s="800"/>
      <c r="M32" s="800"/>
      <c r="N32" s="800"/>
      <c r="O32" s="800"/>
      <c r="P32" s="801"/>
      <c r="Q32" s="802">
        <v>365</v>
      </c>
      <c r="R32" s="803"/>
      <c r="S32" s="803"/>
      <c r="T32" s="803"/>
      <c r="U32" s="803"/>
      <c r="V32" s="803">
        <v>402</v>
      </c>
      <c r="W32" s="803"/>
      <c r="X32" s="803"/>
      <c r="Y32" s="803"/>
      <c r="Z32" s="803"/>
      <c r="AA32" s="803">
        <v>-38</v>
      </c>
      <c r="AB32" s="803"/>
      <c r="AC32" s="803"/>
      <c r="AD32" s="803"/>
      <c r="AE32" s="804"/>
      <c r="AF32" s="805">
        <v>571</v>
      </c>
      <c r="AG32" s="806"/>
      <c r="AH32" s="806"/>
      <c r="AI32" s="806"/>
      <c r="AJ32" s="807"/>
      <c r="AK32" s="874">
        <v>32</v>
      </c>
      <c r="AL32" s="875"/>
      <c r="AM32" s="875"/>
      <c r="AN32" s="875"/>
      <c r="AO32" s="875"/>
      <c r="AP32" s="875">
        <v>1945</v>
      </c>
      <c r="AQ32" s="875"/>
      <c r="AR32" s="875"/>
      <c r="AS32" s="875"/>
      <c r="AT32" s="875"/>
      <c r="AU32" s="875">
        <v>205</v>
      </c>
      <c r="AV32" s="875"/>
      <c r="AW32" s="875"/>
      <c r="AX32" s="875"/>
      <c r="AY32" s="875"/>
      <c r="AZ32" s="876" t="s">
        <v>337</v>
      </c>
      <c r="BA32" s="876"/>
      <c r="BB32" s="876"/>
      <c r="BC32" s="876"/>
      <c r="BD32" s="876"/>
      <c r="BE32" s="872" t="s">
        <v>342</v>
      </c>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2">
      <c r="A33" s="123">
        <v>6</v>
      </c>
      <c r="B33" s="799" t="s">
        <v>343</v>
      </c>
      <c r="C33" s="800"/>
      <c r="D33" s="800"/>
      <c r="E33" s="800"/>
      <c r="F33" s="800"/>
      <c r="G33" s="800"/>
      <c r="H33" s="800"/>
      <c r="I33" s="800"/>
      <c r="J33" s="800"/>
      <c r="K33" s="800"/>
      <c r="L33" s="800"/>
      <c r="M33" s="800"/>
      <c r="N33" s="800"/>
      <c r="O33" s="800"/>
      <c r="P33" s="801"/>
      <c r="Q33" s="802">
        <v>854</v>
      </c>
      <c r="R33" s="803"/>
      <c r="S33" s="803"/>
      <c r="T33" s="803"/>
      <c r="U33" s="803"/>
      <c r="V33" s="803">
        <v>865</v>
      </c>
      <c r="W33" s="803"/>
      <c r="X33" s="803"/>
      <c r="Y33" s="803"/>
      <c r="Z33" s="803"/>
      <c r="AA33" s="803">
        <v>-11</v>
      </c>
      <c r="AB33" s="803"/>
      <c r="AC33" s="803"/>
      <c r="AD33" s="803"/>
      <c r="AE33" s="804"/>
      <c r="AF33" s="805">
        <v>327</v>
      </c>
      <c r="AG33" s="806"/>
      <c r="AH33" s="806"/>
      <c r="AI33" s="806"/>
      <c r="AJ33" s="807"/>
      <c r="AK33" s="874">
        <v>267</v>
      </c>
      <c r="AL33" s="875"/>
      <c r="AM33" s="875"/>
      <c r="AN33" s="875"/>
      <c r="AO33" s="875"/>
      <c r="AP33" s="875">
        <v>10</v>
      </c>
      <c r="AQ33" s="875"/>
      <c r="AR33" s="875"/>
      <c r="AS33" s="875"/>
      <c r="AT33" s="875"/>
      <c r="AU33" s="875">
        <v>7</v>
      </c>
      <c r="AV33" s="875"/>
      <c r="AW33" s="875"/>
      <c r="AX33" s="875"/>
      <c r="AY33" s="875"/>
      <c r="AZ33" s="876" t="s">
        <v>337</v>
      </c>
      <c r="BA33" s="876"/>
      <c r="BB33" s="876"/>
      <c r="BC33" s="876"/>
      <c r="BD33" s="876"/>
      <c r="BE33" s="872" t="s">
        <v>342</v>
      </c>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2">
      <c r="A34" s="123">
        <v>7</v>
      </c>
      <c r="B34" s="799" t="s">
        <v>344</v>
      </c>
      <c r="C34" s="800"/>
      <c r="D34" s="800"/>
      <c r="E34" s="800"/>
      <c r="F34" s="800"/>
      <c r="G34" s="800"/>
      <c r="H34" s="800"/>
      <c r="I34" s="800"/>
      <c r="J34" s="800"/>
      <c r="K34" s="800"/>
      <c r="L34" s="800"/>
      <c r="M34" s="800"/>
      <c r="N34" s="800"/>
      <c r="O34" s="800"/>
      <c r="P34" s="801"/>
      <c r="Q34" s="802">
        <v>685</v>
      </c>
      <c r="R34" s="803"/>
      <c r="S34" s="803"/>
      <c r="T34" s="803"/>
      <c r="U34" s="803"/>
      <c r="V34" s="803">
        <v>684</v>
      </c>
      <c r="W34" s="803"/>
      <c r="X34" s="803"/>
      <c r="Y34" s="803"/>
      <c r="Z34" s="803"/>
      <c r="AA34" s="803">
        <v>1</v>
      </c>
      <c r="AB34" s="803"/>
      <c r="AC34" s="803"/>
      <c r="AD34" s="803"/>
      <c r="AE34" s="804"/>
      <c r="AF34" s="805" t="s">
        <v>66</v>
      </c>
      <c r="AG34" s="806"/>
      <c r="AH34" s="806"/>
      <c r="AI34" s="806"/>
      <c r="AJ34" s="807"/>
      <c r="AK34" s="874">
        <v>153</v>
      </c>
      <c r="AL34" s="875"/>
      <c r="AM34" s="875"/>
      <c r="AN34" s="875"/>
      <c r="AO34" s="875"/>
      <c r="AP34" s="875">
        <v>1473</v>
      </c>
      <c r="AQ34" s="875"/>
      <c r="AR34" s="875"/>
      <c r="AS34" s="875"/>
      <c r="AT34" s="875"/>
      <c r="AU34" s="875">
        <v>1472</v>
      </c>
      <c r="AV34" s="875"/>
      <c r="AW34" s="875"/>
      <c r="AX34" s="875"/>
      <c r="AY34" s="875"/>
      <c r="AZ34" s="876" t="s">
        <v>337</v>
      </c>
      <c r="BA34" s="876"/>
      <c r="BB34" s="876"/>
      <c r="BC34" s="876"/>
      <c r="BD34" s="876"/>
      <c r="BE34" s="872" t="s">
        <v>345</v>
      </c>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2">
      <c r="A35" s="123">
        <v>8</v>
      </c>
      <c r="B35" s="799"/>
      <c r="C35" s="800"/>
      <c r="D35" s="800"/>
      <c r="E35" s="800"/>
      <c r="F35" s="800"/>
      <c r="G35" s="800"/>
      <c r="H35" s="800"/>
      <c r="I35" s="800"/>
      <c r="J35" s="800"/>
      <c r="K35" s="800"/>
      <c r="L35" s="800"/>
      <c r="M35" s="800"/>
      <c r="N35" s="800"/>
      <c r="O35" s="800"/>
      <c r="P35" s="801"/>
      <c r="Q35" s="802"/>
      <c r="R35" s="803"/>
      <c r="S35" s="803"/>
      <c r="T35" s="803"/>
      <c r="U35" s="803"/>
      <c r="V35" s="803"/>
      <c r="W35" s="803"/>
      <c r="X35" s="803"/>
      <c r="Y35" s="803"/>
      <c r="Z35" s="803"/>
      <c r="AA35" s="803"/>
      <c r="AB35" s="803"/>
      <c r="AC35" s="803"/>
      <c r="AD35" s="803"/>
      <c r="AE35" s="804"/>
      <c r="AF35" s="805"/>
      <c r="AG35" s="806"/>
      <c r="AH35" s="806"/>
      <c r="AI35" s="806"/>
      <c r="AJ35" s="807"/>
      <c r="AK35" s="874"/>
      <c r="AL35" s="875"/>
      <c r="AM35" s="875"/>
      <c r="AN35" s="875"/>
      <c r="AO35" s="875"/>
      <c r="AP35" s="875"/>
      <c r="AQ35" s="875"/>
      <c r="AR35" s="875"/>
      <c r="AS35" s="875"/>
      <c r="AT35" s="875"/>
      <c r="AU35" s="875"/>
      <c r="AV35" s="875"/>
      <c r="AW35" s="875"/>
      <c r="AX35" s="875"/>
      <c r="AY35" s="875"/>
      <c r="AZ35" s="876"/>
      <c r="BA35" s="876"/>
      <c r="BB35" s="876"/>
      <c r="BC35" s="876"/>
      <c r="BD35" s="876"/>
      <c r="BE35" s="872"/>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2">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2">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2">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2">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2">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2">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2">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2">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2">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2">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2">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2">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2">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2">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2">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2">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2">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2">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2">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2">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2">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2">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2">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2">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2">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5">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2">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346</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5">
      <c r="A63" s="121" t="s">
        <v>324</v>
      </c>
      <c r="B63" s="834" t="s">
        <v>347</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1037</v>
      </c>
      <c r="AG63" s="886"/>
      <c r="AH63" s="886"/>
      <c r="AI63" s="886"/>
      <c r="AJ63" s="887"/>
      <c r="AK63" s="888"/>
      <c r="AL63" s="883"/>
      <c r="AM63" s="883"/>
      <c r="AN63" s="883"/>
      <c r="AO63" s="883"/>
      <c r="AP63" s="886">
        <v>3427</v>
      </c>
      <c r="AQ63" s="886"/>
      <c r="AR63" s="886"/>
      <c r="AS63" s="886"/>
      <c r="AT63" s="886"/>
      <c r="AU63" s="886">
        <v>1684</v>
      </c>
      <c r="AV63" s="886"/>
      <c r="AW63" s="886"/>
      <c r="AX63" s="886"/>
      <c r="AY63" s="886"/>
      <c r="AZ63" s="890"/>
      <c r="BA63" s="890"/>
      <c r="BB63" s="890"/>
      <c r="BC63" s="890"/>
      <c r="BD63" s="890"/>
      <c r="BE63" s="891"/>
      <c r="BF63" s="891"/>
      <c r="BG63" s="891"/>
      <c r="BH63" s="891"/>
      <c r="BI63" s="892"/>
      <c r="BJ63" s="893" t="s">
        <v>66</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2">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5">
      <c r="A65" s="109" t="s">
        <v>348</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2">
      <c r="A66" s="784" t="s">
        <v>349</v>
      </c>
      <c r="B66" s="785"/>
      <c r="C66" s="785"/>
      <c r="D66" s="785"/>
      <c r="E66" s="785"/>
      <c r="F66" s="785"/>
      <c r="G66" s="785"/>
      <c r="H66" s="785"/>
      <c r="I66" s="785"/>
      <c r="J66" s="785"/>
      <c r="K66" s="785"/>
      <c r="L66" s="785"/>
      <c r="M66" s="785"/>
      <c r="N66" s="785"/>
      <c r="O66" s="785"/>
      <c r="P66" s="786"/>
      <c r="Q66" s="761" t="s">
        <v>328</v>
      </c>
      <c r="R66" s="762"/>
      <c r="S66" s="762"/>
      <c r="T66" s="762"/>
      <c r="U66" s="763"/>
      <c r="V66" s="761" t="s">
        <v>329</v>
      </c>
      <c r="W66" s="762"/>
      <c r="X66" s="762"/>
      <c r="Y66" s="762"/>
      <c r="Z66" s="763"/>
      <c r="AA66" s="761" t="s">
        <v>330</v>
      </c>
      <c r="AB66" s="762"/>
      <c r="AC66" s="762"/>
      <c r="AD66" s="762"/>
      <c r="AE66" s="763"/>
      <c r="AF66" s="896" t="s">
        <v>331</v>
      </c>
      <c r="AG66" s="857"/>
      <c r="AH66" s="857"/>
      <c r="AI66" s="857"/>
      <c r="AJ66" s="897"/>
      <c r="AK66" s="761" t="s">
        <v>332</v>
      </c>
      <c r="AL66" s="785"/>
      <c r="AM66" s="785"/>
      <c r="AN66" s="785"/>
      <c r="AO66" s="786"/>
      <c r="AP66" s="761" t="s">
        <v>333</v>
      </c>
      <c r="AQ66" s="762"/>
      <c r="AR66" s="762"/>
      <c r="AS66" s="762"/>
      <c r="AT66" s="763"/>
      <c r="AU66" s="761" t="s">
        <v>350</v>
      </c>
      <c r="AV66" s="762"/>
      <c r="AW66" s="762"/>
      <c r="AX66" s="762"/>
      <c r="AY66" s="763"/>
      <c r="AZ66" s="761" t="s">
        <v>312</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x14ac:dyDescent="0.25">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x14ac:dyDescent="0.2">
      <c r="A68" s="115">
        <v>1</v>
      </c>
      <c r="B68" s="913" t="s">
        <v>351</v>
      </c>
      <c r="C68" s="914"/>
      <c r="D68" s="914"/>
      <c r="E68" s="914"/>
      <c r="F68" s="914"/>
      <c r="G68" s="914"/>
      <c r="H68" s="914"/>
      <c r="I68" s="914"/>
      <c r="J68" s="914"/>
      <c r="K68" s="914"/>
      <c r="L68" s="914"/>
      <c r="M68" s="914"/>
      <c r="N68" s="914"/>
      <c r="O68" s="914"/>
      <c r="P68" s="915"/>
      <c r="Q68" s="916">
        <v>1312</v>
      </c>
      <c r="R68" s="910"/>
      <c r="S68" s="910"/>
      <c r="T68" s="910"/>
      <c r="U68" s="910"/>
      <c r="V68" s="910">
        <v>1255</v>
      </c>
      <c r="W68" s="910"/>
      <c r="X68" s="910"/>
      <c r="Y68" s="910"/>
      <c r="Z68" s="910"/>
      <c r="AA68" s="910">
        <v>57</v>
      </c>
      <c r="AB68" s="910"/>
      <c r="AC68" s="910"/>
      <c r="AD68" s="910"/>
      <c r="AE68" s="910"/>
      <c r="AF68" s="910">
        <v>57</v>
      </c>
      <c r="AG68" s="910"/>
      <c r="AH68" s="910"/>
      <c r="AI68" s="910"/>
      <c r="AJ68" s="910"/>
      <c r="AK68" s="910">
        <v>22</v>
      </c>
      <c r="AL68" s="910"/>
      <c r="AM68" s="910"/>
      <c r="AN68" s="910"/>
      <c r="AO68" s="910"/>
      <c r="AP68" s="910">
        <v>165</v>
      </c>
      <c r="AQ68" s="910"/>
      <c r="AR68" s="910"/>
      <c r="AS68" s="910"/>
      <c r="AT68" s="910"/>
      <c r="AU68" s="910">
        <v>43</v>
      </c>
      <c r="AV68" s="910"/>
      <c r="AW68" s="910"/>
      <c r="AX68" s="910"/>
      <c r="AY68" s="910"/>
      <c r="AZ68" s="911"/>
      <c r="BA68" s="911"/>
      <c r="BB68" s="911"/>
      <c r="BC68" s="911"/>
      <c r="BD68" s="912"/>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x14ac:dyDescent="0.2">
      <c r="A69" s="118">
        <v>2</v>
      </c>
      <c r="B69" s="917" t="s">
        <v>352</v>
      </c>
      <c r="C69" s="918"/>
      <c r="D69" s="918"/>
      <c r="E69" s="918"/>
      <c r="F69" s="918"/>
      <c r="G69" s="918"/>
      <c r="H69" s="918"/>
      <c r="I69" s="918"/>
      <c r="J69" s="918"/>
      <c r="K69" s="918"/>
      <c r="L69" s="918"/>
      <c r="M69" s="918"/>
      <c r="N69" s="918"/>
      <c r="O69" s="918"/>
      <c r="P69" s="919"/>
      <c r="Q69" s="920">
        <v>209</v>
      </c>
      <c r="R69" s="875"/>
      <c r="S69" s="875"/>
      <c r="T69" s="875"/>
      <c r="U69" s="875"/>
      <c r="V69" s="875">
        <v>203</v>
      </c>
      <c r="W69" s="875"/>
      <c r="X69" s="875"/>
      <c r="Y69" s="875"/>
      <c r="Z69" s="875"/>
      <c r="AA69" s="875">
        <v>5</v>
      </c>
      <c r="AB69" s="875"/>
      <c r="AC69" s="875"/>
      <c r="AD69" s="875"/>
      <c r="AE69" s="875"/>
      <c r="AF69" s="875">
        <v>5</v>
      </c>
      <c r="AG69" s="875"/>
      <c r="AH69" s="875"/>
      <c r="AI69" s="875"/>
      <c r="AJ69" s="875"/>
      <c r="AK69" s="875">
        <v>5</v>
      </c>
      <c r="AL69" s="875"/>
      <c r="AM69" s="875"/>
      <c r="AN69" s="875"/>
      <c r="AO69" s="875"/>
      <c r="AP69" s="875" t="s">
        <v>337</v>
      </c>
      <c r="AQ69" s="875"/>
      <c r="AR69" s="875"/>
      <c r="AS69" s="875"/>
      <c r="AT69" s="875"/>
      <c r="AU69" s="875" t="s">
        <v>337</v>
      </c>
      <c r="AV69" s="875"/>
      <c r="AW69" s="875"/>
      <c r="AX69" s="875"/>
      <c r="AY69" s="875"/>
      <c r="AZ69" s="921"/>
      <c r="BA69" s="921"/>
      <c r="BB69" s="921"/>
      <c r="BC69" s="921"/>
      <c r="BD69" s="922"/>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x14ac:dyDescent="0.2">
      <c r="A70" s="118">
        <v>3</v>
      </c>
      <c r="B70" s="917" t="s">
        <v>353</v>
      </c>
      <c r="C70" s="918"/>
      <c r="D70" s="918"/>
      <c r="E70" s="918"/>
      <c r="F70" s="918"/>
      <c r="G70" s="918"/>
      <c r="H70" s="918"/>
      <c r="I70" s="918"/>
      <c r="J70" s="918"/>
      <c r="K70" s="918"/>
      <c r="L70" s="918"/>
      <c r="M70" s="918"/>
      <c r="N70" s="918"/>
      <c r="O70" s="918"/>
      <c r="P70" s="919"/>
      <c r="Q70" s="920">
        <v>158638</v>
      </c>
      <c r="R70" s="875"/>
      <c r="S70" s="875"/>
      <c r="T70" s="875"/>
      <c r="U70" s="875"/>
      <c r="V70" s="875">
        <v>150394</v>
      </c>
      <c r="W70" s="875"/>
      <c r="X70" s="875"/>
      <c r="Y70" s="875"/>
      <c r="Z70" s="875"/>
      <c r="AA70" s="875">
        <v>8244</v>
      </c>
      <c r="AB70" s="875"/>
      <c r="AC70" s="875"/>
      <c r="AD70" s="875"/>
      <c r="AE70" s="875"/>
      <c r="AF70" s="875">
        <v>8244</v>
      </c>
      <c r="AG70" s="875"/>
      <c r="AH70" s="875"/>
      <c r="AI70" s="875"/>
      <c r="AJ70" s="875"/>
      <c r="AK70" s="875" t="s">
        <v>337</v>
      </c>
      <c r="AL70" s="875"/>
      <c r="AM70" s="875"/>
      <c r="AN70" s="875"/>
      <c r="AO70" s="875"/>
      <c r="AP70" s="875" t="s">
        <v>337</v>
      </c>
      <c r="AQ70" s="875"/>
      <c r="AR70" s="875"/>
      <c r="AS70" s="875"/>
      <c r="AT70" s="875"/>
      <c r="AU70" s="875" t="s">
        <v>337</v>
      </c>
      <c r="AV70" s="875"/>
      <c r="AW70" s="875"/>
      <c r="AX70" s="875"/>
      <c r="AY70" s="875"/>
      <c r="AZ70" s="921"/>
      <c r="BA70" s="921"/>
      <c r="BB70" s="921"/>
      <c r="BC70" s="921"/>
      <c r="BD70" s="922"/>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x14ac:dyDescent="0.2">
      <c r="A71" s="118">
        <v>4</v>
      </c>
      <c r="B71" s="917" t="s">
        <v>354</v>
      </c>
      <c r="C71" s="918"/>
      <c r="D71" s="918"/>
      <c r="E71" s="918"/>
      <c r="F71" s="918"/>
      <c r="G71" s="918"/>
      <c r="H71" s="918"/>
      <c r="I71" s="918"/>
      <c r="J71" s="918"/>
      <c r="K71" s="918"/>
      <c r="L71" s="918"/>
      <c r="M71" s="918"/>
      <c r="N71" s="918"/>
      <c r="O71" s="918"/>
      <c r="P71" s="919"/>
      <c r="Q71" s="920">
        <v>23</v>
      </c>
      <c r="R71" s="875"/>
      <c r="S71" s="875"/>
      <c r="T71" s="875"/>
      <c r="U71" s="875"/>
      <c r="V71" s="875">
        <v>19</v>
      </c>
      <c r="W71" s="875"/>
      <c r="X71" s="875"/>
      <c r="Y71" s="875"/>
      <c r="Z71" s="875"/>
      <c r="AA71" s="875">
        <v>4</v>
      </c>
      <c r="AB71" s="875"/>
      <c r="AC71" s="875"/>
      <c r="AD71" s="875"/>
      <c r="AE71" s="875"/>
      <c r="AF71" s="875">
        <v>4</v>
      </c>
      <c r="AG71" s="875"/>
      <c r="AH71" s="875"/>
      <c r="AI71" s="875"/>
      <c r="AJ71" s="875"/>
      <c r="AK71" s="875" t="s">
        <v>337</v>
      </c>
      <c r="AL71" s="875"/>
      <c r="AM71" s="875"/>
      <c r="AN71" s="875"/>
      <c r="AO71" s="875"/>
      <c r="AP71" s="875" t="s">
        <v>337</v>
      </c>
      <c r="AQ71" s="875"/>
      <c r="AR71" s="875"/>
      <c r="AS71" s="875"/>
      <c r="AT71" s="875"/>
      <c r="AU71" s="875" t="s">
        <v>337</v>
      </c>
      <c r="AV71" s="875"/>
      <c r="AW71" s="875"/>
      <c r="AX71" s="875"/>
      <c r="AY71" s="875"/>
      <c r="AZ71" s="921"/>
      <c r="BA71" s="921"/>
      <c r="BB71" s="921"/>
      <c r="BC71" s="921"/>
      <c r="BD71" s="922"/>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x14ac:dyDescent="0.2">
      <c r="A72" s="118">
        <v>5</v>
      </c>
      <c r="B72" s="917"/>
      <c r="C72" s="918"/>
      <c r="D72" s="918"/>
      <c r="E72" s="918"/>
      <c r="F72" s="918"/>
      <c r="G72" s="918"/>
      <c r="H72" s="918"/>
      <c r="I72" s="918"/>
      <c r="J72" s="918"/>
      <c r="K72" s="918"/>
      <c r="L72" s="918"/>
      <c r="M72" s="918"/>
      <c r="N72" s="918"/>
      <c r="O72" s="918"/>
      <c r="P72" s="919"/>
      <c r="Q72" s="920"/>
      <c r="R72" s="875"/>
      <c r="S72" s="875"/>
      <c r="T72" s="875"/>
      <c r="U72" s="875"/>
      <c r="V72" s="875"/>
      <c r="W72" s="875"/>
      <c r="X72" s="875"/>
      <c r="Y72" s="875"/>
      <c r="Z72" s="875"/>
      <c r="AA72" s="875"/>
      <c r="AB72" s="875"/>
      <c r="AC72" s="875"/>
      <c r="AD72" s="875"/>
      <c r="AE72" s="875"/>
      <c r="AF72" s="875"/>
      <c r="AG72" s="875"/>
      <c r="AH72" s="875"/>
      <c r="AI72" s="875"/>
      <c r="AJ72" s="875"/>
      <c r="AK72" s="875"/>
      <c r="AL72" s="875"/>
      <c r="AM72" s="875"/>
      <c r="AN72" s="875"/>
      <c r="AO72" s="875"/>
      <c r="AP72" s="875"/>
      <c r="AQ72" s="875"/>
      <c r="AR72" s="875"/>
      <c r="AS72" s="875"/>
      <c r="AT72" s="875"/>
      <c r="AU72" s="875"/>
      <c r="AV72" s="875"/>
      <c r="AW72" s="875"/>
      <c r="AX72" s="875"/>
      <c r="AY72" s="875"/>
      <c r="AZ72" s="921"/>
      <c r="BA72" s="921"/>
      <c r="BB72" s="921"/>
      <c r="BC72" s="921"/>
      <c r="BD72" s="922"/>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x14ac:dyDescent="0.2">
      <c r="A73" s="118">
        <v>6</v>
      </c>
      <c r="B73" s="917"/>
      <c r="C73" s="918"/>
      <c r="D73" s="918"/>
      <c r="E73" s="918"/>
      <c r="F73" s="918"/>
      <c r="G73" s="918"/>
      <c r="H73" s="918"/>
      <c r="I73" s="918"/>
      <c r="J73" s="918"/>
      <c r="K73" s="918"/>
      <c r="L73" s="918"/>
      <c r="M73" s="918"/>
      <c r="N73" s="918"/>
      <c r="O73" s="918"/>
      <c r="P73" s="919"/>
      <c r="Q73" s="920"/>
      <c r="R73" s="875"/>
      <c r="S73" s="875"/>
      <c r="T73" s="875"/>
      <c r="U73" s="875"/>
      <c r="V73" s="875"/>
      <c r="W73" s="875"/>
      <c r="X73" s="875"/>
      <c r="Y73" s="875"/>
      <c r="Z73" s="875"/>
      <c r="AA73" s="875"/>
      <c r="AB73" s="875"/>
      <c r="AC73" s="875"/>
      <c r="AD73" s="875"/>
      <c r="AE73" s="875"/>
      <c r="AF73" s="875"/>
      <c r="AG73" s="875"/>
      <c r="AH73" s="875"/>
      <c r="AI73" s="875"/>
      <c r="AJ73" s="875"/>
      <c r="AK73" s="875"/>
      <c r="AL73" s="875"/>
      <c r="AM73" s="875"/>
      <c r="AN73" s="875"/>
      <c r="AO73" s="875"/>
      <c r="AP73" s="875"/>
      <c r="AQ73" s="875"/>
      <c r="AR73" s="875"/>
      <c r="AS73" s="875"/>
      <c r="AT73" s="875"/>
      <c r="AU73" s="875"/>
      <c r="AV73" s="875"/>
      <c r="AW73" s="875"/>
      <c r="AX73" s="875"/>
      <c r="AY73" s="875"/>
      <c r="AZ73" s="921"/>
      <c r="BA73" s="921"/>
      <c r="BB73" s="921"/>
      <c r="BC73" s="921"/>
      <c r="BD73" s="922"/>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x14ac:dyDescent="0.2">
      <c r="A74" s="118">
        <v>7</v>
      </c>
      <c r="B74" s="917"/>
      <c r="C74" s="918"/>
      <c r="D74" s="918"/>
      <c r="E74" s="918"/>
      <c r="F74" s="918"/>
      <c r="G74" s="918"/>
      <c r="H74" s="918"/>
      <c r="I74" s="918"/>
      <c r="J74" s="918"/>
      <c r="K74" s="918"/>
      <c r="L74" s="918"/>
      <c r="M74" s="918"/>
      <c r="N74" s="918"/>
      <c r="O74" s="918"/>
      <c r="P74" s="919"/>
      <c r="Q74" s="920"/>
      <c r="R74" s="875"/>
      <c r="S74" s="875"/>
      <c r="T74" s="875"/>
      <c r="U74" s="875"/>
      <c r="V74" s="875"/>
      <c r="W74" s="875"/>
      <c r="X74" s="875"/>
      <c r="Y74" s="875"/>
      <c r="Z74" s="875"/>
      <c r="AA74" s="875"/>
      <c r="AB74" s="875"/>
      <c r="AC74" s="875"/>
      <c r="AD74" s="875"/>
      <c r="AE74" s="875"/>
      <c r="AF74" s="875"/>
      <c r="AG74" s="875"/>
      <c r="AH74" s="875"/>
      <c r="AI74" s="875"/>
      <c r="AJ74" s="875"/>
      <c r="AK74" s="875"/>
      <c r="AL74" s="875"/>
      <c r="AM74" s="875"/>
      <c r="AN74" s="875"/>
      <c r="AO74" s="875"/>
      <c r="AP74" s="875"/>
      <c r="AQ74" s="875"/>
      <c r="AR74" s="875"/>
      <c r="AS74" s="875"/>
      <c r="AT74" s="875"/>
      <c r="AU74" s="875"/>
      <c r="AV74" s="875"/>
      <c r="AW74" s="875"/>
      <c r="AX74" s="875"/>
      <c r="AY74" s="875"/>
      <c r="AZ74" s="921"/>
      <c r="BA74" s="921"/>
      <c r="BB74" s="921"/>
      <c r="BC74" s="921"/>
      <c r="BD74" s="922"/>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x14ac:dyDescent="0.2">
      <c r="A75" s="118">
        <v>8</v>
      </c>
      <c r="B75" s="917"/>
      <c r="C75" s="918"/>
      <c r="D75" s="918"/>
      <c r="E75" s="918"/>
      <c r="F75" s="918"/>
      <c r="G75" s="918"/>
      <c r="H75" s="918"/>
      <c r="I75" s="918"/>
      <c r="J75" s="918"/>
      <c r="K75" s="918"/>
      <c r="L75" s="918"/>
      <c r="M75" s="918"/>
      <c r="N75" s="918"/>
      <c r="O75" s="918"/>
      <c r="P75" s="919"/>
      <c r="Q75" s="923"/>
      <c r="R75" s="924"/>
      <c r="S75" s="924"/>
      <c r="T75" s="924"/>
      <c r="U75" s="874"/>
      <c r="V75" s="925"/>
      <c r="W75" s="924"/>
      <c r="X75" s="924"/>
      <c r="Y75" s="924"/>
      <c r="Z75" s="874"/>
      <c r="AA75" s="925"/>
      <c r="AB75" s="924"/>
      <c r="AC75" s="924"/>
      <c r="AD75" s="924"/>
      <c r="AE75" s="874"/>
      <c r="AF75" s="925"/>
      <c r="AG75" s="924"/>
      <c r="AH75" s="924"/>
      <c r="AI75" s="924"/>
      <c r="AJ75" s="874"/>
      <c r="AK75" s="925"/>
      <c r="AL75" s="924"/>
      <c r="AM75" s="924"/>
      <c r="AN75" s="924"/>
      <c r="AO75" s="874"/>
      <c r="AP75" s="925"/>
      <c r="AQ75" s="924"/>
      <c r="AR75" s="924"/>
      <c r="AS75" s="924"/>
      <c r="AT75" s="874"/>
      <c r="AU75" s="925"/>
      <c r="AV75" s="924"/>
      <c r="AW75" s="924"/>
      <c r="AX75" s="924"/>
      <c r="AY75" s="874"/>
      <c r="AZ75" s="921"/>
      <c r="BA75" s="921"/>
      <c r="BB75" s="921"/>
      <c r="BC75" s="921"/>
      <c r="BD75" s="922"/>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x14ac:dyDescent="0.2">
      <c r="A76" s="118">
        <v>9</v>
      </c>
      <c r="B76" s="917"/>
      <c r="C76" s="918"/>
      <c r="D76" s="918"/>
      <c r="E76" s="918"/>
      <c r="F76" s="918"/>
      <c r="G76" s="918"/>
      <c r="H76" s="918"/>
      <c r="I76" s="918"/>
      <c r="J76" s="918"/>
      <c r="K76" s="918"/>
      <c r="L76" s="918"/>
      <c r="M76" s="918"/>
      <c r="N76" s="918"/>
      <c r="O76" s="918"/>
      <c r="P76" s="919"/>
      <c r="Q76" s="923"/>
      <c r="R76" s="924"/>
      <c r="S76" s="924"/>
      <c r="T76" s="924"/>
      <c r="U76" s="874"/>
      <c r="V76" s="925"/>
      <c r="W76" s="924"/>
      <c r="X76" s="924"/>
      <c r="Y76" s="924"/>
      <c r="Z76" s="874"/>
      <c r="AA76" s="925"/>
      <c r="AB76" s="924"/>
      <c r="AC76" s="924"/>
      <c r="AD76" s="924"/>
      <c r="AE76" s="874"/>
      <c r="AF76" s="925"/>
      <c r="AG76" s="924"/>
      <c r="AH76" s="924"/>
      <c r="AI76" s="924"/>
      <c r="AJ76" s="874"/>
      <c r="AK76" s="925"/>
      <c r="AL76" s="924"/>
      <c r="AM76" s="924"/>
      <c r="AN76" s="924"/>
      <c r="AO76" s="874"/>
      <c r="AP76" s="925"/>
      <c r="AQ76" s="924"/>
      <c r="AR76" s="924"/>
      <c r="AS76" s="924"/>
      <c r="AT76" s="874"/>
      <c r="AU76" s="925"/>
      <c r="AV76" s="924"/>
      <c r="AW76" s="924"/>
      <c r="AX76" s="924"/>
      <c r="AY76" s="874"/>
      <c r="AZ76" s="921"/>
      <c r="BA76" s="921"/>
      <c r="BB76" s="921"/>
      <c r="BC76" s="921"/>
      <c r="BD76" s="922"/>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x14ac:dyDescent="0.2">
      <c r="A77" s="118">
        <v>10</v>
      </c>
      <c r="B77" s="917"/>
      <c r="C77" s="918"/>
      <c r="D77" s="918"/>
      <c r="E77" s="918"/>
      <c r="F77" s="918"/>
      <c r="G77" s="918"/>
      <c r="H77" s="918"/>
      <c r="I77" s="918"/>
      <c r="J77" s="918"/>
      <c r="K77" s="918"/>
      <c r="L77" s="918"/>
      <c r="M77" s="918"/>
      <c r="N77" s="918"/>
      <c r="O77" s="918"/>
      <c r="P77" s="919"/>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c r="AV77" s="924"/>
      <c r="AW77" s="924"/>
      <c r="AX77" s="924"/>
      <c r="AY77" s="874"/>
      <c r="AZ77" s="921"/>
      <c r="BA77" s="921"/>
      <c r="BB77" s="921"/>
      <c r="BC77" s="921"/>
      <c r="BD77" s="922"/>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x14ac:dyDescent="0.2">
      <c r="A78" s="118">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x14ac:dyDescent="0.2">
      <c r="A79" s="118">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x14ac:dyDescent="0.2">
      <c r="A80" s="118">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x14ac:dyDescent="0.2">
      <c r="A81" s="118">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x14ac:dyDescent="0.2">
      <c r="A82" s="118">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x14ac:dyDescent="0.2">
      <c r="A83" s="118">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x14ac:dyDescent="0.2">
      <c r="A84" s="118">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x14ac:dyDescent="0.2">
      <c r="A85" s="118">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x14ac:dyDescent="0.2">
      <c r="A86" s="118">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x14ac:dyDescent="0.2">
      <c r="A87" s="126">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x14ac:dyDescent="0.25">
      <c r="A88" s="121" t="s">
        <v>324</v>
      </c>
      <c r="B88" s="834" t="s">
        <v>355</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8310</v>
      </c>
      <c r="AG88" s="886"/>
      <c r="AH88" s="886"/>
      <c r="AI88" s="886"/>
      <c r="AJ88" s="886"/>
      <c r="AK88" s="883"/>
      <c r="AL88" s="883"/>
      <c r="AM88" s="883"/>
      <c r="AN88" s="883"/>
      <c r="AO88" s="883"/>
      <c r="AP88" s="886">
        <v>165</v>
      </c>
      <c r="AQ88" s="886"/>
      <c r="AR88" s="886"/>
      <c r="AS88" s="886"/>
      <c r="AT88" s="886"/>
      <c r="AU88" s="886">
        <v>43</v>
      </c>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x14ac:dyDescent="0.2">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x14ac:dyDescent="0.2">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x14ac:dyDescent="0.2">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x14ac:dyDescent="0.2">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x14ac:dyDescent="0.2">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x14ac:dyDescent="0.2">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x14ac:dyDescent="0.2">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x14ac:dyDescent="0.2">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x14ac:dyDescent="0.2">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x14ac:dyDescent="0.2">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x14ac:dyDescent="0.2">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x14ac:dyDescent="0.2">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x14ac:dyDescent="0.2">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x14ac:dyDescent="0.25">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324</v>
      </c>
      <c r="BR102" s="834" t="s">
        <v>356</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c r="CS102" s="894"/>
      <c r="CT102" s="894"/>
      <c r="CU102" s="894"/>
      <c r="CV102" s="937"/>
      <c r="CW102" s="936"/>
      <c r="CX102" s="894"/>
      <c r="CY102" s="894"/>
      <c r="CZ102" s="894"/>
      <c r="DA102" s="937"/>
      <c r="DB102" s="936"/>
      <c r="DC102" s="894"/>
      <c r="DD102" s="894"/>
      <c r="DE102" s="894"/>
      <c r="DF102" s="937"/>
      <c r="DG102" s="936"/>
      <c r="DH102" s="894"/>
      <c r="DI102" s="894"/>
      <c r="DJ102" s="894"/>
      <c r="DK102" s="937"/>
      <c r="DL102" s="936"/>
      <c r="DM102" s="894"/>
      <c r="DN102" s="894"/>
      <c r="DO102" s="894"/>
      <c r="DP102" s="937"/>
      <c r="DQ102" s="936"/>
      <c r="DR102" s="894"/>
      <c r="DS102" s="894"/>
      <c r="DT102" s="894"/>
      <c r="DU102" s="937"/>
      <c r="DV102" s="960"/>
      <c r="DW102" s="961"/>
      <c r="DX102" s="961"/>
      <c r="DY102" s="961"/>
      <c r="DZ102" s="962"/>
      <c r="EA102" s="103"/>
    </row>
    <row r="103" spans="1:131" s="104" customFormat="1" ht="26.25" customHeight="1" x14ac:dyDescent="0.2">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3" t="s">
        <v>357</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3"/>
    </row>
    <row r="104" spans="1:131" s="104" customFormat="1" ht="26.25" customHeight="1" x14ac:dyDescent="0.2">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4" t="s">
        <v>358</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3"/>
    </row>
    <row r="105" spans="1:131" s="104" customFormat="1" ht="11.25" customHeight="1" x14ac:dyDescent="0.2">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2">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5">
      <c r="A107" s="132" t="s">
        <v>359</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360</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2">
      <c r="A108" s="965" t="s">
        <v>361</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362</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3" customFormat="1" ht="26.25" customHeight="1" x14ac:dyDescent="0.2">
      <c r="A109" s="958" t="s">
        <v>363</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364</v>
      </c>
      <c r="AB109" s="939"/>
      <c r="AC109" s="939"/>
      <c r="AD109" s="939"/>
      <c r="AE109" s="940"/>
      <c r="AF109" s="938" t="s">
        <v>365</v>
      </c>
      <c r="AG109" s="939"/>
      <c r="AH109" s="939"/>
      <c r="AI109" s="939"/>
      <c r="AJ109" s="940"/>
      <c r="AK109" s="938" t="s">
        <v>240</v>
      </c>
      <c r="AL109" s="939"/>
      <c r="AM109" s="939"/>
      <c r="AN109" s="939"/>
      <c r="AO109" s="940"/>
      <c r="AP109" s="938" t="s">
        <v>366</v>
      </c>
      <c r="AQ109" s="939"/>
      <c r="AR109" s="939"/>
      <c r="AS109" s="939"/>
      <c r="AT109" s="941"/>
      <c r="AU109" s="958" t="s">
        <v>363</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364</v>
      </c>
      <c r="BR109" s="939"/>
      <c r="BS109" s="939"/>
      <c r="BT109" s="939"/>
      <c r="BU109" s="940"/>
      <c r="BV109" s="938" t="s">
        <v>365</v>
      </c>
      <c r="BW109" s="939"/>
      <c r="BX109" s="939"/>
      <c r="BY109" s="939"/>
      <c r="BZ109" s="940"/>
      <c r="CA109" s="938" t="s">
        <v>240</v>
      </c>
      <c r="CB109" s="939"/>
      <c r="CC109" s="939"/>
      <c r="CD109" s="939"/>
      <c r="CE109" s="940"/>
      <c r="CF109" s="959" t="s">
        <v>366</v>
      </c>
      <c r="CG109" s="959"/>
      <c r="CH109" s="959"/>
      <c r="CI109" s="959"/>
      <c r="CJ109" s="959"/>
      <c r="CK109" s="938" t="s">
        <v>367</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364</v>
      </c>
      <c r="DH109" s="939"/>
      <c r="DI109" s="939"/>
      <c r="DJ109" s="939"/>
      <c r="DK109" s="940"/>
      <c r="DL109" s="938" t="s">
        <v>365</v>
      </c>
      <c r="DM109" s="939"/>
      <c r="DN109" s="939"/>
      <c r="DO109" s="939"/>
      <c r="DP109" s="940"/>
      <c r="DQ109" s="938" t="s">
        <v>240</v>
      </c>
      <c r="DR109" s="939"/>
      <c r="DS109" s="939"/>
      <c r="DT109" s="939"/>
      <c r="DU109" s="940"/>
      <c r="DV109" s="938" t="s">
        <v>366</v>
      </c>
      <c r="DW109" s="939"/>
      <c r="DX109" s="939"/>
      <c r="DY109" s="939"/>
      <c r="DZ109" s="941"/>
    </row>
    <row r="110" spans="1:131" s="103" customFormat="1" ht="26.25" customHeight="1" x14ac:dyDescent="0.2">
      <c r="A110" s="942" t="s">
        <v>368</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693202</v>
      </c>
      <c r="AB110" s="946"/>
      <c r="AC110" s="946"/>
      <c r="AD110" s="946"/>
      <c r="AE110" s="947"/>
      <c r="AF110" s="948">
        <v>707149</v>
      </c>
      <c r="AG110" s="946"/>
      <c r="AH110" s="946"/>
      <c r="AI110" s="946"/>
      <c r="AJ110" s="947"/>
      <c r="AK110" s="948">
        <v>770976</v>
      </c>
      <c r="AL110" s="946"/>
      <c r="AM110" s="946"/>
      <c r="AN110" s="946"/>
      <c r="AO110" s="947"/>
      <c r="AP110" s="949">
        <v>13</v>
      </c>
      <c r="AQ110" s="950"/>
      <c r="AR110" s="950"/>
      <c r="AS110" s="950"/>
      <c r="AT110" s="951"/>
      <c r="AU110" s="952" t="s">
        <v>369</v>
      </c>
      <c r="AV110" s="953"/>
      <c r="AW110" s="953"/>
      <c r="AX110" s="953"/>
      <c r="AY110" s="953"/>
      <c r="AZ110" s="994" t="s">
        <v>370</v>
      </c>
      <c r="BA110" s="943"/>
      <c r="BB110" s="943"/>
      <c r="BC110" s="943"/>
      <c r="BD110" s="943"/>
      <c r="BE110" s="943"/>
      <c r="BF110" s="943"/>
      <c r="BG110" s="943"/>
      <c r="BH110" s="943"/>
      <c r="BI110" s="943"/>
      <c r="BJ110" s="943"/>
      <c r="BK110" s="943"/>
      <c r="BL110" s="943"/>
      <c r="BM110" s="943"/>
      <c r="BN110" s="943"/>
      <c r="BO110" s="943"/>
      <c r="BP110" s="944"/>
      <c r="BQ110" s="980">
        <v>8874587</v>
      </c>
      <c r="BR110" s="981"/>
      <c r="BS110" s="981"/>
      <c r="BT110" s="981"/>
      <c r="BU110" s="981"/>
      <c r="BV110" s="981">
        <v>8998079</v>
      </c>
      <c r="BW110" s="981"/>
      <c r="BX110" s="981"/>
      <c r="BY110" s="981"/>
      <c r="BZ110" s="981"/>
      <c r="CA110" s="981">
        <v>9074940</v>
      </c>
      <c r="CB110" s="981"/>
      <c r="CC110" s="981"/>
      <c r="CD110" s="981"/>
      <c r="CE110" s="981"/>
      <c r="CF110" s="995">
        <v>153.5</v>
      </c>
      <c r="CG110" s="996"/>
      <c r="CH110" s="996"/>
      <c r="CI110" s="996"/>
      <c r="CJ110" s="996"/>
      <c r="CK110" s="997" t="s">
        <v>371</v>
      </c>
      <c r="CL110" s="998"/>
      <c r="CM110" s="977" t="s">
        <v>372</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66</v>
      </c>
      <c r="DH110" s="981"/>
      <c r="DI110" s="981"/>
      <c r="DJ110" s="981"/>
      <c r="DK110" s="981"/>
      <c r="DL110" s="981" t="s">
        <v>66</v>
      </c>
      <c r="DM110" s="981"/>
      <c r="DN110" s="981"/>
      <c r="DO110" s="981"/>
      <c r="DP110" s="981"/>
      <c r="DQ110" s="981" t="s">
        <v>66</v>
      </c>
      <c r="DR110" s="981"/>
      <c r="DS110" s="981"/>
      <c r="DT110" s="981"/>
      <c r="DU110" s="981"/>
      <c r="DV110" s="982" t="s">
        <v>66</v>
      </c>
      <c r="DW110" s="982"/>
      <c r="DX110" s="982"/>
      <c r="DY110" s="982"/>
      <c r="DZ110" s="983"/>
    </row>
    <row r="111" spans="1:131" s="103" customFormat="1" ht="26.25" customHeight="1" x14ac:dyDescent="0.2">
      <c r="A111" s="984" t="s">
        <v>373</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66</v>
      </c>
      <c r="AB111" s="988"/>
      <c r="AC111" s="988"/>
      <c r="AD111" s="988"/>
      <c r="AE111" s="989"/>
      <c r="AF111" s="990" t="s">
        <v>66</v>
      </c>
      <c r="AG111" s="988"/>
      <c r="AH111" s="988"/>
      <c r="AI111" s="988"/>
      <c r="AJ111" s="989"/>
      <c r="AK111" s="990" t="s">
        <v>66</v>
      </c>
      <c r="AL111" s="988"/>
      <c r="AM111" s="988"/>
      <c r="AN111" s="988"/>
      <c r="AO111" s="989"/>
      <c r="AP111" s="991" t="s">
        <v>66</v>
      </c>
      <c r="AQ111" s="992"/>
      <c r="AR111" s="992"/>
      <c r="AS111" s="992"/>
      <c r="AT111" s="993"/>
      <c r="AU111" s="954"/>
      <c r="AV111" s="955"/>
      <c r="AW111" s="955"/>
      <c r="AX111" s="955"/>
      <c r="AY111" s="955"/>
      <c r="AZ111" s="1003" t="s">
        <v>374</v>
      </c>
      <c r="BA111" s="1004"/>
      <c r="BB111" s="1004"/>
      <c r="BC111" s="1004"/>
      <c r="BD111" s="1004"/>
      <c r="BE111" s="1004"/>
      <c r="BF111" s="1004"/>
      <c r="BG111" s="1004"/>
      <c r="BH111" s="1004"/>
      <c r="BI111" s="1004"/>
      <c r="BJ111" s="1004"/>
      <c r="BK111" s="1004"/>
      <c r="BL111" s="1004"/>
      <c r="BM111" s="1004"/>
      <c r="BN111" s="1004"/>
      <c r="BO111" s="1004"/>
      <c r="BP111" s="1005"/>
      <c r="BQ111" s="973">
        <v>17000</v>
      </c>
      <c r="BR111" s="974"/>
      <c r="BS111" s="974"/>
      <c r="BT111" s="974"/>
      <c r="BU111" s="974"/>
      <c r="BV111" s="974" t="s">
        <v>66</v>
      </c>
      <c r="BW111" s="974"/>
      <c r="BX111" s="974"/>
      <c r="BY111" s="974"/>
      <c r="BZ111" s="974"/>
      <c r="CA111" s="974" t="s">
        <v>66</v>
      </c>
      <c r="CB111" s="974"/>
      <c r="CC111" s="974"/>
      <c r="CD111" s="974"/>
      <c r="CE111" s="974"/>
      <c r="CF111" s="968" t="s">
        <v>66</v>
      </c>
      <c r="CG111" s="969"/>
      <c r="CH111" s="969"/>
      <c r="CI111" s="969"/>
      <c r="CJ111" s="969"/>
      <c r="CK111" s="999"/>
      <c r="CL111" s="1000"/>
      <c r="CM111" s="970" t="s">
        <v>375</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66</v>
      </c>
      <c r="DH111" s="974"/>
      <c r="DI111" s="974"/>
      <c r="DJ111" s="974"/>
      <c r="DK111" s="974"/>
      <c r="DL111" s="974" t="s">
        <v>66</v>
      </c>
      <c r="DM111" s="974"/>
      <c r="DN111" s="974"/>
      <c r="DO111" s="974"/>
      <c r="DP111" s="974"/>
      <c r="DQ111" s="974" t="s">
        <v>66</v>
      </c>
      <c r="DR111" s="974"/>
      <c r="DS111" s="974"/>
      <c r="DT111" s="974"/>
      <c r="DU111" s="974"/>
      <c r="DV111" s="975" t="s">
        <v>66</v>
      </c>
      <c r="DW111" s="975"/>
      <c r="DX111" s="975"/>
      <c r="DY111" s="975"/>
      <c r="DZ111" s="976"/>
    </row>
    <row r="112" spans="1:131" s="103" customFormat="1" ht="26.25" customHeight="1" x14ac:dyDescent="0.2">
      <c r="A112" s="1006" t="s">
        <v>376</v>
      </c>
      <c r="B112" s="1007"/>
      <c r="C112" s="1004" t="s">
        <v>377</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66</v>
      </c>
      <c r="AB112" s="1013"/>
      <c r="AC112" s="1013"/>
      <c r="AD112" s="1013"/>
      <c r="AE112" s="1014"/>
      <c r="AF112" s="1015" t="s">
        <v>66</v>
      </c>
      <c r="AG112" s="1013"/>
      <c r="AH112" s="1013"/>
      <c r="AI112" s="1013"/>
      <c r="AJ112" s="1014"/>
      <c r="AK112" s="1015" t="s">
        <v>66</v>
      </c>
      <c r="AL112" s="1013"/>
      <c r="AM112" s="1013"/>
      <c r="AN112" s="1013"/>
      <c r="AO112" s="1014"/>
      <c r="AP112" s="1016" t="s">
        <v>66</v>
      </c>
      <c r="AQ112" s="1017"/>
      <c r="AR112" s="1017"/>
      <c r="AS112" s="1017"/>
      <c r="AT112" s="1018"/>
      <c r="AU112" s="954"/>
      <c r="AV112" s="955"/>
      <c r="AW112" s="955"/>
      <c r="AX112" s="955"/>
      <c r="AY112" s="955"/>
      <c r="AZ112" s="1003" t="s">
        <v>378</v>
      </c>
      <c r="BA112" s="1004"/>
      <c r="BB112" s="1004"/>
      <c r="BC112" s="1004"/>
      <c r="BD112" s="1004"/>
      <c r="BE112" s="1004"/>
      <c r="BF112" s="1004"/>
      <c r="BG112" s="1004"/>
      <c r="BH112" s="1004"/>
      <c r="BI112" s="1004"/>
      <c r="BJ112" s="1004"/>
      <c r="BK112" s="1004"/>
      <c r="BL112" s="1004"/>
      <c r="BM112" s="1004"/>
      <c r="BN112" s="1004"/>
      <c r="BO112" s="1004"/>
      <c r="BP112" s="1005"/>
      <c r="BQ112" s="973">
        <v>283190</v>
      </c>
      <c r="BR112" s="974"/>
      <c r="BS112" s="974"/>
      <c r="BT112" s="974"/>
      <c r="BU112" s="974"/>
      <c r="BV112" s="974">
        <v>1173166</v>
      </c>
      <c r="BW112" s="974"/>
      <c r="BX112" s="974"/>
      <c r="BY112" s="974"/>
      <c r="BZ112" s="974"/>
      <c r="CA112" s="974">
        <v>1684388</v>
      </c>
      <c r="CB112" s="974"/>
      <c r="CC112" s="974"/>
      <c r="CD112" s="974"/>
      <c r="CE112" s="974"/>
      <c r="CF112" s="968">
        <v>28.5</v>
      </c>
      <c r="CG112" s="969"/>
      <c r="CH112" s="969"/>
      <c r="CI112" s="969"/>
      <c r="CJ112" s="969"/>
      <c r="CK112" s="999"/>
      <c r="CL112" s="1000"/>
      <c r="CM112" s="970" t="s">
        <v>379</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66</v>
      </c>
      <c r="DH112" s="974"/>
      <c r="DI112" s="974"/>
      <c r="DJ112" s="974"/>
      <c r="DK112" s="974"/>
      <c r="DL112" s="974" t="s">
        <v>66</v>
      </c>
      <c r="DM112" s="974"/>
      <c r="DN112" s="974"/>
      <c r="DO112" s="974"/>
      <c r="DP112" s="974"/>
      <c r="DQ112" s="974" t="s">
        <v>66</v>
      </c>
      <c r="DR112" s="974"/>
      <c r="DS112" s="974"/>
      <c r="DT112" s="974"/>
      <c r="DU112" s="974"/>
      <c r="DV112" s="975" t="s">
        <v>66</v>
      </c>
      <c r="DW112" s="975"/>
      <c r="DX112" s="975"/>
      <c r="DY112" s="975"/>
      <c r="DZ112" s="976"/>
    </row>
    <row r="113" spans="1:130" s="103" customFormat="1" ht="26.25" customHeight="1" x14ac:dyDescent="0.2">
      <c r="A113" s="1008"/>
      <c r="B113" s="1009"/>
      <c r="C113" s="1004" t="s">
        <v>380</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6813</v>
      </c>
      <c r="AB113" s="988"/>
      <c r="AC113" s="988"/>
      <c r="AD113" s="988"/>
      <c r="AE113" s="989"/>
      <c r="AF113" s="990">
        <v>12978</v>
      </c>
      <c r="AG113" s="988"/>
      <c r="AH113" s="988"/>
      <c r="AI113" s="988"/>
      <c r="AJ113" s="989"/>
      <c r="AK113" s="990">
        <v>34034</v>
      </c>
      <c r="AL113" s="988"/>
      <c r="AM113" s="988"/>
      <c r="AN113" s="988"/>
      <c r="AO113" s="989"/>
      <c r="AP113" s="991">
        <v>0.6</v>
      </c>
      <c r="AQ113" s="992"/>
      <c r="AR113" s="992"/>
      <c r="AS113" s="992"/>
      <c r="AT113" s="993"/>
      <c r="AU113" s="954"/>
      <c r="AV113" s="955"/>
      <c r="AW113" s="955"/>
      <c r="AX113" s="955"/>
      <c r="AY113" s="955"/>
      <c r="AZ113" s="1003" t="s">
        <v>381</v>
      </c>
      <c r="BA113" s="1004"/>
      <c r="BB113" s="1004"/>
      <c r="BC113" s="1004"/>
      <c r="BD113" s="1004"/>
      <c r="BE113" s="1004"/>
      <c r="BF113" s="1004"/>
      <c r="BG113" s="1004"/>
      <c r="BH113" s="1004"/>
      <c r="BI113" s="1004"/>
      <c r="BJ113" s="1004"/>
      <c r="BK113" s="1004"/>
      <c r="BL113" s="1004"/>
      <c r="BM113" s="1004"/>
      <c r="BN113" s="1004"/>
      <c r="BO113" s="1004"/>
      <c r="BP113" s="1005"/>
      <c r="BQ113" s="973">
        <v>82533</v>
      </c>
      <c r="BR113" s="974"/>
      <c r="BS113" s="974"/>
      <c r="BT113" s="974"/>
      <c r="BU113" s="974"/>
      <c r="BV113" s="974">
        <v>62806</v>
      </c>
      <c r="BW113" s="974"/>
      <c r="BX113" s="974"/>
      <c r="BY113" s="974"/>
      <c r="BZ113" s="974"/>
      <c r="CA113" s="974">
        <v>43018</v>
      </c>
      <c r="CB113" s="974"/>
      <c r="CC113" s="974"/>
      <c r="CD113" s="974"/>
      <c r="CE113" s="974"/>
      <c r="CF113" s="968">
        <v>0.7</v>
      </c>
      <c r="CG113" s="969"/>
      <c r="CH113" s="969"/>
      <c r="CI113" s="969"/>
      <c r="CJ113" s="969"/>
      <c r="CK113" s="999"/>
      <c r="CL113" s="1000"/>
      <c r="CM113" s="970" t="s">
        <v>382</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66</v>
      </c>
      <c r="DH113" s="1013"/>
      <c r="DI113" s="1013"/>
      <c r="DJ113" s="1013"/>
      <c r="DK113" s="1014"/>
      <c r="DL113" s="1015" t="s">
        <v>66</v>
      </c>
      <c r="DM113" s="1013"/>
      <c r="DN113" s="1013"/>
      <c r="DO113" s="1013"/>
      <c r="DP113" s="1014"/>
      <c r="DQ113" s="1015" t="s">
        <v>66</v>
      </c>
      <c r="DR113" s="1013"/>
      <c r="DS113" s="1013"/>
      <c r="DT113" s="1013"/>
      <c r="DU113" s="1014"/>
      <c r="DV113" s="1016" t="s">
        <v>66</v>
      </c>
      <c r="DW113" s="1017"/>
      <c r="DX113" s="1017"/>
      <c r="DY113" s="1017"/>
      <c r="DZ113" s="1018"/>
    </row>
    <row r="114" spans="1:130" s="103" customFormat="1" ht="26.25" customHeight="1" x14ac:dyDescent="0.2">
      <c r="A114" s="1008"/>
      <c r="B114" s="1009"/>
      <c r="C114" s="1004" t="s">
        <v>383</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19984</v>
      </c>
      <c r="AB114" s="1013"/>
      <c r="AC114" s="1013"/>
      <c r="AD114" s="1013"/>
      <c r="AE114" s="1014"/>
      <c r="AF114" s="1015">
        <v>19981</v>
      </c>
      <c r="AG114" s="1013"/>
      <c r="AH114" s="1013"/>
      <c r="AI114" s="1013"/>
      <c r="AJ114" s="1014"/>
      <c r="AK114" s="1015">
        <v>19978</v>
      </c>
      <c r="AL114" s="1013"/>
      <c r="AM114" s="1013"/>
      <c r="AN114" s="1013"/>
      <c r="AO114" s="1014"/>
      <c r="AP114" s="1016">
        <v>0.3</v>
      </c>
      <c r="AQ114" s="1017"/>
      <c r="AR114" s="1017"/>
      <c r="AS114" s="1017"/>
      <c r="AT114" s="1018"/>
      <c r="AU114" s="954"/>
      <c r="AV114" s="955"/>
      <c r="AW114" s="955"/>
      <c r="AX114" s="955"/>
      <c r="AY114" s="955"/>
      <c r="AZ114" s="1003" t="s">
        <v>384</v>
      </c>
      <c r="BA114" s="1004"/>
      <c r="BB114" s="1004"/>
      <c r="BC114" s="1004"/>
      <c r="BD114" s="1004"/>
      <c r="BE114" s="1004"/>
      <c r="BF114" s="1004"/>
      <c r="BG114" s="1004"/>
      <c r="BH114" s="1004"/>
      <c r="BI114" s="1004"/>
      <c r="BJ114" s="1004"/>
      <c r="BK114" s="1004"/>
      <c r="BL114" s="1004"/>
      <c r="BM114" s="1004"/>
      <c r="BN114" s="1004"/>
      <c r="BO114" s="1004"/>
      <c r="BP114" s="1005"/>
      <c r="BQ114" s="973">
        <v>2161317</v>
      </c>
      <c r="BR114" s="974"/>
      <c r="BS114" s="974"/>
      <c r="BT114" s="974"/>
      <c r="BU114" s="974"/>
      <c r="BV114" s="974">
        <v>2186671</v>
      </c>
      <c r="BW114" s="974"/>
      <c r="BX114" s="974"/>
      <c r="BY114" s="974"/>
      <c r="BZ114" s="974"/>
      <c r="CA114" s="974">
        <v>2217242</v>
      </c>
      <c r="CB114" s="974"/>
      <c r="CC114" s="974"/>
      <c r="CD114" s="974"/>
      <c r="CE114" s="974"/>
      <c r="CF114" s="968">
        <v>37.5</v>
      </c>
      <c r="CG114" s="969"/>
      <c r="CH114" s="969"/>
      <c r="CI114" s="969"/>
      <c r="CJ114" s="969"/>
      <c r="CK114" s="999"/>
      <c r="CL114" s="1000"/>
      <c r="CM114" s="970" t="s">
        <v>385</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66</v>
      </c>
      <c r="DH114" s="1013"/>
      <c r="DI114" s="1013"/>
      <c r="DJ114" s="1013"/>
      <c r="DK114" s="1014"/>
      <c r="DL114" s="1015" t="s">
        <v>66</v>
      </c>
      <c r="DM114" s="1013"/>
      <c r="DN114" s="1013"/>
      <c r="DO114" s="1013"/>
      <c r="DP114" s="1014"/>
      <c r="DQ114" s="1015" t="s">
        <v>66</v>
      </c>
      <c r="DR114" s="1013"/>
      <c r="DS114" s="1013"/>
      <c r="DT114" s="1013"/>
      <c r="DU114" s="1014"/>
      <c r="DV114" s="1016" t="s">
        <v>66</v>
      </c>
      <c r="DW114" s="1017"/>
      <c r="DX114" s="1017"/>
      <c r="DY114" s="1017"/>
      <c r="DZ114" s="1018"/>
    </row>
    <row r="115" spans="1:130" s="103" customFormat="1" ht="26.25" customHeight="1" x14ac:dyDescent="0.2">
      <c r="A115" s="1008"/>
      <c r="B115" s="1009"/>
      <c r="C115" s="1004" t="s">
        <v>386</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1436</v>
      </c>
      <c r="AB115" s="988"/>
      <c r="AC115" s="988"/>
      <c r="AD115" s="988"/>
      <c r="AE115" s="989"/>
      <c r="AF115" s="990">
        <v>224</v>
      </c>
      <c r="AG115" s="988"/>
      <c r="AH115" s="988"/>
      <c r="AI115" s="988"/>
      <c r="AJ115" s="989"/>
      <c r="AK115" s="990">
        <v>164</v>
      </c>
      <c r="AL115" s="988"/>
      <c r="AM115" s="988"/>
      <c r="AN115" s="988"/>
      <c r="AO115" s="989"/>
      <c r="AP115" s="991">
        <v>0</v>
      </c>
      <c r="AQ115" s="992"/>
      <c r="AR115" s="992"/>
      <c r="AS115" s="992"/>
      <c r="AT115" s="993"/>
      <c r="AU115" s="954"/>
      <c r="AV115" s="955"/>
      <c r="AW115" s="955"/>
      <c r="AX115" s="955"/>
      <c r="AY115" s="955"/>
      <c r="AZ115" s="1003" t="s">
        <v>387</v>
      </c>
      <c r="BA115" s="1004"/>
      <c r="BB115" s="1004"/>
      <c r="BC115" s="1004"/>
      <c r="BD115" s="1004"/>
      <c r="BE115" s="1004"/>
      <c r="BF115" s="1004"/>
      <c r="BG115" s="1004"/>
      <c r="BH115" s="1004"/>
      <c r="BI115" s="1004"/>
      <c r="BJ115" s="1004"/>
      <c r="BK115" s="1004"/>
      <c r="BL115" s="1004"/>
      <c r="BM115" s="1004"/>
      <c r="BN115" s="1004"/>
      <c r="BO115" s="1004"/>
      <c r="BP115" s="1005"/>
      <c r="BQ115" s="973" t="s">
        <v>66</v>
      </c>
      <c r="BR115" s="974"/>
      <c r="BS115" s="974"/>
      <c r="BT115" s="974"/>
      <c r="BU115" s="974"/>
      <c r="BV115" s="974" t="s">
        <v>66</v>
      </c>
      <c r="BW115" s="974"/>
      <c r="BX115" s="974"/>
      <c r="BY115" s="974"/>
      <c r="BZ115" s="974"/>
      <c r="CA115" s="974" t="s">
        <v>66</v>
      </c>
      <c r="CB115" s="974"/>
      <c r="CC115" s="974"/>
      <c r="CD115" s="974"/>
      <c r="CE115" s="974"/>
      <c r="CF115" s="968" t="s">
        <v>66</v>
      </c>
      <c r="CG115" s="969"/>
      <c r="CH115" s="969"/>
      <c r="CI115" s="969"/>
      <c r="CJ115" s="969"/>
      <c r="CK115" s="999"/>
      <c r="CL115" s="1000"/>
      <c r="CM115" s="1003" t="s">
        <v>388</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66</v>
      </c>
      <c r="DH115" s="1013"/>
      <c r="DI115" s="1013"/>
      <c r="DJ115" s="1013"/>
      <c r="DK115" s="1014"/>
      <c r="DL115" s="1015" t="s">
        <v>66</v>
      </c>
      <c r="DM115" s="1013"/>
      <c r="DN115" s="1013"/>
      <c r="DO115" s="1013"/>
      <c r="DP115" s="1014"/>
      <c r="DQ115" s="1015" t="s">
        <v>66</v>
      </c>
      <c r="DR115" s="1013"/>
      <c r="DS115" s="1013"/>
      <c r="DT115" s="1013"/>
      <c r="DU115" s="1014"/>
      <c r="DV115" s="1016" t="s">
        <v>66</v>
      </c>
      <c r="DW115" s="1017"/>
      <c r="DX115" s="1017"/>
      <c r="DY115" s="1017"/>
      <c r="DZ115" s="1018"/>
    </row>
    <row r="116" spans="1:130" s="103" customFormat="1" ht="26.25" customHeight="1" x14ac:dyDescent="0.2">
      <c r="A116" s="1010"/>
      <c r="B116" s="1011"/>
      <c r="C116" s="1019" t="s">
        <v>389</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66</v>
      </c>
      <c r="AB116" s="1013"/>
      <c r="AC116" s="1013"/>
      <c r="AD116" s="1013"/>
      <c r="AE116" s="1014"/>
      <c r="AF116" s="1015" t="s">
        <v>66</v>
      </c>
      <c r="AG116" s="1013"/>
      <c r="AH116" s="1013"/>
      <c r="AI116" s="1013"/>
      <c r="AJ116" s="1014"/>
      <c r="AK116" s="1015" t="s">
        <v>66</v>
      </c>
      <c r="AL116" s="1013"/>
      <c r="AM116" s="1013"/>
      <c r="AN116" s="1013"/>
      <c r="AO116" s="1014"/>
      <c r="AP116" s="1016" t="s">
        <v>66</v>
      </c>
      <c r="AQ116" s="1017"/>
      <c r="AR116" s="1017"/>
      <c r="AS116" s="1017"/>
      <c r="AT116" s="1018"/>
      <c r="AU116" s="954"/>
      <c r="AV116" s="955"/>
      <c r="AW116" s="955"/>
      <c r="AX116" s="955"/>
      <c r="AY116" s="955"/>
      <c r="AZ116" s="1021" t="s">
        <v>390</v>
      </c>
      <c r="BA116" s="1022"/>
      <c r="BB116" s="1022"/>
      <c r="BC116" s="1022"/>
      <c r="BD116" s="1022"/>
      <c r="BE116" s="1022"/>
      <c r="BF116" s="1022"/>
      <c r="BG116" s="1022"/>
      <c r="BH116" s="1022"/>
      <c r="BI116" s="1022"/>
      <c r="BJ116" s="1022"/>
      <c r="BK116" s="1022"/>
      <c r="BL116" s="1022"/>
      <c r="BM116" s="1022"/>
      <c r="BN116" s="1022"/>
      <c r="BO116" s="1022"/>
      <c r="BP116" s="1023"/>
      <c r="BQ116" s="973" t="s">
        <v>66</v>
      </c>
      <c r="BR116" s="974"/>
      <c r="BS116" s="974"/>
      <c r="BT116" s="974"/>
      <c r="BU116" s="974"/>
      <c r="BV116" s="974" t="s">
        <v>66</v>
      </c>
      <c r="BW116" s="974"/>
      <c r="BX116" s="974"/>
      <c r="BY116" s="974"/>
      <c r="BZ116" s="974"/>
      <c r="CA116" s="974" t="s">
        <v>66</v>
      </c>
      <c r="CB116" s="974"/>
      <c r="CC116" s="974"/>
      <c r="CD116" s="974"/>
      <c r="CE116" s="974"/>
      <c r="CF116" s="968" t="s">
        <v>66</v>
      </c>
      <c r="CG116" s="969"/>
      <c r="CH116" s="969"/>
      <c r="CI116" s="969"/>
      <c r="CJ116" s="969"/>
      <c r="CK116" s="999"/>
      <c r="CL116" s="1000"/>
      <c r="CM116" s="970" t="s">
        <v>391</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66</v>
      </c>
      <c r="DH116" s="1013"/>
      <c r="DI116" s="1013"/>
      <c r="DJ116" s="1013"/>
      <c r="DK116" s="1014"/>
      <c r="DL116" s="1015" t="s">
        <v>66</v>
      </c>
      <c r="DM116" s="1013"/>
      <c r="DN116" s="1013"/>
      <c r="DO116" s="1013"/>
      <c r="DP116" s="1014"/>
      <c r="DQ116" s="1015" t="s">
        <v>66</v>
      </c>
      <c r="DR116" s="1013"/>
      <c r="DS116" s="1013"/>
      <c r="DT116" s="1013"/>
      <c r="DU116" s="1014"/>
      <c r="DV116" s="1016" t="s">
        <v>66</v>
      </c>
      <c r="DW116" s="1017"/>
      <c r="DX116" s="1017"/>
      <c r="DY116" s="1017"/>
      <c r="DZ116" s="1018"/>
    </row>
    <row r="117" spans="1:130" s="103" customFormat="1" ht="26.25" customHeight="1" x14ac:dyDescent="0.2">
      <c r="A117" s="958" t="s">
        <v>122</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392</v>
      </c>
      <c r="Z117" s="940"/>
      <c r="AA117" s="1030">
        <v>721435</v>
      </c>
      <c r="AB117" s="1031"/>
      <c r="AC117" s="1031"/>
      <c r="AD117" s="1031"/>
      <c r="AE117" s="1032"/>
      <c r="AF117" s="1033">
        <v>740332</v>
      </c>
      <c r="AG117" s="1031"/>
      <c r="AH117" s="1031"/>
      <c r="AI117" s="1031"/>
      <c r="AJ117" s="1032"/>
      <c r="AK117" s="1033">
        <v>825152</v>
      </c>
      <c r="AL117" s="1031"/>
      <c r="AM117" s="1031"/>
      <c r="AN117" s="1031"/>
      <c r="AO117" s="1032"/>
      <c r="AP117" s="1034"/>
      <c r="AQ117" s="1035"/>
      <c r="AR117" s="1035"/>
      <c r="AS117" s="1035"/>
      <c r="AT117" s="1036"/>
      <c r="AU117" s="954"/>
      <c r="AV117" s="955"/>
      <c r="AW117" s="955"/>
      <c r="AX117" s="955"/>
      <c r="AY117" s="955"/>
      <c r="AZ117" s="1021" t="s">
        <v>393</v>
      </c>
      <c r="BA117" s="1022"/>
      <c r="BB117" s="1022"/>
      <c r="BC117" s="1022"/>
      <c r="BD117" s="1022"/>
      <c r="BE117" s="1022"/>
      <c r="BF117" s="1022"/>
      <c r="BG117" s="1022"/>
      <c r="BH117" s="1022"/>
      <c r="BI117" s="1022"/>
      <c r="BJ117" s="1022"/>
      <c r="BK117" s="1022"/>
      <c r="BL117" s="1022"/>
      <c r="BM117" s="1022"/>
      <c r="BN117" s="1022"/>
      <c r="BO117" s="1022"/>
      <c r="BP117" s="1023"/>
      <c r="BQ117" s="973" t="s">
        <v>66</v>
      </c>
      <c r="BR117" s="974"/>
      <c r="BS117" s="974"/>
      <c r="BT117" s="974"/>
      <c r="BU117" s="974"/>
      <c r="BV117" s="974" t="s">
        <v>66</v>
      </c>
      <c r="BW117" s="974"/>
      <c r="BX117" s="974"/>
      <c r="BY117" s="974"/>
      <c r="BZ117" s="974"/>
      <c r="CA117" s="974" t="s">
        <v>66</v>
      </c>
      <c r="CB117" s="974"/>
      <c r="CC117" s="974"/>
      <c r="CD117" s="974"/>
      <c r="CE117" s="974"/>
      <c r="CF117" s="968" t="s">
        <v>66</v>
      </c>
      <c r="CG117" s="969"/>
      <c r="CH117" s="969"/>
      <c r="CI117" s="969"/>
      <c r="CJ117" s="969"/>
      <c r="CK117" s="999"/>
      <c r="CL117" s="1000"/>
      <c r="CM117" s="970" t="s">
        <v>394</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66</v>
      </c>
      <c r="DH117" s="1013"/>
      <c r="DI117" s="1013"/>
      <c r="DJ117" s="1013"/>
      <c r="DK117" s="1014"/>
      <c r="DL117" s="1015" t="s">
        <v>66</v>
      </c>
      <c r="DM117" s="1013"/>
      <c r="DN117" s="1013"/>
      <c r="DO117" s="1013"/>
      <c r="DP117" s="1014"/>
      <c r="DQ117" s="1015" t="s">
        <v>66</v>
      </c>
      <c r="DR117" s="1013"/>
      <c r="DS117" s="1013"/>
      <c r="DT117" s="1013"/>
      <c r="DU117" s="1014"/>
      <c r="DV117" s="1016" t="s">
        <v>66</v>
      </c>
      <c r="DW117" s="1017"/>
      <c r="DX117" s="1017"/>
      <c r="DY117" s="1017"/>
      <c r="DZ117" s="1018"/>
    </row>
    <row r="118" spans="1:130" s="103" customFormat="1" ht="26.25" customHeight="1" x14ac:dyDescent="0.2">
      <c r="A118" s="958" t="s">
        <v>367</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364</v>
      </c>
      <c r="AB118" s="939"/>
      <c r="AC118" s="939"/>
      <c r="AD118" s="939"/>
      <c r="AE118" s="940"/>
      <c r="AF118" s="938" t="s">
        <v>365</v>
      </c>
      <c r="AG118" s="939"/>
      <c r="AH118" s="939"/>
      <c r="AI118" s="939"/>
      <c r="AJ118" s="940"/>
      <c r="AK118" s="938" t="s">
        <v>240</v>
      </c>
      <c r="AL118" s="939"/>
      <c r="AM118" s="939"/>
      <c r="AN118" s="939"/>
      <c r="AO118" s="940"/>
      <c r="AP118" s="1025" t="s">
        <v>366</v>
      </c>
      <c r="AQ118" s="1026"/>
      <c r="AR118" s="1026"/>
      <c r="AS118" s="1026"/>
      <c r="AT118" s="1027"/>
      <c r="AU118" s="954"/>
      <c r="AV118" s="955"/>
      <c r="AW118" s="955"/>
      <c r="AX118" s="955"/>
      <c r="AY118" s="955"/>
      <c r="AZ118" s="1028" t="s">
        <v>395</v>
      </c>
      <c r="BA118" s="1019"/>
      <c r="BB118" s="1019"/>
      <c r="BC118" s="1019"/>
      <c r="BD118" s="1019"/>
      <c r="BE118" s="1019"/>
      <c r="BF118" s="1019"/>
      <c r="BG118" s="1019"/>
      <c r="BH118" s="1019"/>
      <c r="BI118" s="1019"/>
      <c r="BJ118" s="1019"/>
      <c r="BK118" s="1019"/>
      <c r="BL118" s="1019"/>
      <c r="BM118" s="1019"/>
      <c r="BN118" s="1019"/>
      <c r="BO118" s="1019"/>
      <c r="BP118" s="1020"/>
      <c r="BQ118" s="1051" t="s">
        <v>66</v>
      </c>
      <c r="BR118" s="1052"/>
      <c r="BS118" s="1052"/>
      <c r="BT118" s="1052"/>
      <c r="BU118" s="1052"/>
      <c r="BV118" s="1052" t="s">
        <v>66</v>
      </c>
      <c r="BW118" s="1052"/>
      <c r="BX118" s="1052"/>
      <c r="BY118" s="1052"/>
      <c r="BZ118" s="1052"/>
      <c r="CA118" s="1052" t="s">
        <v>66</v>
      </c>
      <c r="CB118" s="1052"/>
      <c r="CC118" s="1052"/>
      <c r="CD118" s="1052"/>
      <c r="CE118" s="1052"/>
      <c r="CF118" s="968" t="s">
        <v>66</v>
      </c>
      <c r="CG118" s="969"/>
      <c r="CH118" s="969"/>
      <c r="CI118" s="969"/>
      <c r="CJ118" s="969"/>
      <c r="CK118" s="999"/>
      <c r="CL118" s="1000"/>
      <c r="CM118" s="970" t="s">
        <v>396</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66</v>
      </c>
      <c r="DH118" s="1013"/>
      <c r="DI118" s="1013"/>
      <c r="DJ118" s="1013"/>
      <c r="DK118" s="1014"/>
      <c r="DL118" s="1015" t="s">
        <v>66</v>
      </c>
      <c r="DM118" s="1013"/>
      <c r="DN118" s="1013"/>
      <c r="DO118" s="1013"/>
      <c r="DP118" s="1014"/>
      <c r="DQ118" s="1015" t="s">
        <v>66</v>
      </c>
      <c r="DR118" s="1013"/>
      <c r="DS118" s="1013"/>
      <c r="DT118" s="1013"/>
      <c r="DU118" s="1014"/>
      <c r="DV118" s="1016" t="s">
        <v>66</v>
      </c>
      <c r="DW118" s="1017"/>
      <c r="DX118" s="1017"/>
      <c r="DY118" s="1017"/>
      <c r="DZ118" s="1018"/>
    </row>
    <row r="119" spans="1:130" s="103" customFormat="1" ht="26.25" customHeight="1" x14ac:dyDescent="0.2">
      <c r="A119" s="1118" t="s">
        <v>371</v>
      </c>
      <c r="B119" s="998"/>
      <c r="C119" s="977" t="s">
        <v>372</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66</v>
      </c>
      <c r="AB119" s="946"/>
      <c r="AC119" s="946"/>
      <c r="AD119" s="946"/>
      <c r="AE119" s="947"/>
      <c r="AF119" s="948" t="s">
        <v>66</v>
      </c>
      <c r="AG119" s="946"/>
      <c r="AH119" s="946"/>
      <c r="AI119" s="946"/>
      <c r="AJ119" s="947"/>
      <c r="AK119" s="948" t="s">
        <v>66</v>
      </c>
      <c r="AL119" s="946"/>
      <c r="AM119" s="946"/>
      <c r="AN119" s="946"/>
      <c r="AO119" s="947"/>
      <c r="AP119" s="949" t="s">
        <v>66</v>
      </c>
      <c r="AQ119" s="950"/>
      <c r="AR119" s="950"/>
      <c r="AS119" s="950"/>
      <c r="AT119" s="951"/>
      <c r="AU119" s="956"/>
      <c r="AV119" s="957"/>
      <c r="AW119" s="957"/>
      <c r="AX119" s="957"/>
      <c r="AY119" s="957"/>
      <c r="AZ119" s="134" t="s">
        <v>122</v>
      </c>
      <c r="BA119" s="134"/>
      <c r="BB119" s="134"/>
      <c r="BC119" s="134"/>
      <c r="BD119" s="134"/>
      <c r="BE119" s="134"/>
      <c r="BF119" s="134"/>
      <c r="BG119" s="134"/>
      <c r="BH119" s="134"/>
      <c r="BI119" s="134"/>
      <c r="BJ119" s="134"/>
      <c r="BK119" s="134"/>
      <c r="BL119" s="134"/>
      <c r="BM119" s="134"/>
      <c r="BN119" s="134"/>
      <c r="BO119" s="1029" t="s">
        <v>397</v>
      </c>
      <c r="BP119" s="1060"/>
      <c r="BQ119" s="1051">
        <v>11418627</v>
      </c>
      <c r="BR119" s="1052"/>
      <c r="BS119" s="1052"/>
      <c r="BT119" s="1052"/>
      <c r="BU119" s="1052"/>
      <c r="BV119" s="1052">
        <v>12420722</v>
      </c>
      <c r="BW119" s="1052"/>
      <c r="BX119" s="1052"/>
      <c r="BY119" s="1052"/>
      <c r="BZ119" s="1052"/>
      <c r="CA119" s="1052">
        <v>13019588</v>
      </c>
      <c r="CB119" s="1052"/>
      <c r="CC119" s="1052"/>
      <c r="CD119" s="1052"/>
      <c r="CE119" s="1052"/>
      <c r="CF119" s="1053"/>
      <c r="CG119" s="1054"/>
      <c r="CH119" s="1054"/>
      <c r="CI119" s="1054"/>
      <c r="CJ119" s="1055"/>
      <c r="CK119" s="1001"/>
      <c r="CL119" s="1002"/>
      <c r="CM119" s="1056" t="s">
        <v>398</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v>17000</v>
      </c>
      <c r="DH119" s="1038"/>
      <c r="DI119" s="1038"/>
      <c r="DJ119" s="1038"/>
      <c r="DK119" s="1039"/>
      <c r="DL119" s="1037" t="s">
        <v>66</v>
      </c>
      <c r="DM119" s="1038"/>
      <c r="DN119" s="1038"/>
      <c r="DO119" s="1038"/>
      <c r="DP119" s="1039"/>
      <c r="DQ119" s="1037" t="s">
        <v>66</v>
      </c>
      <c r="DR119" s="1038"/>
      <c r="DS119" s="1038"/>
      <c r="DT119" s="1038"/>
      <c r="DU119" s="1039"/>
      <c r="DV119" s="1040" t="s">
        <v>66</v>
      </c>
      <c r="DW119" s="1041"/>
      <c r="DX119" s="1041"/>
      <c r="DY119" s="1041"/>
      <c r="DZ119" s="1042"/>
    </row>
    <row r="120" spans="1:130" s="103" customFormat="1" ht="26.25" customHeight="1" x14ac:dyDescent="0.2">
      <c r="A120" s="1119"/>
      <c r="B120" s="1000"/>
      <c r="C120" s="970" t="s">
        <v>375</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66</v>
      </c>
      <c r="AB120" s="1013"/>
      <c r="AC120" s="1013"/>
      <c r="AD120" s="1013"/>
      <c r="AE120" s="1014"/>
      <c r="AF120" s="1015" t="s">
        <v>66</v>
      </c>
      <c r="AG120" s="1013"/>
      <c r="AH120" s="1013"/>
      <c r="AI120" s="1013"/>
      <c r="AJ120" s="1014"/>
      <c r="AK120" s="1015" t="s">
        <v>66</v>
      </c>
      <c r="AL120" s="1013"/>
      <c r="AM120" s="1013"/>
      <c r="AN120" s="1013"/>
      <c r="AO120" s="1014"/>
      <c r="AP120" s="1016" t="s">
        <v>66</v>
      </c>
      <c r="AQ120" s="1017"/>
      <c r="AR120" s="1017"/>
      <c r="AS120" s="1017"/>
      <c r="AT120" s="1018"/>
      <c r="AU120" s="1043" t="s">
        <v>399</v>
      </c>
      <c r="AV120" s="1044"/>
      <c r="AW120" s="1044"/>
      <c r="AX120" s="1044"/>
      <c r="AY120" s="1045"/>
      <c r="AZ120" s="994" t="s">
        <v>400</v>
      </c>
      <c r="BA120" s="943"/>
      <c r="BB120" s="943"/>
      <c r="BC120" s="943"/>
      <c r="BD120" s="943"/>
      <c r="BE120" s="943"/>
      <c r="BF120" s="943"/>
      <c r="BG120" s="943"/>
      <c r="BH120" s="943"/>
      <c r="BI120" s="943"/>
      <c r="BJ120" s="943"/>
      <c r="BK120" s="943"/>
      <c r="BL120" s="943"/>
      <c r="BM120" s="943"/>
      <c r="BN120" s="943"/>
      <c r="BO120" s="943"/>
      <c r="BP120" s="944"/>
      <c r="BQ120" s="980">
        <v>7973103</v>
      </c>
      <c r="BR120" s="981"/>
      <c r="BS120" s="981"/>
      <c r="BT120" s="981"/>
      <c r="BU120" s="981"/>
      <c r="BV120" s="981">
        <v>7800793</v>
      </c>
      <c r="BW120" s="981"/>
      <c r="BX120" s="981"/>
      <c r="BY120" s="981"/>
      <c r="BZ120" s="981"/>
      <c r="CA120" s="981">
        <v>6808343</v>
      </c>
      <c r="CB120" s="981"/>
      <c r="CC120" s="981"/>
      <c r="CD120" s="981"/>
      <c r="CE120" s="981"/>
      <c r="CF120" s="995">
        <v>115.1</v>
      </c>
      <c r="CG120" s="996"/>
      <c r="CH120" s="996"/>
      <c r="CI120" s="996"/>
      <c r="CJ120" s="996"/>
      <c r="CK120" s="1061" t="s">
        <v>401</v>
      </c>
      <c r="CL120" s="1062"/>
      <c r="CM120" s="1062"/>
      <c r="CN120" s="1062"/>
      <c r="CO120" s="1063"/>
      <c r="CP120" s="1069" t="s">
        <v>344</v>
      </c>
      <c r="CQ120" s="1070"/>
      <c r="CR120" s="1070"/>
      <c r="CS120" s="1070"/>
      <c r="CT120" s="1070"/>
      <c r="CU120" s="1070"/>
      <c r="CV120" s="1070"/>
      <c r="CW120" s="1070"/>
      <c r="CX120" s="1070"/>
      <c r="CY120" s="1070"/>
      <c r="CZ120" s="1070"/>
      <c r="DA120" s="1070"/>
      <c r="DB120" s="1070"/>
      <c r="DC120" s="1070"/>
      <c r="DD120" s="1070"/>
      <c r="DE120" s="1070"/>
      <c r="DF120" s="1071"/>
      <c r="DG120" s="980">
        <v>73044</v>
      </c>
      <c r="DH120" s="981"/>
      <c r="DI120" s="981"/>
      <c r="DJ120" s="981"/>
      <c r="DK120" s="981"/>
      <c r="DL120" s="981">
        <v>971005</v>
      </c>
      <c r="DM120" s="981"/>
      <c r="DN120" s="981"/>
      <c r="DO120" s="981"/>
      <c r="DP120" s="981"/>
      <c r="DQ120" s="981">
        <v>1471765</v>
      </c>
      <c r="DR120" s="981"/>
      <c r="DS120" s="981"/>
      <c r="DT120" s="981"/>
      <c r="DU120" s="981"/>
      <c r="DV120" s="982">
        <v>24.9</v>
      </c>
      <c r="DW120" s="982"/>
      <c r="DX120" s="982"/>
      <c r="DY120" s="982"/>
      <c r="DZ120" s="983"/>
    </row>
    <row r="121" spans="1:130" s="103" customFormat="1" ht="26.25" customHeight="1" x14ac:dyDescent="0.2">
      <c r="A121" s="1119"/>
      <c r="B121" s="1000"/>
      <c r="C121" s="1021" t="s">
        <v>402</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66</v>
      </c>
      <c r="AB121" s="1013"/>
      <c r="AC121" s="1013"/>
      <c r="AD121" s="1013"/>
      <c r="AE121" s="1014"/>
      <c r="AF121" s="1015" t="s">
        <v>66</v>
      </c>
      <c r="AG121" s="1013"/>
      <c r="AH121" s="1013"/>
      <c r="AI121" s="1013"/>
      <c r="AJ121" s="1014"/>
      <c r="AK121" s="1015" t="s">
        <v>66</v>
      </c>
      <c r="AL121" s="1013"/>
      <c r="AM121" s="1013"/>
      <c r="AN121" s="1013"/>
      <c r="AO121" s="1014"/>
      <c r="AP121" s="1016" t="s">
        <v>66</v>
      </c>
      <c r="AQ121" s="1017"/>
      <c r="AR121" s="1017"/>
      <c r="AS121" s="1017"/>
      <c r="AT121" s="1018"/>
      <c r="AU121" s="1046"/>
      <c r="AV121" s="1047"/>
      <c r="AW121" s="1047"/>
      <c r="AX121" s="1047"/>
      <c r="AY121" s="1048"/>
      <c r="AZ121" s="1003" t="s">
        <v>403</v>
      </c>
      <c r="BA121" s="1004"/>
      <c r="BB121" s="1004"/>
      <c r="BC121" s="1004"/>
      <c r="BD121" s="1004"/>
      <c r="BE121" s="1004"/>
      <c r="BF121" s="1004"/>
      <c r="BG121" s="1004"/>
      <c r="BH121" s="1004"/>
      <c r="BI121" s="1004"/>
      <c r="BJ121" s="1004"/>
      <c r="BK121" s="1004"/>
      <c r="BL121" s="1004"/>
      <c r="BM121" s="1004"/>
      <c r="BN121" s="1004"/>
      <c r="BO121" s="1004"/>
      <c r="BP121" s="1005"/>
      <c r="BQ121" s="973">
        <v>1724</v>
      </c>
      <c r="BR121" s="974"/>
      <c r="BS121" s="974"/>
      <c r="BT121" s="974"/>
      <c r="BU121" s="974"/>
      <c r="BV121" s="974">
        <v>385</v>
      </c>
      <c r="BW121" s="974"/>
      <c r="BX121" s="974"/>
      <c r="BY121" s="974"/>
      <c r="BZ121" s="974"/>
      <c r="CA121" s="974" t="s">
        <v>66</v>
      </c>
      <c r="CB121" s="974"/>
      <c r="CC121" s="974"/>
      <c r="CD121" s="974"/>
      <c r="CE121" s="974"/>
      <c r="CF121" s="968" t="s">
        <v>66</v>
      </c>
      <c r="CG121" s="969"/>
      <c r="CH121" s="969"/>
      <c r="CI121" s="969"/>
      <c r="CJ121" s="969"/>
      <c r="CK121" s="1064"/>
      <c r="CL121" s="1065"/>
      <c r="CM121" s="1065"/>
      <c r="CN121" s="1065"/>
      <c r="CO121" s="1066"/>
      <c r="CP121" s="1074" t="s">
        <v>341</v>
      </c>
      <c r="CQ121" s="1075"/>
      <c r="CR121" s="1075"/>
      <c r="CS121" s="1075"/>
      <c r="CT121" s="1075"/>
      <c r="CU121" s="1075"/>
      <c r="CV121" s="1075"/>
      <c r="CW121" s="1075"/>
      <c r="CX121" s="1075"/>
      <c r="CY121" s="1075"/>
      <c r="CZ121" s="1075"/>
      <c r="DA121" s="1075"/>
      <c r="DB121" s="1075"/>
      <c r="DC121" s="1075"/>
      <c r="DD121" s="1075"/>
      <c r="DE121" s="1075"/>
      <c r="DF121" s="1076"/>
      <c r="DG121" s="973">
        <v>198634</v>
      </c>
      <c r="DH121" s="974"/>
      <c r="DI121" s="974"/>
      <c r="DJ121" s="974"/>
      <c r="DK121" s="974"/>
      <c r="DL121" s="974">
        <v>192825</v>
      </c>
      <c r="DM121" s="974"/>
      <c r="DN121" s="974"/>
      <c r="DO121" s="974"/>
      <c r="DP121" s="974"/>
      <c r="DQ121" s="974">
        <v>205487</v>
      </c>
      <c r="DR121" s="974"/>
      <c r="DS121" s="974"/>
      <c r="DT121" s="974"/>
      <c r="DU121" s="974"/>
      <c r="DV121" s="975">
        <v>3.5</v>
      </c>
      <c r="DW121" s="975"/>
      <c r="DX121" s="975"/>
      <c r="DY121" s="975"/>
      <c r="DZ121" s="976"/>
    </row>
    <row r="122" spans="1:130" s="103" customFormat="1" ht="26.25" customHeight="1" x14ac:dyDescent="0.2">
      <c r="A122" s="1119"/>
      <c r="B122" s="1000"/>
      <c r="C122" s="970" t="s">
        <v>385</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66</v>
      </c>
      <c r="AB122" s="1013"/>
      <c r="AC122" s="1013"/>
      <c r="AD122" s="1013"/>
      <c r="AE122" s="1014"/>
      <c r="AF122" s="1015" t="s">
        <v>66</v>
      </c>
      <c r="AG122" s="1013"/>
      <c r="AH122" s="1013"/>
      <c r="AI122" s="1013"/>
      <c r="AJ122" s="1014"/>
      <c r="AK122" s="1015" t="s">
        <v>66</v>
      </c>
      <c r="AL122" s="1013"/>
      <c r="AM122" s="1013"/>
      <c r="AN122" s="1013"/>
      <c r="AO122" s="1014"/>
      <c r="AP122" s="1016" t="s">
        <v>66</v>
      </c>
      <c r="AQ122" s="1017"/>
      <c r="AR122" s="1017"/>
      <c r="AS122" s="1017"/>
      <c r="AT122" s="1018"/>
      <c r="AU122" s="1046"/>
      <c r="AV122" s="1047"/>
      <c r="AW122" s="1047"/>
      <c r="AX122" s="1047"/>
      <c r="AY122" s="1048"/>
      <c r="AZ122" s="1028" t="s">
        <v>404</v>
      </c>
      <c r="BA122" s="1019"/>
      <c r="BB122" s="1019"/>
      <c r="BC122" s="1019"/>
      <c r="BD122" s="1019"/>
      <c r="BE122" s="1019"/>
      <c r="BF122" s="1019"/>
      <c r="BG122" s="1019"/>
      <c r="BH122" s="1019"/>
      <c r="BI122" s="1019"/>
      <c r="BJ122" s="1019"/>
      <c r="BK122" s="1019"/>
      <c r="BL122" s="1019"/>
      <c r="BM122" s="1019"/>
      <c r="BN122" s="1019"/>
      <c r="BO122" s="1019"/>
      <c r="BP122" s="1020"/>
      <c r="BQ122" s="1051">
        <v>7265661</v>
      </c>
      <c r="BR122" s="1052"/>
      <c r="BS122" s="1052"/>
      <c r="BT122" s="1052"/>
      <c r="BU122" s="1052"/>
      <c r="BV122" s="1052">
        <v>7340436</v>
      </c>
      <c r="BW122" s="1052"/>
      <c r="BX122" s="1052"/>
      <c r="BY122" s="1052"/>
      <c r="BZ122" s="1052"/>
      <c r="CA122" s="1052">
        <v>7323186</v>
      </c>
      <c r="CB122" s="1052"/>
      <c r="CC122" s="1052"/>
      <c r="CD122" s="1052"/>
      <c r="CE122" s="1052"/>
      <c r="CF122" s="1072">
        <v>123.8</v>
      </c>
      <c r="CG122" s="1073"/>
      <c r="CH122" s="1073"/>
      <c r="CI122" s="1073"/>
      <c r="CJ122" s="1073"/>
      <c r="CK122" s="1064"/>
      <c r="CL122" s="1065"/>
      <c r="CM122" s="1065"/>
      <c r="CN122" s="1065"/>
      <c r="CO122" s="1066"/>
      <c r="CP122" s="1074" t="s">
        <v>343</v>
      </c>
      <c r="CQ122" s="1075"/>
      <c r="CR122" s="1075"/>
      <c r="CS122" s="1075"/>
      <c r="CT122" s="1075"/>
      <c r="CU122" s="1075"/>
      <c r="CV122" s="1075"/>
      <c r="CW122" s="1075"/>
      <c r="CX122" s="1075"/>
      <c r="CY122" s="1075"/>
      <c r="CZ122" s="1075"/>
      <c r="DA122" s="1075"/>
      <c r="DB122" s="1075"/>
      <c r="DC122" s="1075"/>
      <c r="DD122" s="1075"/>
      <c r="DE122" s="1075"/>
      <c r="DF122" s="1076"/>
      <c r="DG122" s="973">
        <v>11512</v>
      </c>
      <c r="DH122" s="974"/>
      <c r="DI122" s="974"/>
      <c r="DJ122" s="974"/>
      <c r="DK122" s="974"/>
      <c r="DL122" s="974">
        <v>9336</v>
      </c>
      <c r="DM122" s="974"/>
      <c r="DN122" s="974"/>
      <c r="DO122" s="974"/>
      <c r="DP122" s="974"/>
      <c r="DQ122" s="974">
        <v>7136</v>
      </c>
      <c r="DR122" s="974"/>
      <c r="DS122" s="974"/>
      <c r="DT122" s="974"/>
      <c r="DU122" s="974"/>
      <c r="DV122" s="975">
        <v>0.1</v>
      </c>
      <c r="DW122" s="975"/>
      <c r="DX122" s="975"/>
      <c r="DY122" s="975"/>
      <c r="DZ122" s="976"/>
    </row>
    <row r="123" spans="1:130" s="103" customFormat="1" ht="26.25" customHeight="1" x14ac:dyDescent="0.2">
      <c r="A123" s="1119"/>
      <c r="B123" s="1000"/>
      <c r="C123" s="970" t="s">
        <v>391</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66</v>
      </c>
      <c r="AB123" s="1013"/>
      <c r="AC123" s="1013"/>
      <c r="AD123" s="1013"/>
      <c r="AE123" s="1014"/>
      <c r="AF123" s="1015" t="s">
        <v>66</v>
      </c>
      <c r="AG123" s="1013"/>
      <c r="AH123" s="1013"/>
      <c r="AI123" s="1013"/>
      <c r="AJ123" s="1014"/>
      <c r="AK123" s="1015" t="s">
        <v>66</v>
      </c>
      <c r="AL123" s="1013"/>
      <c r="AM123" s="1013"/>
      <c r="AN123" s="1013"/>
      <c r="AO123" s="1014"/>
      <c r="AP123" s="1016" t="s">
        <v>66</v>
      </c>
      <c r="AQ123" s="1017"/>
      <c r="AR123" s="1017"/>
      <c r="AS123" s="1017"/>
      <c r="AT123" s="1018"/>
      <c r="AU123" s="1049"/>
      <c r="AV123" s="1050"/>
      <c r="AW123" s="1050"/>
      <c r="AX123" s="1050"/>
      <c r="AY123" s="1050"/>
      <c r="AZ123" s="134" t="s">
        <v>122</v>
      </c>
      <c r="BA123" s="134"/>
      <c r="BB123" s="134"/>
      <c r="BC123" s="134"/>
      <c r="BD123" s="134"/>
      <c r="BE123" s="134"/>
      <c r="BF123" s="134"/>
      <c r="BG123" s="134"/>
      <c r="BH123" s="134"/>
      <c r="BI123" s="134"/>
      <c r="BJ123" s="134"/>
      <c r="BK123" s="134"/>
      <c r="BL123" s="134"/>
      <c r="BM123" s="134"/>
      <c r="BN123" s="134"/>
      <c r="BO123" s="1029" t="s">
        <v>405</v>
      </c>
      <c r="BP123" s="1060"/>
      <c r="BQ123" s="1090">
        <v>15240488</v>
      </c>
      <c r="BR123" s="1091"/>
      <c r="BS123" s="1091"/>
      <c r="BT123" s="1091"/>
      <c r="BU123" s="1091"/>
      <c r="BV123" s="1091">
        <v>15141614</v>
      </c>
      <c r="BW123" s="1091"/>
      <c r="BX123" s="1091"/>
      <c r="BY123" s="1091"/>
      <c r="BZ123" s="1091"/>
      <c r="CA123" s="1091">
        <v>14131529</v>
      </c>
      <c r="CB123" s="1091"/>
      <c r="CC123" s="1091"/>
      <c r="CD123" s="1091"/>
      <c r="CE123" s="1091"/>
      <c r="CF123" s="1053"/>
      <c r="CG123" s="1054"/>
      <c r="CH123" s="1054"/>
      <c r="CI123" s="1054"/>
      <c r="CJ123" s="1055"/>
      <c r="CK123" s="1064"/>
      <c r="CL123" s="1065"/>
      <c r="CM123" s="1065"/>
      <c r="CN123" s="1065"/>
      <c r="CO123" s="1066"/>
      <c r="CP123" s="1074" t="s">
        <v>339</v>
      </c>
      <c r="CQ123" s="1075"/>
      <c r="CR123" s="1075"/>
      <c r="CS123" s="1075"/>
      <c r="CT123" s="1075"/>
      <c r="CU123" s="1075"/>
      <c r="CV123" s="1075"/>
      <c r="CW123" s="1075"/>
      <c r="CX123" s="1075"/>
      <c r="CY123" s="1075"/>
      <c r="CZ123" s="1075"/>
      <c r="DA123" s="1075"/>
      <c r="DB123" s="1075"/>
      <c r="DC123" s="1075"/>
      <c r="DD123" s="1075"/>
      <c r="DE123" s="1075"/>
      <c r="DF123" s="1076"/>
      <c r="DG123" s="1012" t="s">
        <v>66</v>
      </c>
      <c r="DH123" s="1013"/>
      <c r="DI123" s="1013"/>
      <c r="DJ123" s="1013"/>
      <c r="DK123" s="1014"/>
      <c r="DL123" s="1015" t="s">
        <v>66</v>
      </c>
      <c r="DM123" s="1013"/>
      <c r="DN123" s="1013"/>
      <c r="DO123" s="1013"/>
      <c r="DP123" s="1014"/>
      <c r="DQ123" s="1015" t="s">
        <v>66</v>
      </c>
      <c r="DR123" s="1013"/>
      <c r="DS123" s="1013"/>
      <c r="DT123" s="1013"/>
      <c r="DU123" s="1014"/>
      <c r="DV123" s="1016" t="s">
        <v>66</v>
      </c>
      <c r="DW123" s="1017"/>
      <c r="DX123" s="1017"/>
      <c r="DY123" s="1017"/>
      <c r="DZ123" s="1018"/>
    </row>
    <row r="124" spans="1:130" s="103" customFormat="1" ht="26.25" customHeight="1" thickBot="1" x14ac:dyDescent="0.25">
      <c r="A124" s="1119"/>
      <c r="B124" s="1000"/>
      <c r="C124" s="970" t="s">
        <v>394</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66</v>
      </c>
      <c r="AB124" s="1013"/>
      <c r="AC124" s="1013"/>
      <c r="AD124" s="1013"/>
      <c r="AE124" s="1014"/>
      <c r="AF124" s="1015" t="s">
        <v>66</v>
      </c>
      <c r="AG124" s="1013"/>
      <c r="AH124" s="1013"/>
      <c r="AI124" s="1013"/>
      <c r="AJ124" s="1014"/>
      <c r="AK124" s="1015" t="s">
        <v>66</v>
      </c>
      <c r="AL124" s="1013"/>
      <c r="AM124" s="1013"/>
      <c r="AN124" s="1013"/>
      <c r="AO124" s="1014"/>
      <c r="AP124" s="1016" t="s">
        <v>66</v>
      </c>
      <c r="AQ124" s="1017"/>
      <c r="AR124" s="1017"/>
      <c r="AS124" s="1017"/>
      <c r="AT124" s="1018"/>
      <c r="AU124" s="1086" t="s">
        <v>406</v>
      </c>
      <c r="AV124" s="1087"/>
      <c r="AW124" s="1087"/>
      <c r="AX124" s="1087"/>
      <c r="AY124" s="1087"/>
      <c r="AZ124" s="1087"/>
      <c r="BA124" s="1087"/>
      <c r="BB124" s="1087"/>
      <c r="BC124" s="1087"/>
      <c r="BD124" s="1087"/>
      <c r="BE124" s="1087"/>
      <c r="BF124" s="1087"/>
      <c r="BG124" s="1087"/>
      <c r="BH124" s="1087"/>
      <c r="BI124" s="1087"/>
      <c r="BJ124" s="1087"/>
      <c r="BK124" s="1087"/>
      <c r="BL124" s="1087"/>
      <c r="BM124" s="1087"/>
      <c r="BN124" s="1087"/>
      <c r="BO124" s="1087"/>
      <c r="BP124" s="1088"/>
      <c r="BQ124" s="1089" t="s">
        <v>66</v>
      </c>
      <c r="BR124" s="1082"/>
      <c r="BS124" s="1082"/>
      <c r="BT124" s="1082"/>
      <c r="BU124" s="1082"/>
      <c r="BV124" s="1082" t="s">
        <v>66</v>
      </c>
      <c r="BW124" s="1082"/>
      <c r="BX124" s="1082"/>
      <c r="BY124" s="1082"/>
      <c r="BZ124" s="1082"/>
      <c r="CA124" s="1082" t="s">
        <v>66</v>
      </c>
      <c r="CB124" s="1082"/>
      <c r="CC124" s="1082"/>
      <c r="CD124" s="1082"/>
      <c r="CE124" s="1082"/>
      <c r="CF124" s="1083"/>
      <c r="CG124" s="1084"/>
      <c r="CH124" s="1084"/>
      <c r="CI124" s="1084"/>
      <c r="CJ124" s="1085"/>
      <c r="CK124" s="1067"/>
      <c r="CL124" s="1067"/>
      <c r="CM124" s="1067"/>
      <c r="CN124" s="1067"/>
      <c r="CO124" s="1068"/>
      <c r="CP124" s="1074" t="s">
        <v>407</v>
      </c>
      <c r="CQ124" s="1075"/>
      <c r="CR124" s="1075"/>
      <c r="CS124" s="1075"/>
      <c r="CT124" s="1075"/>
      <c r="CU124" s="1075"/>
      <c r="CV124" s="1075"/>
      <c r="CW124" s="1075"/>
      <c r="CX124" s="1075"/>
      <c r="CY124" s="1075"/>
      <c r="CZ124" s="1075"/>
      <c r="DA124" s="1075"/>
      <c r="DB124" s="1075"/>
      <c r="DC124" s="1075"/>
      <c r="DD124" s="1075"/>
      <c r="DE124" s="1075"/>
      <c r="DF124" s="1076"/>
      <c r="DG124" s="1059" t="s">
        <v>66</v>
      </c>
      <c r="DH124" s="1038"/>
      <c r="DI124" s="1038"/>
      <c r="DJ124" s="1038"/>
      <c r="DK124" s="1039"/>
      <c r="DL124" s="1037" t="s">
        <v>66</v>
      </c>
      <c r="DM124" s="1038"/>
      <c r="DN124" s="1038"/>
      <c r="DO124" s="1038"/>
      <c r="DP124" s="1039"/>
      <c r="DQ124" s="1037" t="s">
        <v>66</v>
      </c>
      <c r="DR124" s="1038"/>
      <c r="DS124" s="1038"/>
      <c r="DT124" s="1038"/>
      <c r="DU124" s="1039"/>
      <c r="DV124" s="1040" t="s">
        <v>66</v>
      </c>
      <c r="DW124" s="1041"/>
      <c r="DX124" s="1041"/>
      <c r="DY124" s="1041"/>
      <c r="DZ124" s="1042"/>
    </row>
    <row r="125" spans="1:130" s="103" customFormat="1" ht="26.25" customHeight="1" x14ac:dyDescent="0.2">
      <c r="A125" s="1119"/>
      <c r="B125" s="1000"/>
      <c r="C125" s="970" t="s">
        <v>396</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66</v>
      </c>
      <c r="AB125" s="1013"/>
      <c r="AC125" s="1013"/>
      <c r="AD125" s="1013"/>
      <c r="AE125" s="1014"/>
      <c r="AF125" s="1015" t="s">
        <v>66</v>
      </c>
      <c r="AG125" s="1013"/>
      <c r="AH125" s="1013"/>
      <c r="AI125" s="1013"/>
      <c r="AJ125" s="1014"/>
      <c r="AK125" s="1015" t="s">
        <v>66</v>
      </c>
      <c r="AL125" s="1013"/>
      <c r="AM125" s="1013"/>
      <c r="AN125" s="1013"/>
      <c r="AO125" s="1014"/>
      <c r="AP125" s="1016" t="s">
        <v>66</v>
      </c>
      <c r="AQ125" s="1017"/>
      <c r="AR125" s="1017"/>
      <c r="AS125" s="1017"/>
      <c r="AT125" s="1018"/>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7" t="s">
        <v>408</v>
      </c>
      <c r="CL125" s="1062"/>
      <c r="CM125" s="1062"/>
      <c r="CN125" s="1062"/>
      <c r="CO125" s="1063"/>
      <c r="CP125" s="994" t="s">
        <v>409</v>
      </c>
      <c r="CQ125" s="943"/>
      <c r="CR125" s="943"/>
      <c r="CS125" s="943"/>
      <c r="CT125" s="943"/>
      <c r="CU125" s="943"/>
      <c r="CV125" s="943"/>
      <c r="CW125" s="943"/>
      <c r="CX125" s="943"/>
      <c r="CY125" s="943"/>
      <c r="CZ125" s="943"/>
      <c r="DA125" s="943"/>
      <c r="DB125" s="943"/>
      <c r="DC125" s="943"/>
      <c r="DD125" s="943"/>
      <c r="DE125" s="943"/>
      <c r="DF125" s="944"/>
      <c r="DG125" s="980" t="s">
        <v>66</v>
      </c>
      <c r="DH125" s="981"/>
      <c r="DI125" s="981"/>
      <c r="DJ125" s="981"/>
      <c r="DK125" s="981"/>
      <c r="DL125" s="981" t="s">
        <v>66</v>
      </c>
      <c r="DM125" s="981"/>
      <c r="DN125" s="981"/>
      <c r="DO125" s="981"/>
      <c r="DP125" s="981"/>
      <c r="DQ125" s="981" t="s">
        <v>66</v>
      </c>
      <c r="DR125" s="981"/>
      <c r="DS125" s="981"/>
      <c r="DT125" s="981"/>
      <c r="DU125" s="981"/>
      <c r="DV125" s="982" t="s">
        <v>66</v>
      </c>
      <c r="DW125" s="982"/>
      <c r="DX125" s="982"/>
      <c r="DY125" s="982"/>
      <c r="DZ125" s="983"/>
    </row>
    <row r="126" spans="1:130" s="103" customFormat="1" ht="26.25" customHeight="1" thickBot="1" x14ac:dyDescent="0.25">
      <c r="A126" s="1119"/>
      <c r="B126" s="1000"/>
      <c r="C126" s="970" t="s">
        <v>398</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v>1241</v>
      </c>
      <c r="AB126" s="1013"/>
      <c r="AC126" s="1013"/>
      <c r="AD126" s="1013"/>
      <c r="AE126" s="1014"/>
      <c r="AF126" s="1015" t="s">
        <v>66</v>
      </c>
      <c r="AG126" s="1013"/>
      <c r="AH126" s="1013"/>
      <c r="AI126" s="1013"/>
      <c r="AJ126" s="1014"/>
      <c r="AK126" s="1015">
        <v>50</v>
      </c>
      <c r="AL126" s="1013"/>
      <c r="AM126" s="1013"/>
      <c r="AN126" s="1013"/>
      <c r="AO126" s="1014"/>
      <c r="AP126" s="1016">
        <v>0</v>
      </c>
      <c r="AQ126" s="1017"/>
      <c r="AR126" s="1017"/>
      <c r="AS126" s="1017"/>
      <c r="AT126" s="1018"/>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8"/>
      <c r="CL126" s="1065"/>
      <c r="CM126" s="1065"/>
      <c r="CN126" s="1065"/>
      <c r="CO126" s="1066"/>
      <c r="CP126" s="1003" t="s">
        <v>410</v>
      </c>
      <c r="CQ126" s="1004"/>
      <c r="CR126" s="1004"/>
      <c r="CS126" s="1004"/>
      <c r="CT126" s="1004"/>
      <c r="CU126" s="1004"/>
      <c r="CV126" s="1004"/>
      <c r="CW126" s="1004"/>
      <c r="CX126" s="1004"/>
      <c r="CY126" s="1004"/>
      <c r="CZ126" s="1004"/>
      <c r="DA126" s="1004"/>
      <c r="DB126" s="1004"/>
      <c r="DC126" s="1004"/>
      <c r="DD126" s="1004"/>
      <c r="DE126" s="1004"/>
      <c r="DF126" s="1005"/>
      <c r="DG126" s="973" t="s">
        <v>66</v>
      </c>
      <c r="DH126" s="974"/>
      <c r="DI126" s="974"/>
      <c r="DJ126" s="974"/>
      <c r="DK126" s="974"/>
      <c r="DL126" s="974" t="s">
        <v>66</v>
      </c>
      <c r="DM126" s="974"/>
      <c r="DN126" s="974"/>
      <c r="DO126" s="974"/>
      <c r="DP126" s="974"/>
      <c r="DQ126" s="974" t="s">
        <v>66</v>
      </c>
      <c r="DR126" s="974"/>
      <c r="DS126" s="974"/>
      <c r="DT126" s="974"/>
      <c r="DU126" s="974"/>
      <c r="DV126" s="975" t="s">
        <v>66</v>
      </c>
      <c r="DW126" s="975"/>
      <c r="DX126" s="975"/>
      <c r="DY126" s="975"/>
      <c r="DZ126" s="976"/>
    </row>
    <row r="127" spans="1:130" s="103" customFormat="1" ht="26.25" customHeight="1" x14ac:dyDescent="0.2">
      <c r="A127" s="1120"/>
      <c r="B127" s="1002"/>
      <c r="C127" s="1056" t="s">
        <v>411</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v>195</v>
      </c>
      <c r="AB127" s="1013"/>
      <c r="AC127" s="1013"/>
      <c r="AD127" s="1013"/>
      <c r="AE127" s="1014"/>
      <c r="AF127" s="1015">
        <v>224</v>
      </c>
      <c r="AG127" s="1013"/>
      <c r="AH127" s="1013"/>
      <c r="AI127" s="1013"/>
      <c r="AJ127" s="1014"/>
      <c r="AK127" s="1015">
        <v>114</v>
      </c>
      <c r="AL127" s="1013"/>
      <c r="AM127" s="1013"/>
      <c r="AN127" s="1013"/>
      <c r="AO127" s="1014"/>
      <c r="AP127" s="1016">
        <v>0</v>
      </c>
      <c r="AQ127" s="1017"/>
      <c r="AR127" s="1017"/>
      <c r="AS127" s="1017"/>
      <c r="AT127" s="1018"/>
      <c r="AU127" s="139"/>
      <c r="AV127" s="139"/>
      <c r="AW127" s="139"/>
      <c r="AX127" s="1092" t="s">
        <v>412</v>
      </c>
      <c r="AY127" s="1093"/>
      <c r="AZ127" s="1093"/>
      <c r="BA127" s="1093"/>
      <c r="BB127" s="1093"/>
      <c r="BC127" s="1093"/>
      <c r="BD127" s="1093"/>
      <c r="BE127" s="1094"/>
      <c r="BF127" s="1095" t="s">
        <v>413</v>
      </c>
      <c r="BG127" s="1093"/>
      <c r="BH127" s="1093"/>
      <c r="BI127" s="1093"/>
      <c r="BJ127" s="1093"/>
      <c r="BK127" s="1093"/>
      <c r="BL127" s="1094"/>
      <c r="BM127" s="1095" t="s">
        <v>414</v>
      </c>
      <c r="BN127" s="1093"/>
      <c r="BO127" s="1093"/>
      <c r="BP127" s="1093"/>
      <c r="BQ127" s="1093"/>
      <c r="BR127" s="1093"/>
      <c r="BS127" s="1094"/>
      <c r="BT127" s="1095" t="s">
        <v>415</v>
      </c>
      <c r="BU127" s="1093"/>
      <c r="BV127" s="1093"/>
      <c r="BW127" s="1093"/>
      <c r="BX127" s="1093"/>
      <c r="BY127" s="1093"/>
      <c r="BZ127" s="1117"/>
      <c r="CA127" s="139"/>
      <c r="CB127" s="139"/>
      <c r="CC127" s="139"/>
      <c r="CD127" s="140"/>
      <c r="CE127" s="140"/>
      <c r="CF127" s="140"/>
      <c r="CG127" s="137"/>
      <c r="CH127" s="137"/>
      <c r="CI127" s="137"/>
      <c r="CJ127" s="138"/>
      <c r="CK127" s="1078"/>
      <c r="CL127" s="1065"/>
      <c r="CM127" s="1065"/>
      <c r="CN127" s="1065"/>
      <c r="CO127" s="1066"/>
      <c r="CP127" s="1003" t="s">
        <v>416</v>
      </c>
      <c r="CQ127" s="1004"/>
      <c r="CR127" s="1004"/>
      <c r="CS127" s="1004"/>
      <c r="CT127" s="1004"/>
      <c r="CU127" s="1004"/>
      <c r="CV127" s="1004"/>
      <c r="CW127" s="1004"/>
      <c r="CX127" s="1004"/>
      <c r="CY127" s="1004"/>
      <c r="CZ127" s="1004"/>
      <c r="DA127" s="1004"/>
      <c r="DB127" s="1004"/>
      <c r="DC127" s="1004"/>
      <c r="DD127" s="1004"/>
      <c r="DE127" s="1004"/>
      <c r="DF127" s="1005"/>
      <c r="DG127" s="973" t="s">
        <v>66</v>
      </c>
      <c r="DH127" s="974"/>
      <c r="DI127" s="974"/>
      <c r="DJ127" s="974"/>
      <c r="DK127" s="974"/>
      <c r="DL127" s="974" t="s">
        <v>66</v>
      </c>
      <c r="DM127" s="974"/>
      <c r="DN127" s="974"/>
      <c r="DO127" s="974"/>
      <c r="DP127" s="974"/>
      <c r="DQ127" s="974" t="s">
        <v>66</v>
      </c>
      <c r="DR127" s="974"/>
      <c r="DS127" s="974"/>
      <c r="DT127" s="974"/>
      <c r="DU127" s="974"/>
      <c r="DV127" s="975" t="s">
        <v>66</v>
      </c>
      <c r="DW127" s="975"/>
      <c r="DX127" s="975"/>
      <c r="DY127" s="975"/>
      <c r="DZ127" s="976"/>
    </row>
    <row r="128" spans="1:130" s="103" customFormat="1" ht="26.25" customHeight="1" thickBot="1" x14ac:dyDescent="0.25">
      <c r="A128" s="1103" t="s">
        <v>417</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418</v>
      </c>
      <c r="X128" s="1105"/>
      <c r="Y128" s="1105"/>
      <c r="Z128" s="1106"/>
      <c r="AA128" s="1107" t="s">
        <v>66</v>
      </c>
      <c r="AB128" s="1108"/>
      <c r="AC128" s="1108"/>
      <c r="AD128" s="1108"/>
      <c r="AE128" s="1109"/>
      <c r="AF128" s="1110">
        <v>3384</v>
      </c>
      <c r="AG128" s="1108"/>
      <c r="AH128" s="1108"/>
      <c r="AI128" s="1108"/>
      <c r="AJ128" s="1109"/>
      <c r="AK128" s="1110">
        <v>1092</v>
      </c>
      <c r="AL128" s="1108"/>
      <c r="AM128" s="1108"/>
      <c r="AN128" s="1108"/>
      <c r="AO128" s="1109"/>
      <c r="AP128" s="1111"/>
      <c r="AQ128" s="1112"/>
      <c r="AR128" s="1112"/>
      <c r="AS128" s="1112"/>
      <c r="AT128" s="1113"/>
      <c r="AU128" s="139"/>
      <c r="AV128" s="139"/>
      <c r="AW128" s="139"/>
      <c r="AX128" s="942" t="s">
        <v>419</v>
      </c>
      <c r="AY128" s="943"/>
      <c r="AZ128" s="943"/>
      <c r="BA128" s="943"/>
      <c r="BB128" s="943"/>
      <c r="BC128" s="943"/>
      <c r="BD128" s="943"/>
      <c r="BE128" s="944"/>
      <c r="BF128" s="1114" t="s">
        <v>66</v>
      </c>
      <c r="BG128" s="1115"/>
      <c r="BH128" s="1115"/>
      <c r="BI128" s="1115"/>
      <c r="BJ128" s="1115"/>
      <c r="BK128" s="1115"/>
      <c r="BL128" s="1116"/>
      <c r="BM128" s="1114">
        <v>14.21</v>
      </c>
      <c r="BN128" s="1115"/>
      <c r="BO128" s="1115"/>
      <c r="BP128" s="1115"/>
      <c r="BQ128" s="1115"/>
      <c r="BR128" s="1115"/>
      <c r="BS128" s="1116"/>
      <c r="BT128" s="1114">
        <v>20</v>
      </c>
      <c r="BU128" s="1115"/>
      <c r="BV128" s="1115"/>
      <c r="BW128" s="1115"/>
      <c r="BX128" s="1115"/>
      <c r="BY128" s="1115"/>
      <c r="BZ128" s="1133"/>
      <c r="CA128" s="140"/>
      <c r="CB128" s="140"/>
      <c r="CC128" s="140"/>
      <c r="CD128" s="140"/>
      <c r="CE128" s="140"/>
      <c r="CF128" s="140"/>
      <c r="CG128" s="137"/>
      <c r="CH128" s="137"/>
      <c r="CI128" s="137"/>
      <c r="CJ128" s="138"/>
      <c r="CK128" s="1079"/>
      <c r="CL128" s="1080"/>
      <c r="CM128" s="1080"/>
      <c r="CN128" s="1080"/>
      <c r="CO128" s="1081"/>
      <c r="CP128" s="1096" t="s">
        <v>420</v>
      </c>
      <c r="CQ128" s="1097"/>
      <c r="CR128" s="1097"/>
      <c r="CS128" s="1097"/>
      <c r="CT128" s="1097"/>
      <c r="CU128" s="1097"/>
      <c r="CV128" s="1097"/>
      <c r="CW128" s="1097"/>
      <c r="CX128" s="1097"/>
      <c r="CY128" s="1097"/>
      <c r="CZ128" s="1097"/>
      <c r="DA128" s="1097"/>
      <c r="DB128" s="1097"/>
      <c r="DC128" s="1097"/>
      <c r="DD128" s="1097"/>
      <c r="DE128" s="1097"/>
      <c r="DF128" s="1098"/>
      <c r="DG128" s="1099" t="s">
        <v>66</v>
      </c>
      <c r="DH128" s="1100"/>
      <c r="DI128" s="1100"/>
      <c r="DJ128" s="1100"/>
      <c r="DK128" s="1100"/>
      <c r="DL128" s="1100" t="s">
        <v>66</v>
      </c>
      <c r="DM128" s="1100"/>
      <c r="DN128" s="1100"/>
      <c r="DO128" s="1100"/>
      <c r="DP128" s="1100"/>
      <c r="DQ128" s="1100" t="s">
        <v>66</v>
      </c>
      <c r="DR128" s="1100"/>
      <c r="DS128" s="1100"/>
      <c r="DT128" s="1100"/>
      <c r="DU128" s="1100"/>
      <c r="DV128" s="1101" t="s">
        <v>66</v>
      </c>
      <c r="DW128" s="1101"/>
      <c r="DX128" s="1101"/>
      <c r="DY128" s="1101"/>
      <c r="DZ128" s="1102"/>
    </row>
    <row r="129" spans="1:131" s="103" customFormat="1" ht="26.25" customHeight="1" x14ac:dyDescent="0.2">
      <c r="A129" s="984" t="s">
        <v>46</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421</v>
      </c>
      <c r="X129" s="1128"/>
      <c r="Y129" s="1128"/>
      <c r="Z129" s="1129"/>
      <c r="AA129" s="1012">
        <v>6123022</v>
      </c>
      <c r="AB129" s="1013"/>
      <c r="AC129" s="1013"/>
      <c r="AD129" s="1013"/>
      <c r="AE129" s="1014"/>
      <c r="AF129" s="1015">
        <v>6200770</v>
      </c>
      <c r="AG129" s="1013"/>
      <c r="AH129" s="1013"/>
      <c r="AI129" s="1013"/>
      <c r="AJ129" s="1014"/>
      <c r="AK129" s="1015">
        <v>6547938</v>
      </c>
      <c r="AL129" s="1013"/>
      <c r="AM129" s="1013"/>
      <c r="AN129" s="1013"/>
      <c r="AO129" s="1014"/>
      <c r="AP129" s="1130"/>
      <c r="AQ129" s="1131"/>
      <c r="AR129" s="1131"/>
      <c r="AS129" s="1131"/>
      <c r="AT129" s="1132"/>
      <c r="AU129" s="141"/>
      <c r="AV129" s="141"/>
      <c r="AW129" s="141"/>
      <c r="AX129" s="1121" t="s">
        <v>422</v>
      </c>
      <c r="AY129" s="1004"/>
      <c r="AZ129" s="1004"/>
      <c r="BA129" s="1004"/>
      <c r="BB129" s="1004"/>
      <c r="BC129" s="1004"/>
      <c r="BD129" s="1004"/>
      <c r="BE129" s="1005"/>
      <c r="BF129" s="1122" t="s">
        <v>66</v>
      </c>
      <c r="BG129" s="1123"/>
      <c r="BH129" s="1123"/>
      <c r="BI129" s="1123"/>
      <c r="BJ129" s="1123"/>
      <c r="BK129" s="1123"/>
      <c r="BL129" s="1124"/>
      <c r="BM129" s="1122">
        <v>19.21</v>
      </c>
      <c r="BN129" s="1123"/>
      <c r="BO129" s="1123"/>
      <c r="BP129" s="1123"/>
      <c r="BQ129" s="1123"/>
      <c r="BR129" s="1123"/>
      <c r="BS129" s="1124"/>
      <c r="BT129" s="1122">
        <v>30</v>
      </c>
      <c r="BU129" s="1125"/>
      <c r="BV129" s="1125"/>
      <c r="BW129" s="1125"/>
      <c r="BX129" s="1125"/>
      <c r="BY129" s="1125"/>
      <c r="BZ129" s="1126"/>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2">
      <c r="A130" s="984" t="s">
        <v>423</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424</v>
      </c>
      <c r="X130" s="1128"/>
      <c r="Y130" s="1128"/>
      <c r="Z130" s="1129"/>
      <c r="AA130" s="1012">
        <v>587613</v>
      </c>
      <c r="AB130" s="1013"/>
      <c r="AC130" s="1013"/>
      <c r="AD130" s="1013"/>
      <c r="AE130" s="1014"/>
      <c r="AF130" s="1015">
        <v>591402</v>
      </c>
      <c r="AG130" s="1013"/>
      <c r="AH130" s="1013"/>
      <c r="AI130" s="1013"/>
      <c r="AJ130" s="1014"/>
      <c r="AK130" s="1015">
        <v>634776</v>
      </c>
      <c r="AL130" s="1013"/>
      <c r="AM130" s="1013"/>
      <c r="AN130" s="1013"/>
      <c r="AO130" s="1014"/>
      <c r="AP130" s="1130"/>
      <c r="AQ130" s="1131"/>
      <c r="AR130" s="1131"/>
      <c r="AS130" s="1131"/>
      <c r="AT130" s="1132"/>
      <c r="AU130" s="141"/>
      <c r="AV130" s="141"/>
      <c r="AW130" s="141"/>
      <c r="AX130" s="1121" t="s">
        <v>425</v>
      </c>
      <c r="AY130" s="1004"/>
      <c r="AZ130" s="1004"/>
      <c r="BA130" s="1004"/>
      <c r="BB130" s="1004"/>
      <c r="BC130" s="1004"/>
      <c r="BD130" s="1004"/>
      <c r="BE130" s="1005"/>
      <c r="BF130" s="1158">
        <v>2.7</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5">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426</v>
      </c>
      <c r="X131" s="1166"/>
      <c r="Y131" s="1166"/>
      <c r="Z131" s="1167"/>
      <c r="AA131" s="1059">
        <v>5535409</v>
      </c>
      <c r="AB131" s="1038"/>
      <c r="AC131" s="1038"/>
      <c r="AD131" s="1038"/>
      <c r="AE131" s="1039"/>
      <c r="AF131" s="1037">
        <v>5609368</v>
      </c>
      <c r="AG131" s="1038"/>
      <c r="AH131" s="1038"/>
      <c r="AI131" s="1038"/>
      <c r="AJ131" s="1039"/>
      <c r="AK131" s="1037">
        <v>5913162</v>
      </c>
      <c r="AL131" s="1038"/>
      <c r="AM131" s="1038"/>
      <c r="AN131" s="1038"/>
      <c r="AO131" s="1039"/>
      <c r="AP131" s="1168"/>
      <c r="AQ131" s="1169"/>
      <c r="AR131" s="1169"/>
      <c r="AS131" s="1169"/>
      <c r="AT131" s="1170"/>
      <c r="AU131" s="141"/>
      <c r="AV131" s="141"/>
      <c r="AW131" s="141"/>
      <c r="AX131" s="1140" t="s">
        <v>427</v>
      </c>
      <c r="AY131" s="1097"/>
      <c r="AZ131" s="1097"/>
      <c r="BA131" s="1097"/>
      <c r="BB131" s="1097"/>
      <c r="BC131" s="1097"/>
      <c r="BD131" s="1097"/>
      <c r="BE131" s="1098"/>
      <c r="BF131" s="1141" t="s">
        <v>66</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2">
      <c r="A132" s="1147" t="s">
        <v>428</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429</v>
      </c>
      <c r="W132" s="1151"/>
      <c r="X132" s="1151"/>
      <c r="Y132" s="1151"/>
      <c r="Z132" s="1152"/>
      <c r="AA132" s="1153">
        <v>2.4175630020000001</v>
      </c>
      <c r="AB132" s="1154"/>
      <c r="AC132" s="1154"/>
      <c r="AD132" s="1154"/>
      <c r="AE132" s="1155"/>
      <c r="AF132" s="1156">
        <v>2.5946951600000001</v>
      </c>
      <c r="AG132" s="1154"/>
      <c r="AH132" s="1154"/>
      <c r="AI132" s="1154"/>
      <c r="AJ132" s="1155"/>
      <c r="AK132" s="1156">
        <v>3.201062308</v>
      </c>
      <c r="AL132" s="1154"/>
      <c r="AM132" s="1154"/>
      <c r="AN132" s="1154"/>
      <c r="AO132" s="1155"/>
      <c r="AP132" s="1053"/>
      <c r="AQ132" s="1054"/>
      <c r="AR132" s="1054"/>
      <c r="AS132" s="1054"/>
      <c r="AT132" s="1157"/>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5">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430</v>
      </c>
      <c r="W133" s="1134"/>
      <c r="X133" s="1134"/>
      <c r="Y133" s="1134"/>
      <c r="Z133" s="1135"/>
      <c r="AA133" s="1136">
        <v>2.5</v>
      </c>
      <c r="AB133" s="1137"/>
      <c r="AC133" s="1137"/>
      <c r="AD133" s="1137"/>
      <c r="AE133" s="1138"/>
      <c r="AF133" s="1136">
        <v>2.5</v>
      </c>
      <c r="AG133" s="1137"/>
      <c r="AH133" s="1137"/>
      <c r="AI133" s="1137"/>
      <c r="AJ133" s="1138"/>
      <c r="AK133" s="1136">
        <v>2.7</v>
      </c>
      <c r="AL133" s="1137"/>
      <c r="AM133" s="1137"/>
      <c r="AN133" s="1137"/>
      <c r="AO133" s="1138"/>
      <c r="AP133" s="1083"/>
      <c r="AQ133" s="1084"/>
      <c r="AR133" s="1084"/>
      <c r="AS133" s="1084"/>
      <c r="AT133" s="1139"/>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2">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4" hidden="1" x14ac:dyDescent="0.2">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U2Pyq3V64wxWXGCZtC7eku3hi7ePzDqeXxDS8gOQ2C/66VVBqx7EUixjmddtstlNcXHeCzHqWB2F5+dkzHSjQQ==" saltValue="ZSiVH/HvSOef7KldxJJh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15</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mp9KiLMMe4Ir0OrouqYsyYIAZioVU2m1sr8iaVi4SyIPtp8PzcJwJAmJkQGvjsxl+KVqq6cZRxm5/lQpYKltZA==" saltValue="CrcK/JMHZCqbPf6Ya9Dy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sJw178Or1ccWb5usbKNLlHz7y4975TunGglCqrIXd8UAGkiry2bfDtUBZCNLK+NdqPk8hcUdRP64Zg7q4oFyQ==" saltValue="67y0vuvfszZckGsJ74P0l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147" customWidth="1"/>
    <col min="37" max="44" width="17" style="147" customWidth="1"/>
    <col min="45" max="45" width="6.109375" style="154" customWidth="1"/>
    <col min="46" max="46" width="3" style="152" customWidth="1"/>
    <col min="47" max="47" width="19.109375" style="147" hidden="1" customWidth="1"/>
    <col min="48" max="52" width="12.6640625" style="147" hidden="1" customWidth="1"/>
    <col min="53" max="16384" width="8.6640625" style="147" hidden="1"/>
  </cols>
  <sheetData>
    <row r="1" spans="1:46" ht="13.2" x14ac:dyDescent="0.2">
      <c r="AS1" s="148"/>
      <c r="AT1" s="148"/>
    </row>
    <row r="2" spans="1:46" ht="13.2" x14ac:dyDescent="0.2">
      <c r="AS2" s="148"/>
      <c r="AT2" s="148"/>
    </row>
    <row r="3" spans="1:46" ht="13.2" x14ac:dyDescent="0.2">
      <c r="AS3" s="148"/>
      <c r="AT3" s="148"/>
    </row>
    <row r="4" spans="1:46" ht="13.2" x14ac:dyDescent="0.2">
      <c r="AS4" s="148"/>
      <c r="AT4" s="148"/>
    </row>
    <row r="5" spans="1:46" ht="16.2" x14ac:dyDescent="0.2">
      <c r="A5" s="149" t="s">
        <v>431</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ht="13.2" x14ac:dyDescent="0.2">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432</v>
      </c>
      <c r="AL6" s="153"/>
      <c r="AM6" s="153"/>
      <c r="AN6" s="153"/>
      <c r="AO6" s="148"/>
      <c r="AP6" s="148"/>
      <c r="AQ6" s="148"/>
      <c r="AR6" s="148"/>
    </row>
    <row r="7" spans="1:46" ht="13.5" customHeight="1" x14ac:dyDescent="0.2">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1" t="s">
        <v>433</v>
      </c>
      <c r="AP7" s="158"/>
      <c r="AQ7" s="159" t="s">
        <v>434</v>
      </c>
      <c r="AR7" s="160"/>
    </row>
    <row r="8" spans="1:46" ht="13.2" x14ac:dyDescent="0.2">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2"/>
      <c r="AP8" s="164" t="s">
        <v>435</v>
      </c>
      <c r="AQ8" s="165" t="s">
        <v>436</v>
      </c>
      <c r="AR8" s="166" t="s">
        <v>437</v>
      </c>
    </row>
    <row r="9" spans="1:46" ht="13.2" x14ac:dyDescent="0.2">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3" t="s">
        <v>438</v>
      </c>
      <c r="AL9" s="1174"/>
      <c r="AM9" s="1174"/>
      <c r="AN9" s="1175"/>
      <c r="AO9" s="167">
        <v>2271222</v>
      </c>
      <c r="AP9" s="167">
        <v>120713</v>
      </c>
      <c r="AQ9" s="168">
        <v>100177</v>
      </c>
      <c r="AR9" s="169">
        <v>20.5</v>
      </c>
    </row>
    <row r="10" spans="1:46" ht="13.5" customHeight="1" x14ac:dyDescent="0.2">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3" t="s">
        <v>439</v>
      </c>
      <c r="AL10" s="1174"/>
      <c r="AM10" s="1174"/>
      <c r="AN10" s="1175"/>
      <c r="AO10" s="170">
        <v>207586</v>
      </c>
      <c r="AP10" s="170">
        <v>11033</v>
      </c>
      <c r="AQ10" s="171">
        <v>9943</v>
      </c>
      <c r="AR10" s="172">
        <v>11</v>
      </c>
    </row>
    <row r="11" spans="1:46" ht="13.5" customHeight="1" x14ac:dyDescent="0.2">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3" t="s">
        <v>440</v>
      </c>
      <c r="AL11" s="1174"/>
      <c r="AM11" s="1174"/>
      <c r="AN11" s="1175"/>
      <c r="AO11" s="170">
        <v>16353</v>
      </c>
      <c r="AP11" s="170">
        <v>869</v>
      </c>
      <c r="AQ11" s="171">
        <v>1487</v>
      </c>
      <c r="AR11" s="172">
        <v>-41.6</v>
      </c>
    </row>
    <row r="12" spans="1:46" ht="13.5" customHeight="1" x14ac:dyDescent="0.2">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3" t="s">
        <v>441</v>
      </c>
      <c r="AL12" s="1174"/>
      <c r="AM12" s="1174"/>
      <c r="AN12" s="1175"/>
      <c r="AO12" s="170" t="s">
        <v>442</v>
      </c>
      <c r="AP12" s="170" t="s">
        <v>442</v>
      </c>
      <c r="AQ12" s="171">
        <v>23</v>
      </c>
      <c r="AR12" s="172" t="s">
        <v>442</v>
      </c>
    </row>
    <row r="13" spans="1:46" ht="13.5" customHeight="1" x14ac:dyDescent="0.2">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3" t="s">
        <v>443</v>
      </c>
      <c r="AL13" s="1174"/>
      <c r="AM13" s="1174"/>
      <c r="AN13" s="1175"/>
      <c r="AO13" s="170">
        <v>175789</v>
      </c>
      <c r="AP13" s="170">
        <v>9343</v>
      </c>
      <c r="AQ13" s="171">
        <v>4025</v>
      </c>
      <c r="AR13" s="172">
        <v>132.1</v>
      </c>
    </row>
    <row r="14" spans="1:46" ht="13.5" customHeight="1" x14ac:dyDescent="0.2">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3" t="s">
        <v>444</v>
      </c>
      <c r="AL14" s="1174"/>
      <c r="AM14" s="1174"/>
      <c r="AN14" s="1175"/>
      <c r="AO14" s="170">
        <v>44370</v>
      </c>
      <c r="AP14" s="170">
        <v>2358</v>
      </c>
      <c r="AQ14" s="171">
        <v>2366</v>
      </c>
      <c r="AR14" s="172">
        <v>-0.3</v>
      </c>
    </row>
    <row r="15" spans="1:46" ht="13.5" customHeight="1" x14ac:dyDescent="0.2">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9" t="s">
        <v>445</v>
      </c>
      <c r="AL15" s="1180"/>
      <c r="AM15" s="1180"/>
      <c r="AN15" s="1181"/>
      <c r="AO15" s="170">
        <v>-124897</v>
      </c>
      <c r="AP15" s="170">
        <v>-6638</v>
      </c>
      <c r="AQ15" s="171">
        <v>-7732</v>
      </c>
      <c r="AR15" s="172">
        <v>-14.1</v>
      </c>
    </row>
    <row r="16" spans="1:46" ht="13.2" x14ac:dyDescent="0.2">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9" t="s">
        <v>122</v>
      </c>
      <c r="AL16" s="1180"/>
      <c r="AM16" s="1180"/>
      <c r="AN16" s="1181"/>
      <c r="AO16" s="170">
        <v>2590423</v>
      </c>
      <c r="AP16" s="170">
        <v>137679</v>
      </c>
      <c r="AQ16" s="171">
        <v>110288</v>
      </c>
      <c r="AR16" s="172">
        <v>24.8</v>
      </c>
    </row>
    <row r="17" spans="1:46" ht="13.2" x14ac:dyDescent="0.2">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ht="13.2" x14ac:dyDescent="0.2">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ht="13.2" x14ac:dyDescent="0.2">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446</v>
      </c>
      <c r="AL19" s="148"/>
      <c r="AM19" s="148"/>
      <c r="AN19" s="148"/>
      <c r="AO19" s="148"/>
      <c r="AP19" s="148"/>
      <c r="AQ19" s="148"/>
      <c r="AR19" s="148"/>
    </row>
    <row r="20" spans="1:46" ht="13.2" x14ac:dyDescent="0.2">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447</v>
      </c>
      <c r="AP20" s="179" t="s">
        <v>448</v>
      </c>
      <c r="AQ20" s="180" t="s">
        <v>449</v>
      </c>
      <c r="AR20" s="181"/>
    </row>
    <row r="21" spans="1:46" s="187" customFormat="1" ht="13.2" x14ac:dyDescent="0.2">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2" t="s">
        <v>450</v>
      </c>
      <c r="AL21" s="1183"/>
      <c r="AM21" s="1183"/>
      <c r="AN21" s="1184"/>
      <c r="AO21" s="183">
        <v>12.06</v>
      </c>
      <c r="AP21" s="184">
        <v>10.26</v>
      </c>
      <c r="AQ21" s="185">
        <v>1.8</v>
      </c>
      <c r="AR21" s="153"/>
      <c r="AS21" s="186"/>
      <c r="AT21" s="182"/>
    </row>
    <row r="22" spans="1:46" s="187" customFormat="1" ht="13.2" x14ac:dyDescent="0.2">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2" t="s">
        <v>451</v>
      </c>
      <c r="AL22" s="1183"/>
      <c r="AM22" s="1183"/>
      <c r="AN22" s="1184"/>
      <c r="AO22" s="188">
        <v>98.3</v>
      </c>
      <c r="AP22" s="189">
        <v>97.6</v>
      </c>
      <c r="AQ22" s="190">
        <v>0.7</v>
      </c>
      <c r="AR22" s="174"/>
      <c r="AS22" s="186"/>
      <c r="AT22" s="182"/>
    </row>
    <row r="23" spans="1:46" s="187" customFormat="1" ht="13.2" x14ac:dyDescent="0.2">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ht="13.2" x14ac:dyDescent="0.2">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ht="13.2" x14ac:dyDescent="0.2">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ht="13.2" x14ac:dyDescent="0.2">
      <c r="A26" s="153" t="s">
        <v>452</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ht="13.2" x14ac:dyDescent="0.2">
      <c r="A27" s="195"/>
      <c r="AO27" s="148"/>
      <c r="AP27" s="148"/>
      <c r="AQ27" s="148"/>
      <c r="AR27" s="148"/>
      <c r="AS27" s="148"/>
      <c r="AT27" s="148"/>
    </row>
    <row r="28" spans="1:46" ht="16.2" x14ac:dyDescent="0.2">
      <c r="A28" s="149" t="s">
        <v>453</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ht="13.2" x14ac:dyDescent="0.2">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454</v>
      </c>
      <c r="AL29" s="153"/>
      <c r="AM29" s="153"/>
      <c r="AN29" s="153"/>
      <c r="AO29" s="148"/>
      <c r="AP29" s="148"/>
      <c r="AQ29" s="148"/>
      <c r="AR29" s="148"/>
      <c r="AS29" s="197"/>
    </row>
    <row r="30" spans="1:46" ht="13.5" customHeight="1" x14ac:dyDescent="0.2">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1" t="s">
        <v>433</v>
      </c>
      <c r="AP30" s="158"/>
      <c r="AQ30" s="159" t="s">
        <v>434</v>
      </c>
      <c r="AR30" s="160"/>
    </row>
    <row r="31" spans="1:46" ht="13.2" x14ac:dyDescent="0.2">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2"/>
      <c r="AP31" s="164" t="s">
        <v>435</v>
      </c>
      <c r="AQ31" s="165" t="s">
        <v>436</v>
      </c>
      <c r="AR31" s="166" t="s">
        <v>437</v>
      </c>
    </row>
    <row r="32" spans="1:46" ht="27" customHeight="1" x14ac:dyDescent="0.2">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6" t="s">
        <v>455</v>
      </c>
      <c r="AL32" s="1177"/>
      <c r="AM32" s="1177"/>
      <c r="AN32" s="1178"/>
      <c r="AO32" s="198">
        <v>770976</v>
      </c>
      <c r="AP32" s="198">
        <v>40977</v>
      </c>
      <c r="AQ32" s="199">
        <v>68741</v>
      </c>
      <c r="AR32" s="200">
        <v>-40.4</v>
      </c>
    </row>
    <row r="33" spans="1:46" ht="13.5" customHeight="1" x14ac:dyDescent="0.2">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6" t="s">
        <v>456</v>
      </c>
      <c r="AL33" s="1177"/>
      <c r="AM33" s="1177"/>
      <c r="AN33" s="1178"/>
      <c r="AO33" s="198" t="s">
        <v>442</v>
      </c>
      <c r="AP33" s="198" t="s">
        <v>442</v>
      </c>
      <c r="AQ33" s="199" t="s">
        <v>442</v>
      </c>
      <c r="AR33" s="200" t="s">
        <v>442</v>
      </c>
    </row>
    <row r="34" spans="1:46" ht="27" customHeight="1" x14ac:dyDescent="0.2">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6" t="s">
        <v>457</v>
      </c>
      <c r="AL34" s="1177"/>
      <c r="AM34" s="1177"/>
      <c r="AN34" s="1178"/>
      <c r="AO34" s="198" t="s">
        <v>442</v>
      </c>
      <c r="AP34" s="198" t="s">
        <v>442</v>
      </c>
      <c r="AQ34" s="199">
        <v>1</v>
      </c>
      <c r="AR34" s="200" t="s">
        <v>442</v>
      </c>
    </row>
    <row r="35" spans="1:46" ht="27" customHeight="1" x14ac:dyDescent="0.2">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6" t="s">
        <v>458</v>
      </c>
      <c r="AL35" s="1177"/>
      <c r="AM35" s="1177"/>
      <c r="AN35" s="1178"/>
      <c r="AO35" s="198">
        <v>34034</v>
      </c>
      <c r="AP35" s="198">
        <v>1809</v>
      </c>
      <c r="AQ35" s="199">
        <v>17075</v>
      </c>
      <c r="AR35" s="200">
        <v>-89.4</v>
      </c>
    </row>
    <row r="36" spans="1:46" ht="27" customHeight="1" x14ac:dyDescent="0.2">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6" t="s">
        <v>459</v>
      </c>
      <c r="AL36" s="1177"/>
      <c r="AM36" s="1177"/>
      <c r="AN36" s="1178"/>
      <c r="AO36" s="198">
        <v>19978</v>
      </c>
      <c r="AP36" s="198">
        <v>1062</v>
      </c>
      <c r="AQ36" s="199">
        <v>2445</v>
      </c>
      <c r="AR36" s="200">
        <v>-56.6</v>
      </c>
    </row>
    <row r="37" spans="1:46" ht="13.5" customHeight="1" x14ac:dyDescent="0.2">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6" t="s">
        <v>460</v>
      </c>
      <c r="AL37" s="1177"/>
      <c r="AM37" s="1177"/>
      <c r="AN37" s="1178"/>
      <c r="AO37" s="198">
        <v>164</v>
      </c>
      <c r="AP37" s="198">
        <v>9</v>
      </c>
      <c r="AQ37" s="199">
        <v>621</v>
      </c>
      <c r="AR37" s="200">
        <v>-98.6</v>
      </c>
    </row>
    <row r="38" spans="1:46" ht="27" customHeight="1" x14ac:dyDescent="0.2">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5" t="s">
        <v>461</v>
      </c>
      <c r="AL38" s="1186"/>
      <c r="AM38" s="1186"/>
      <c r="AN38" s="1187"/>
      <c r="AO38" s="201" t="s">
        <v>442</v>
      </c>
      <c r="AP38" s="201" t="s">
        <v>442</v>
      </c>
      <c r="AQ38" s="202">
        <v>4</v>
      </c>
      <c r="AR38" s="190" t="s">
        <v>442</v>
      </c>
      <c r="AS38" s="197"/>
    </row>
    <row r="39" spans="1:46" ht="13.2" x14ac:dyDescent="0.2">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5" t="s">
        <v>462</v>
      </c>
      <c r="AL39" s="1186"/>
      <c r="AM39" s="1186"/>
      <c r="AN39" s="1187"/>
      <c r="AO39" s="198">
        <v>-1092</v>
      </c>
      <c r="AP39" s="198">
        <v>-58</v>
      </c>
      <c r="AQ39" s="199">
        <v>-4161</v>
      </c>
      <c r="AR39" s="200">
        <v>-98.6</v>
      </c>
      <c r="AS39" s="197"/>
    </row>
    <row r="40" spans="1:46" ht="27" customHeight="1" x14ac:dyDescent="0.2">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6" t="s">
        <v>463</v>
      </c>
      <c r="AL40" s="1177"/>
      <c r="AM40" s="1177"/>
      <c r="AN40" s="1178"/>
      <c r="AO40" s="198">
        <v>-634776</v>
      </c>
      <c r="AP40" s="198">
        <v>-33738</v>
      </c>
      <c r="AQ40" s="199">
        <v>-59663</v>
      </c>
      <c r="AR40" s="200">
        <v>-43.5</v>
      </c>
      <c r="AS40" s="197"/>
    </row>
    <row r="41" spans="1:46" ht="13.2" x14ac:dyDescent="0.2">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8" t="s">
        <v>232</v>
      </c>
      <c r="AL41" s="1189"/>
      <c r="AM41" s="1189"/>
      <c r="AN41" s="1190"/>
      <c r="AO41" s="198">
        <v>189284</v>
      </c>
      <c r="AP41" s="198">
        <v>10060</v>
      </c>
      <c r="AQ41" s="199">
        <v>25063</v>
      </c>
      <c r="AR41" s="200">
        <v>-59.9</v>
      </c>
      <c r="AS41" s="197"/>
    </row>
    <row r="42" spans="1:46" ht="13.2" x14ac:dyDescent="0.2">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464</v>
      </c>
      <c r="AL42" s="148"/>
      <c r="AM42" s="148"/>
      <c r="AN42" s="148"/>
      <c r="AO42" s="148"/>
      <c r="AP42" s="148"/>
      <c r="AQ42" s="174"/>
      <c r="AR42" s="174"/>
      <c r="AS42" s="197"/>
    </row>
    <row r="43" spans="1:46" ht="13.2" x14ac:dyDescent="0.2">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ht="13.2" x14ac:dyDescent="0.2">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ht="13.2" x14ac:dyDescent="0.2">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ht="13.2" x14ac:dyDescent="0.2">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2">
      <c r="A47" s="207" t="s">
        <v>465</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ht="13.2" x14ac:dyDescent="0.2">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466</v>
      </c>
      <c r="AL48" s="208"/>
      <c r="AM48" s="208"/>
      <c r="AN48" s="208"/>
      <c r="AO48" s="208"/>
      <c r="AP48" s="208"/>
      <c r="AQ48" s="209"/>
      <c r="AR48" s="208"/>
    </row>
    <row r="49" spans="1:44" ht="13.5" customHeight="1" x14ac:dyDescent="0.2">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1" t="s">
        <v>433</v>
      </c>
      <c r="AN49" s="1193" t="s">
        <v>467</v>
      </c>
      <c r="AO49" s="1194"/>
      <c r="AP49" s="1194"/>
      <c r="AQ49" s="1194"/>
      <c r="AR49" s="1195"/>
    </row>
    <row r="50" spans="1:44" ht="13.2" x14ac:dyDescent="0.2">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2"/>
      <c r="AN50" s="214" t="s">
        <v>468</v>
      </c>
      <c r="AO50" s="215" t="s">
        <v>469</v>
      </c>
      <c r="AP50" s="216" t="s">
        <v>470</v>
      </c>
      <c r="AQ50" s="217" t="s">
        <v>471</v>
      </c>
      <c r="AR50" s="218" t="s">
        <v>472</v>
      </c>
    </row>
    <row r="51" spans="1:44" ht="13.2" x14ac:dyDescent="0.2">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473</v>
      </c>
      <c r="AL51" s="211"/>
      <c r="AM51" s="219">
        <v>1992753</v>
      </c>
      <c r="AN51" s="220">
        <v>97977</v>
      </c>
      <c r="AO51" s="221">
        <v>53.2</v>
      </c>
      <c r="AP51" s="222">
        <v>83280</v>
      </c>
      <c r="AQ51" s="223">
        <v>-5.3</v>
      </c>
      <c r="AR51" s="224">
        <v>58.5</v>
      </c>
    </row>
    <row r="52" spans="1:44" ht="13.2" x14ac:dyDescent="0.2">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474</v>
      </c>
      <c r="AM52" s="227">
        <v>724409</v>
      </c>
      <c r="AN52" s="228">
        <v>35617</v>
      </c>
      <c r="AO52" s="229">
        <v>-2.2000000000000002</v>
      </c>
      <c r="AP52" s="230">
        <v>43123</v>
      </c>
      <c r="AQ52" s="231">
        <v>-10.5</v>
      </c>
      <c r="AR52" s="232">
        <v>8.3000000000000007</v>
      </c>
    </row>
    <row r="53" spans="1:44" ht="13.2" x14ac:dyDescent="0.2">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475</v>
      </c>
      <c r="AL53" s="211"/>
      <c r="AM53" s="219">
        <v>2762807</v>
      </c>
      <c r="AN53" s="220">
        <v>138480</v>
      </c>
      <c r="AO53" s="221">
        <v>41.3</v>
      </c>
      <c r="AP53" s="222">
        <v>88968</v>
      </c>
      <c r="AQ53" s="223">
        <v>6.8</v>
      </c>
      <c r="AR53" s="224">
        <v>34.5</v>
      </c>
    </row>
    <row r="54" spans="1:44" ht="13.2" x14ac:dyDescent="0.2">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474</v>
      </c>
      <c r="AM54" s="227">
        <v>854483</v>
      </c>
      <c r="AN54" s="228">
        <v>42829</v>
      </c>
      <c r="AO54" s="229">
        <v>20.2</v>
      </c>
      <c r="AP54" s="230">
        <v>45482</v>
      </c>
      <c r="AQ54" s="231">
        <v>5.5</v>
      </c>
      <c r="AR54" s="232">
        <v>14.7</v>
      </c>
    </row>
    <row r="55" spans="1:44" ht="13.2" x14ac:dyDescent="0.2">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476</v>
      </c>
      <c r="AL55" s="211"/>
      <c r="AM55" s="219">
        <v>2917406</v>
      </c>
      <c r="AN55" s="220">
        <v>148726</v>
      </c>
      <c r="AO55" s="221">
        <v>7.4</v>
      </c>
      <c r="AP55" s="222">
        <v>85173</v>
      </c>
      <c r="AQ55" s="223">
        <v>-4.3</v>
      </c>
      <c r="AR55" s="224">
        <v>11.7</v>
      </c>
    </row>
    <row r="56" spans="1:44" ht="13.2" x14ac:dyDescent="0.2">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474</v>
      </c>
      <c r="AM56" s="227">
        <v>1037148</v>
      </c>
      <c r="AN56" s="228">
        <v>52873</v>
      </c>
      <c r="AO56" s="229">
        <v>23.5</v>
      </c>
      <c r="AP56" s="230">
        <v>43913</v>
      </c>
      <c r="AQ56" s="231">
        <v>-3.4</v>
      </c>
      <c r="AR56" s="232">
        <v>26.9</v>
      </c>
    </row>
    <row r="57" spans="1:44" ht="13.2" x14ac:dyDescent="0.2">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477</v>
      </c>
      <c r="AL57" s="211"/>
      <c r="AM57" s="219">
        <v>1588091</v>
      </c>
      <c r="AN57" s="220">
        <v>82541</v>
      </c>
      <c r="AO57" s="221">
        <v>-44.5</v>
      </c>
      <c r="AP57" s="222">
        <v>94081</v>
      </c>
      <c r="AQ57" s="223">
        <v>10.5</v>
      </c>
      <c r="AR57" s="224">
        <v>-55</v>
      </c>
    </row>
    <row r="58" spans="1:44" ht="13.2" x14ac:dyDescent="0.2">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474</v>
      </c>
      <c r="AM58" s="227">
        <v>809479</v>
      </c>
      <c r="AN58" s="228">
        <v>42073</v>
      </c>
      <c r="AO58" s="229">
        <v>-20.399999999999999</v>
      </c>
      <c r="AP58" s="230">
        <v>48949</v>
      </c>
      <c r="AQ58" s="231">
        <v>11.5</v>
      </c>
      <c r="AR58" s="232">
        <v>-31.9</v>
      </c>
    </row>
    <row r="59" spans="1:44" ht="13.2" x14ac:dyDescent="0.2">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478</v>
      </c>
      <c r="AL59" s="211"/>
      <c r="AM59" s="219">
        <v>2054254</v>
      </c>
      <c r="AN59" s="220">
        <v>109182</v>
      </c>
      <c r="AO59" s="221">
        <v>32.299999999999997</v>
      </c>
      <c r="AP59" s="222">
        <v>92632</v>
      </c>
      <c r="AQ59" s="223">
        <v>-1.5</v>
      </c>
      <c r="AR59" s="224">
        <v>33.799999999999997</v>
      </c>
    </row>
    <row r="60" spans="1:44" ht="13.2" x14ac:dyDescent="0.2">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474</v>
      </c>
      <c r="AM60" s="227">
        <v>723383</v>
      </c>
      <c r="AN60" s="228">
        <v>38447</v>
      </c>
      <c r="AO60" s="229">
        <v>-8.6</v>
      </c>
      <c r="AP60" s="230">
        <v>47978</v>
      </c>
      <c r="AQ60" s="231">
        <v>-2</v>
      </c>
      <c r="AR60" s="232">
        <v>-6.6</v>
      </c>
    </row>
    <row r="61" spans="1:44" ht="13.2" x14ac:dyDescent="0.2">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479</v>
      </c>
      <c r="AL61" s="233"/>
      <c r="AM61" s="234">
        <v>2263062</v>
      </c>
      <c r="AN61" s="235">
        <v>115381</v>
      </c>
      <c r="AO61" s="236">
        <v>17.899999999999999</v>
      </c>
      <c r="AP61" s="237">
        <v>88827</v>
      </c>
      <c r="AQ61" s="238">
        <v>1.2</v>
      </c>
      <c r="AR61" s="224">
        <v>16.7</v>
      </c>
    </row>
    <row r="62" spans="1:44" ht="13.2" x14ac:dyDescent="0.2">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474</v>
      </c>
      <c r="AM62" s="227">
        <v>829780</v>
      </c>
      <c r="AN62" s="228">
        <v>42368</v>
      </c>
      <c r="AO62" s="229">
        <v>2.5</v>
      </c>
      <c r="AP62" s="230">
        <v>45889</v>
      </c>
      <c r="AQ62" s="231">
        <v>0.2</v>
      </c>
      <c r="AR62" s="232">
        <v>2.2999999999999998</v>
      </c>
    </row>
    <row r="63" spans="1:44" ht="13.2" x14ac:dyDescent="0.2">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ht="13.2" x14ac:dyDescent="0.2">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ht="13.2" x14ac:dyDescent="0.2">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ht="13.2" x14ac:dyDescent="0.2">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2">
      <c r="AK67" s="148"/>
      <c r="AL67" s="148"/>
      <c r="AM67" s="148"/>
      <c r="AN67" s="148"/>
      <c r="AO67" s="148"/>
      <c r="AP67" s="148"/>
      <c r="AQ67" s="148"/>
      <c r="AR67" s="148"/>
      <c r="AS67" s="148"/>
      <c r="AT67" s="148"/>
    </row>
    <row r="68" spans="1:46" ht="13.5" hidden="1" customHeight="1" x14ac:dyDescent="0.2">
      <c r="AK68" s="148"/>
      <c r="AL68" s="148"/>
      <c r="AM68" s="148"/>
      <c r="AN68" s="148"/>
      <c r="AO68" s="148"/>
      <c r="AP68" s="148"/>
      <c r="AQ68" s="148"/>
      <c r="AR68" s="148"/>
    </row>
    <row r="69" spans="1:46" ht="13.5" hidden="1" customHeight="1" x14ac:dyDescent="0.2">
      <c r="AK69" s="148"/>
      <c r="AL69" s="148"/>
      <c r="AM69" s="148"/>
      <c r="AN69" s="148"/>
      <c r="AO69" s="148"/>
      <c r="AP69" s="148"/>
      <c r="AQ69" s="148"/>
      <c r="AR69" s="148"/>
    </row>
    <row r="70" spans="1:46" ht="13.2" hidden="1" x14ac:dyDescent="0.2">
      <c r="AK70" s="148"/>
      <c r="AL70" s="148"/>
      <c r="AM70" s="148"/>
      <c r="AN70" s="148"/>
      <c r="AO70" s="148"/>
      <c r="AP70" s="148"/>
      <c r="AQ70" s="148"/>
      <c r="AR70" s="148"/>
    </row>
    <row r="71" spans="1:46" ht="13.2" hidden="1" x14ac:dyDescent="0.2">
      <c r="AK71" s="148"/>
      <c r="AL71" s="148"/>
      <c r="AM71" s="148"/>
      <c r="AN71" s="148"/>
      <c r="AO71" s="148"/>
      <c r="AP71" s="148"/>
      <c r="AQ71" s="148"/>
      <c r="AR71" s="148"/>
    </row>
    <row r="72" spans="1:46" ht="13.2" hidden="1" x14ac:dyDescent="0.2">
      <c r="AK72" s="148"/>
      <c r="AL72" s="148"/>
      <c r="AM72" s="148"/>
      <c r="AN72" s="148"/>
      <c r="AO72" s="148"/>
      <c r="AP72" s="148"/>
      <c r="AQ72" s="148"/>
      <c r="AR72" s="148"/>
    </row>
    <row r="73" spans="1:46" ht="13.2" hidden="1" x14ac:dyDescent="0.2">
      <c r="AK73" s="148"/>
      <c r="AL73" s="148"/>
      <c r="AM73" s="148"/>
      <c r="AN73" s="148"/>
      <c r="AO73" s="148"/>
      <c r="AP73" s="148"/>
      <c r="AQ73" s="148"/>
      <c r="AR73" s="148"/>
    </row>
  </sheetData>
  <sheetProtection algorithmName="SHA-512" hashValue="UQvPqCoyoAt2RPT9inN0+SQpopGqL2JdNAbeLqFxLTnpBEQS3WQpWga/nQXKLKIOi26ttkwW4hlXY8taJxK/fw==" saltValue="uGhcGkDoAr0IVRzvnVl6q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21" spans="125:125" ht="13.5" hidden="1" customHeight="1" x14ac:dyDescent="0.2">
      <c r="DU121" s="6"/>
    </row>
  </sheetData>
  <sheetProtection algorithmName="SHA-512" hashValue="N9mvhAx8ozmuWltXZNS9e1XvxZuVRpqbR0Vk8aMFbUMlCne9eMe+HYQiTwrw+PKDGW+07VZaKncPLNT8wD7tEg==" saltValue="eQ5f1AlLMa4BC0WoHCvh0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sheetData>
  <sheetProtection algorithmName="SHA-512" hashValue="MnrP1Y8xIbV41qTMLBsaMjvrFhBu+aBqpq+4TaWr/lESa1m3v2TxezFYeiJQH0VYFpvw5Zh54DNtUdGtEE/TdQ==" saltValue="/9JyeQmgxxk56jR92rvt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241" customWidth="1"/>
    <col min="2" max="16" width="14.6640625" style="241" customWidth="1"/>
    <col min="17"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2"/>
      <c r="C45" s="242"/>
      <c r="D45" s="242"/>
      <c r="E45" s="242"/>
      <c r="F45" s="242"/>
      <c r="G45" s="242"/>
      <c r="H45" s="242"/>
      <c r="I45" s="242"/>
      <c r="J45" s="243" t="s">
        <v>480</v>
      </c>
    </row>
    <row r="46" spans="2:10" ht="29.25" customHeight="1" thickBot="1" x14ac:dyDescent="0.25">
      <c r="B46" s="244" t="s">
        <v>26</v>
      </c>
      <c r="C46" s="245"/>
      <c r="D46" s="245"/>
      <c r="E46" s="246" t="s">
        <v>481</v>
      </c>
      <c r="F46" s="247" t="s">
        <v>4</v>
      </c>
      <c r="G46" s="248" t="s">
        <v>5</v>
      </c>
      <c r="H46" s="248" t="s">
        <v>6</v>
      </c>
      <c r="I46" s="248" t="s">
        <v>7</v>
      </c>
      <c r="J46" s="249" t="s">
        <v>8</v>
      </c>
    </row>
    <row r="47" spans="2:10" ht="57.75" customHeight="1" x14ac:dyDescent="0.2">
      <c r="B47" s="250"/>
      <c r="C47" s="1196" t="s">
        <v>482</v>
      </c>
      <c r="D47" s="1196"/>
      <c r="E47" s="1197"/>
      <c r="F47" s="251">
        <v>54.98</v>
      </c>
      <c r="G47" s="252">
        <v>52.44</v>
      </c>
      <c r="H47" s="252">
        <v>51.91</v>
      </c>
      <c r="I47" s="252">
        <v>52.38</v>
      </c>
      <c r="J47" s="253">
        <v>44.98</v>
      </c>
    </row>
    <row r="48" spans="2:10" ht="57.75" customHeight="1" x14ac:dyDescent="0.2">
      <c r="B48" s="254"/>
      <c r="C48" s="1198" t="s">
        <v>483</v>
      </c>
      <c r="D48" s="1198"/>
      <c r="E48" s="1199"/>
      <c r="F48" s="255">
        <v>7.49</v>
      </c>
      <c r="G48" s="256">
        <v>10</v>
      </c>
      <c r="H48" s="256">
        <v>9.1999999999999993</v>
      </c>
      <c r="I48" s="256">
        <v>8</v>
      </c>
      <c r="J48" s="257">
        <v>8.15</v>
      </c>
    </row>
    <row r="49" spans="2:10" ht="57.75" customHeight="1" thickBot="1" x14ac:dyDescent="0.25">
      <c r="B49" s="258"/>
      <c r="C49" s="1200" t="s">
        <v>484</v>
      </c>
      <c r="D49" s="1200"/>
      <c r="E49" s="1201"/>
      <c r="F49" s="259" t="s">
        <v>485</v>
      </c>
      <c r="G49" s="260" t="s">
        <v>486</v>
      </c>
      <c r="H49" s="260" t="s">
        <v>487</v>
      </c>
      <c r="I49" s="260">
        <v>0.04</v>
      </c>
      <c r="J49" s="261" t="s">
        <v>488</v>
      </c>
    </row>
    <row r="50" spans="2:10" ht="13.5" customHeight="1" x14ac:dyDescent="0.2"/>
  </sheetData>
  <sheetProtection algorithmName="SHA-512" hashValue="AeljAzUF1cic5EGf3a8rUqmgMLyQ22lWIFc9fRNP1TIOLJxr2XSW8xC9udfr0Rietk0Jv/94hB9WRc12b77E5w==" saltValue="Sv5Mehu9E3oVxP+atDQq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2022-07-27T05:50:53Z</dcterms:created>
  <dcterms:modified xsi:type="dcterms:W3CDTF">2022-09-27T01:12:15Z</dcterms:modified>
  <cp:category/>
</cp:coreProperties>
</file>