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8AF455FF-9CD4-4A61-8684-C0EFD09689F1}" xr6:coauthVersionLast="47" xr6:coauthVersionMax="47" xr10:uidLastSave="{00000000-0000-0000-0000-000000000000}"/>
  <bookViews>
    <workbookView xWindow="-108" yWindow="-108" windowWidth="23256" windowHeight="13176" tabRatio="92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C34" i="10"/>
  <c r="U34" i="10" l="1"/>
  <c r="U35" i="10"/>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alcChain>
</file>

<file path=xl/sharedStrings.xml><?xml version="1.0" encoding="utf-8"?>
<sst xmlns="http://schemas.openxmlformats.org/spreadsheetml/2006/main" count="1144" uniqueCount="619">
  <si>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</si>
  <si>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</si>
  <si>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</si>
  <si>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</si>
  <si>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</si>
  <si>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</si>
  <si>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</si>
  <si>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</si>
  <si>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</si>
  <si>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</si>
  <si>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</si>
  <si>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</si>
  <si>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</si>
  <si>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</si>
  <si>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</si>
  <si>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</si>
  <si>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</si>
  <si>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</si>
  <si>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</si>
  <si>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</si>
  <si>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</si>
  <si>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</si>
  <si>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</si>
  <si>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</si>
  <si>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</si>
  <si>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</si>
  <si>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</si>
  <si>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</si>
  <si>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</si>
  <si>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</si>
  <si>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</si>
  <si>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</si>
  <si>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</si>
  <si>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</si>
  <si>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</si>
  <si>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</si>
  <si>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</si>
  <si>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</si>
  <si>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</si>
  <si>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</si>
  <si>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</si>
  <si>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</si>
  <si>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</si>
  <si>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</si>
  <si>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</si>
  <si>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</si>
  <si>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</si>
  <si>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</si>
  <si>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</si>
  <si>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</si>
  <si>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</si>
  <si>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</si>
  <si>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</si>
  <si>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</si>
  <si>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</si>
  <si>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</si>
  <si>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</si>
  <si>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</si>
  <si>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</si>
  <si>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</si>
  <si>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</si>
  <si>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</si>
  <si>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</si>
  <si>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</si>
  <si>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</si>
  <si>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</si>
  <si>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</si>
  <si>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</si>
  <si>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</si>
  <si>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</si>
  <si>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</si>
  <si>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</si>
  <si>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</si>
  <si>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</si>
  <si>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</si>
  <si>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</si>
  <si>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</si>
  <si>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</si>
  <si>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</si>
  <si>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</si>
  <si>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</si>
  <si>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</si>
  <si>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</si>
  <si>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</si>
  <si>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</si>
  <si>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</si>
  <si>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</si>
  <si>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</si>
  <si>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</si>
  <si>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</si>
  <si>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</si>
  <si>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</si>
  <si>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</si>
  <si>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</si>
  <si>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</si>
  <si>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</si>
  <si>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</si>
  <si>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</si>
  <si>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</si>
  <si>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</si>
  <si>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</si>
  <si>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</si>
  <si>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</si>
  <si>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</si>
  <si>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</si>
  <si>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</si>
  <si>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</si>
  <si>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</si>
  <si>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</si>
  <si>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</si>
  <si>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</si>
  <si>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</si>
  <si>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</si>
  <si>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</si>
  <si>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</si>
  <si>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</si>
  <si>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</si>
  <si>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</si>
  <si>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</si>
  <si>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</si>
  <si>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</si>
  <si>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</si>
  <si>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</si>
  <si>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</si>
  <si>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</si>
  <si>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</si>
  <si>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</si>
  <si>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</si>
  <si>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</si>
  <si>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</si>
  <si>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</si>
  <si>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</si>
  <si>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</si>
  <si>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</si>
  <si>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</si>
  <si>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</si>
  <si>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</si>
  <si>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</si>
  <si>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</si>
  <si>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</si>
  <si>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</si>
  <si>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</si>
  <si>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</si>
  <si>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</si>
  <si>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</si>
  <si>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</si>
  <si>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</si>
  <si>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</si>
  <si>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</si>
  <si>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</si>
  <si>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</si>
  <si>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</si>
  <si>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</si>
  <si>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</si>
  <si>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</si>
  <si>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</si>
  <si>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</si>
  <si>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</si>
  <si>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</si>
  <si>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</si>
  <si>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</si>
  <si>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</si>
  <si>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</si>
  <si>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</si>
  <si>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</si>
  <si>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</si>
  <si>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</si>
  <si>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</si>
  <si>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</si>
  <si>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</si>
  <si>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</si>
  <si>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</si>
  <si>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</si>
  <si>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</si>
  <si>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</si>
  <si>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</si>
  <si>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</si>
  <si>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</si>
  <si>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</si>
  <si>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</si>
  <si>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</si>
  <si>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</si>
  <si>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</si>
  <si>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</si>
  <si>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</si>
  <si>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</si>
  <si>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</si>
  <si>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</si>
  <si>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</si>
  <si>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</si>
  <si>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</si>
  <si>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</si>
  <si>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</si>
  <si>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</si>
  <si>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</si>
  <si>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</si>
  <si>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</si>
  <si>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</si>
  <si>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</si>
  <si>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</si>
  <si>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</si>
  <si>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</si>
  <si>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</si>
  <si>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</si>
  <si>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</si>
  <si>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</si>
  <si>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</si>
  <si>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</si>
  <si>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</si>
  <si>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</si>
  <si>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</si>
  <si>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</si>
  <si>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</si>
  <si>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</si>
  <si>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</si>
  <si>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</si>
  <si>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</si>
  <si>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</si>
  <si>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</si>
  <si>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</si>
  <si>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</si>
  <si>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</si>
  <si>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</si>
  <si>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</si>
  <si>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</si>
  <si>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</si>
  <si>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</si>
  <si>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</si>
  <si>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</si>
  <si>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</si>
  <si>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</si>
  <si>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</si>
  <si>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</si>
  <si>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</si>
  <si>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</si>
  <si>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</si>
  <si>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</si>
  <si>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</si>
  <si>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</si>
  <si>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</si>
  <si>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</si>
  <si>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</si>
  <si>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</si>
  <si>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</si>
  <si>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</si>
  <si>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</si>
  <si>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</si>
  <si>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</si>
  <si>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</si>
  <si>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</si>
  <si>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</si>
  <si>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</si>
  <si>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</si>
  <si>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</si>
  <si>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</si>
  <si>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</si>
  <si>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</si>
  <si>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</si>
  <si>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</si>
  <si>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</si>
  <si>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</si>
  <si>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</si>
  <si>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</si>
  <si>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</si>
  <si>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</si>
  <si>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</si>
  <si>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</si>
  <si>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</si>
  <si>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</si>
  <si>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</si>
  <si>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</si>
  <si>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</si>
  <si>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</si>
  <si>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</si>
  <si>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</si>
  <si>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</si>
  <si>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</si>
  <si>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</si>
  <si>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</si>
  <si>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</si>
  <si>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</si>
  <si>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</si>
  <si>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</si>
  <si>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</si>
  <si>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</si>
  <si>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</si>
  <si>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</si>
  <si>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</si>
  <si>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</si>
  <si>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</si>
  <si>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</si>
  <si>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</si>
  <si>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</si>
  <si>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</si>
  <si>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</si>
  <si>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</si>
  <si>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</si>
  <si>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</si>
  <si>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</si>
  <si>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</si>
  <si>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</si>
  <si>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</si>
  <si>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</si>
  <si>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</si>
  <si>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</si>
  <si>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</si>
  <si>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</si>
  <si>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</si>
  <si>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</si>
  <si>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</si>
  <si>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</si>
  <si>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</si>
  <si>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</si>
  <si>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</si>
  <si>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</si>
  <si>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</si>
  <si>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</si>
  <si>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</si>
  <si>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</si>
  <si>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</si>
  <si>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</si>
  <si>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</si>
  <si>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</si>
  <si>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</si>
  <si>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</si>
  <si>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</si>
  <si>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</si>
  <si>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</si>
  <si>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</si>
  <si>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</si>
  <si>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</si>
  <si>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</si>
  <si>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</si>
  <si>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</si>
  <si>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</si>
  <si>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</si>
  <si>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</si>
  <si>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</si>
  <si>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</si>
  <si>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</si>
  <si>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</si>
  <si>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</si>
  <si>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</si>
  <si>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</si>
  <si>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</si>
  <si>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</si>
  <si>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</si>
  <si>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</si>
  <si>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</si>
  <si>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</si>
  <si>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</si>
  <si>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</si>
  <si>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</si>
  <si>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</si>
  <si>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</si>
  <si>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</si>
  <si>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</si>
  <si>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</si>
  <si>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</si>
  <si>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</si>
  <si>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</si>
  <si>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</si>
  <si>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</si>
  <si>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</si>
  <si>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</si>
  <si>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宮崎県高原町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</si>
  <si>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</si>
  <si>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</si>
  <si>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</si>
  <si>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</si>
  <si>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</si>
  <si>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</si>
  <si>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</si>
  <si>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</si>
  <si>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</si>
  <si>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</si>
  <si>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</si>
  <si>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</si>
  <si>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</si>
  <si>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</si>
  <si>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</si>
  <si>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</si>
  <si>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</si>
  <si>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</si>
  <si>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</si>
  <si>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</si>
  <si>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</si>
  <si>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</si>
  <si>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</si>
  <si>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</si>
  <si>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</si>
  <si>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</si>
  <si>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</si>
  <si>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</si>
  <si>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</si>
  <si>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</si>
  <si>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</si>
  <si>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</si>
  <si>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</si>
  <si>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</si>
  <si>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</si>
  <si>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</si>
  <si>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</si>
  <si>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高原町介護保険事業特別会計（介護サービス事業勘定）</t>
    <phoneticPr fontId="5"/>
  </si>
  <si>
    <t>高原町後期高齢者医療特別会計</t>
    <phoneticPr fontId="5"/>
  </si>
  <si>
    <t>高原町水道事業会計</t>
    <phoneticPr fontId="5"/>
  </si>
  <si>
    <t>法適用企業</t>
    <phoneticPr fontId="5"/>
  </si>
  <si>
    <t>高原町工業用水道事業会計</t>
    <phoneticPr fontId="5"/>
  </si>
  <si>
    <t>-</t>
    <phoneticPr fontId="5"/>
  </si>
  <si>
    <t>法適用企業</t>
    <phoneticPr fontId="5"/>
  </si>
  <si>
    <t>高原町病院事業会計</t>
    <phoneticPr fontId="5"/>
  </si>
  <si>
    <t>法適用企業</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</si>
  <si>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</si>
  <si>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</si>
  <si>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</si>
  <si>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</si>
  <si>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</si>
  <si>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</si>
  <si>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</si>
  <si>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</si>
  <si>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</si>
  <si>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</si>
  <si>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</si>
  <si>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</si>
  <si>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</si>
  <si>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</si>
  <si>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</si>
  <si>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</si>
  <si>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</si>
  <si>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</si>
  <si>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</si>
  <si>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</si>
  <si>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</si>
  <si>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</si>
  <si>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</si>
  <si>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</si>
  <si>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</si>
  <si>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</si>
  <si>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</si>
  <si>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</si>
  <si>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</si>
  <si>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</si>
  <si>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</si>
  <si>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</si>
  <si>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</si>
  <si>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</si>
  <si>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</si>
  <si>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</si>
  <si>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</si>
  <si>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</si>
  <si>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</si>
  <si>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</si>
  <si>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</si>
  <si>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</si>
  <si>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</si>
  <si>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</si>
  <si>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</si>
  <si>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</si>
  <si>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</si>
  <si>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</si>
  <si>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</si>
  <si>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</si>
  <si>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</si>
  <si>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</si>
  <si>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</si>
  <si>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</si>
  <si>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</si>
  <si>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</si>
  <si>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</si>
  <si>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</si>
  <si>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</si>
  <si>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</si>
  <si>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</si>
  <si>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</si>
  <si>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</si>
  <si>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</si>
  <si>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</si>
  <si>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</si>
  <si>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</si>
  <si>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</si>
  <si>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</si>
  <si>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高原町病院事業会計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</si>
  <si>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</si>
  <si>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</si>
  <si>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高原町農業集落排水事業特別会計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</si>
  <si>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</si>
  <si>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高原町水道事業会計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</si>
  <si>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</si>
  <si>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</si>
  <si>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</si>
  <si>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</si>
  <si>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</si>
  <si>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</si>
  <si>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</si>
  <si>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</si>
  <si>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</si>
  <si>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</si>
  <si>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</si>
  <si>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</si>
  <si>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</si>
  <si>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</si>
  <si>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</si>
  <si>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</si>
  <si>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</si>
  <si>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</si>
  <si>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</si>
  <si>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</si>
  <si>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</si>
  <si>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</si>
  <si>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</si>
  <si>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</si>
  <si>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</si>
  <si>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</si>
  <si>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</si>
  <si>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</si>
  <si>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</si>
  <si>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</si>
  <si>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</si>
  <si>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</si>
  <si>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</si>
  <si>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</si>
  <si>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</si>
  <si>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</si>
  <si>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</si>
  <si>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</si>
  <si>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</si>
  <si>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</si>
  <si>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</si>
  <si>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</si>
  <si>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</si>
  <si>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</si>
  <si>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</si>
  <si>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</si>
  <si>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</si>
  <si>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</si>
  <si>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</si>
  <si>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</si>
  <si>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</si>
  <si>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</si>
  <si>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</si>
  <si>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</si>
  <si>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</si>
  <si>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</si>
  <si>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</si>
  <si>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</si>
  <si>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</si>
  <si>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</si>
  <si>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</si>
  <si>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</si>
  <si>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</si>
  <si>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</si>
  <si>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</si>
  <si>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</si>
  <si>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</si>
  <si>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</si>
  <si>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</si>
  <si>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</si>
  <si>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</si>
  <si>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</si>
  <si>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</si>
  <si>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</si>
  <si>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</si>
  <si>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</si>
  <si>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</si>
  <si>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</si>
  <si>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</si>
  <si>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</si>
  <si>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</si>
  <si>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</si>
  <si>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</si>
  <si>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</si>
  <si>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</si>
  <si>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</si>
  <si>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</si>
  <si>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 8.11</t>
  </si>
  <si>
    <t>▲ 8.76</t>
  </si>
  <si>
    <t>高原町水道事業会計</t>
  </si>
  <si>
    <t>一般会計</t>
  </si>
  <si>
    <t>高原町介護保険事業特別会計（介護保険事業勘定）</t>
  </si>
  <si>
    <t>高原町病院事業会計</t>
  </si>
  <si>
    <t>▲ 0.19</t>
  </si>
  <si>
    <t>高原町国民健康保険特別会計</t>
  </si>
  <si>
    <t>高原町後期高齢者医療特別会計</t>
  </si>
  <si>
    <t>高原町農業集落排水事業特別会計</t>
  </si>
  <si>
    <t>高原町介護保険事業特別会計（介護サービス事業勘定）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</si>
  <si>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</si>
  <si>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</si>
  <si>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</si>
  <si>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</si>
  <si>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</si>
  <si>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</si>
  <si>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</si>
  <si>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</si>
  <si>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霧島美化センター事務組合</t>
    <rPh sb="0" eb="2">
      <t>キリシマ</t>
    </rPh>
    <rPh sb="2" eb="4">
      <t>ビカ</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</si>
  <si>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</si>
  <si>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</si>
  <si>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</si>
  <si>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</si>
  <si>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</si>
  <si>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ふるさと振興基金</t>
    <rPh sb="4" eb="6">
      <t>シンコウ</t>
    </rPh>
    <rPh sb="6" eb="8">
      <t>キキン</t>
    </rPh>
    <phoneticPr fontId="5"/>
  </si>
  <si>
    <t>社会福祉事業基金</t>
    <rPh sb="0" eb="2">
      <t>シャカイ</t>
    </rPh>
    <rPh sb="2" eb="4">
      <t>フクシ</t>
    </rPh>
    <rPh sb="4" eb="6">
      <t>ジギョウ</t>
    </rPh>
    <rPh sb="6" eb="8">
      <t>キキン</t>
    </rPh>
    <phoneticPr fontId="5"/>
  </si>
  <si>
    <t>公共施設等整備基金</t>
    <rPh sb="0" eb="2">
      <t>コウキョウ</t>
    </rPh>
    <rPh sb="2" eb="4">
      <t>シセツ</t>
    </rPh>
    <rPh sb="4" eb="5">
      <t>トウ</t>
    </rPh>
    <rPh sb="5" eb="7">
      <t>セイビ</t>
    </rPh>
    <rPh sb="7" eb="9">
      <t>キキン</t>
    </rPh>
    <phoneticPr fontId="5"/>
  </si>
  <si>
    <t>地域づくり推進事業基金</t>
    <rPh sb="0" eb="2">
      <t>チイキ</t>
    </rPh>
    <rPh sb="5" eb="7">
      <t>スイシン</t>
    </rPh>
    <rPh sb="7" eb="9">
      <t>ジギョウ</t>
    </rPh>
    <rPh sb="9" eb="11">
      <t>キキン</t>
    </rPh>
    <phoneticPr fontId="5"/>
  </si>
  <si>
    <t>新型コロナウイルス感染症緊急対策利子補給基金</t>
    <phoneticPr fontId="5"/>
  </si>
  <si>
    <t>－</t>
    <phoneticPr fontId="2"/>
  </si>
  <si>
    <t>西諸広域行政事務組合</t>
    <rPh sb="0" eb="1">
      <t>ニシ</t>
    </rPh>
    <rPh sb="1" eb="2">
      <t>モロ</t>
    </rPh>
    <rPh sb="2" eb="4">
      <t>コウイキ</t>
    </rPh>
    <rPh sb="4" eb="6">
      <t>ギョウセイ</t>
    </rPh>
    <rPh sb="6" eb="8">
      <t>ジム</t>
    </rPh>
    <rPh sb="8" eb="10">
      <t>クミアイ</t>
    </rPh>
    <phoneticPr fontId="2"/>
  </si>
  <si>
    <t>宮崎県市町村総合事務組合（自治会館管理運営特別会計）</t>
    <rPh sb="0" eb="12">
      <t>ミヤザキケンシチョウソンソウゴウジムクミアイ</t>
    </rPh>
    <rPh sb="13" eb="25">
      <t>ジチカイカンカンリウンエイトクベツカイケイ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</si>
  <si>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</si>
  <si>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</si>
  <si>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</si>
  <si>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マイナスのままである。一方、有形固定資産減価償却率は類似団体内平均値を下回っているものの、上昇傾向にある。昭和40年代に建設された3保育所が90％以上になっており、役場庁舎についても昭和48年度に建設され、80％以上となっていることが挙げられる。
今後各施設について積極的に議論を重ね、財政状況を見ながら、施設の在り方、運営等について明確な方針を掲げる必要がある。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</si>
  <si>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</si>
  <si>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</si>
  <si>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</si>
  <si>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</si>
  <si>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</si>
  <si>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</si>
  <si>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実質公債費比率、将来負担比率ともに類似団体と比較して低くなっている。これは毎年の地方債の新規発行を、返還額を下回るよう設定してきたためである。
　また、実質公債費比率に関しては、今後大口の償還が終了することで、さらに低くなる。
　一方、学校統合による校舎建替えが計画され、老朽化した公共施設によっては将来的には建替えを避けられないものもあるなど、多額の支出が想定される。国等の補助金だけでなく、充当できる自主財源を確保し、可能な限り地方債発行額の抑制に努める。</t>
    <rPh sb="132" eb="134">
      <t>ケイカク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</si>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</sst>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D4E73E3-9E42-442D-9567-36012EE0514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49C-46AC-94C4-078CF5995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107136</c:v>
                </c:pt>
                <c:pt idx="1">
                  <c:v>79691</c:v>
                </c:pt>
                <c:pt idx="2">
                  <c:v>77106</c:v>
                </c:pt>
                <c:pt idx="3">
                  <c:v>220536</c:v>
                </c:pt>
                <c:pt idx="4">
                  <c:v>132964</c:v>
                </c:pt>
              </c:numCache>
            </c:numRef>
          </c:val>
          <c:smooth val="0"/>
          <c:extLst>
            <c:ext xmlns:c16="http://schemas.microsoft.com/office/drawing/2014/chart" uri="{C3380CC4-5D6E-409C-BE32-E72D297353CC}">
              <c16:uniqueId val="{00000001-049C-46AC-94C4-078CF5995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2.98</c:v>
                </c:pt>
                <c:pt idx="2">
                  <c:v>2.38</c:v>
                </c:pt>
                <c:pt idx="3">
                  <c:v>2.7</c:v>
                </c:pt>
                <c:pt idx="4">
                  <c:v>2.66</c:v>
                </c:pt>
              </c:numCache>
            </c:numRef>
          </c:val>
          <c:extLst>
            <c:ext xmlns:c16="http://schemas.microsoft.com/office/drawing/2014/chart" uri="{C3380CC4-5D6E-409C-BE32-E72D297353CC}">
              <c16:uniqueId val="{00000000-B392-4D9C-A43B-11E390A051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37.29</c:v>
                </c:pt>
                <c:pt idx="1">
                  <c:v>38.33</c:v>
                </c:pt>
                <c:pt idx="2">
                  <c:v>32.76</c:v>
                </c:pt>
                <c:pt idx="3">
                  <c:v>25.19</c:v>
                </c:pt>
                <c:pt idx="4">
                  <c:v>25.92</c:v>
                </c:pt>
              </c:numCache>
            </c:numRef>
          </c:val>
          <c:extLst>
            <c:ext xmlns:c16="http://schemas.microsoft.com/office/drawing/2014/chart" uri="{C3380CC4-5D6E-409C-BE32-E72D297353CC}">
              <c16:uniqueId val="{00000001-B392-4D9C-A43B-11E390A051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-1.1200000000000001</c:v>
                </c:pt>
                <c:pt idx="2">
                  <c:v>-8.11</c:v>
                </c:pt>
                <c:pt idx="3">
                  <c:v>-8.76</c:v>
                </c:pt>
                <c:pt idx="4">
                  <c:v>0.85</c:v>
                </c:pt>
              </c:numCache>
            </c:numRef>
          </c:val>
          <c:smooth val="0"/>
          <c:extLst>
            <c:ext xmlns:c16="http://schemas.microsoft.com/office/drawing/2014/chart" uri="{C3380CC4-5D6E-409C-BE32-E72D297353CC}">
              <c16:uniqueId val="{00000002-B392-4D9C-A43B-11E390A051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F9F-4061-8AC1-3204323081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9F-4061-8AC1-3204323081AB}"/>
            </c:ext>
          </c:extLst>
        </c:ser>
        <c:ser>
          <c:idx val="2"/>
          <c:order val="2"/>
          <c:tx>
            <c:strRef>
              <c:f>データシート!$A$29</c:f>
              <c:strCache>
                <c:ptCount val="1"/>
                <c:pt idx="0">
                  <c:v>高原町介護保険事業特別会計（介護サービス事業勘定）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0.05</c:v>
                </c:pt>
                <c:pt idx="8">
                  <c:v>#N/A</c:v>
                </c:pt>
                <c:pt idx="9">
                  <c:v>0.09</c:v>
                </c:pt>
              </c:numCache>
            </c:numRef>
          </c:val>
          <c:extLst>
            <c:ext xmlns:c16="http://schemas.microsoft.com/office/drawing/2014/chart" uri="{C3380CC4-5D6E-409C-BE32-E72D297353CC}">
              <c16:uniqueId val="{00000002-2F9F-4061-8AC1-3204323081AB}"/>
            </c:ext>
          </c:extLst>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0.09</c:v>
                </c:pt>
                <c:pt idx="6">
                  <c:v>#N/A</c:v>
                </c:pt>
                <c:pt idx="7">
                  <c:v>0.12</c:v>
                </c:pt>
                <c:pt idx="8">
                  <c:v>#N/A</c:v>
                </c:pt>
                <c:pt idx="9">
                  <c:v>0.15</c:v>
                </c:pt>
              </c:numCache>
            </c:numRef>
          </c:val>
          <c:extLst>
            <c:ext xmlns:c16="http://schemas.microsoft.com/office/drawing/2014/chart" uri="{C3380CC4-5D6E-409C-BE32-E72D297353CC}">
              <c16:uniqueId val="{00000003-2F9F-4061-8AC1-3204323081AB}"/>
            </c:ext>
          </c:extLst>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0.17</c:v>
                </c:pt>
                <c:pt idx="4">
                  <c:v>#N/A</c:v>
                </c:pt>
                <c:pt idx="5">
                  <c:v>0.14000000000000001</c:v>
                </c:pt>
                <c:pt idx="6">
                  <c:v>#N/A</c:v>
                </c:pt>
                <c:pt idx="7">
                  <c:v>0.2</c:v>
                </c:pt>
                <c:pt idx="8">
                  <c:v>#N/A</c:v>
                </c:pt>
                <c:pt idx="9">
                  <c:v>0.2</c:v>
                </c:pt>
              </c:numCache>
            </c:numRef>
          </c:val>
          <c:extLst>
            <c:ext xmlns:c16="http://schemas.microsoft.com/office/drawing/2014/chart" uri="{C3380CC4-5D6E-409C-BE32-E72D297353CC}">
              <c16:uniqueId val="{00000004-2F9F-4061-8AC1-3204323081AB}"/>
            </c:ext>
          </c:extLst>
        </c:ser>
        <c:ser>
          <c:idx val="5"/>
          <c:order val="5"/>
          <c:tx>
            <c:strRef>
              <c:f>データシート!$A$32</c:f>
              <c:strCache>
                <c:ptCount val="1"/>
                <c:pt idx="0">
                  <c:v>高原町国民健康保険特別会計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1.48</c:v>
                </c:pt>
                <c:pt idx="2">
                  <c:v>#N/A</c:v>
                </c:pt>
                <c:pt idx="3">
                  <c:v>2.44</c:v>
                </c:pt>
                <c:pt idx="4">
                  <c:v>#N/A</c:v>
                </c:pt>
                <c:pt idx="5">
                  <c:v>0.65</c:v>
                </c:pt>
                <c:pt idx="6">
                  <c:v>#N/A</c:v>
                </c:pt>
                <c:pt idx="7">
                  <c:v>0.26</c:v>
                </c:pt>
                <c:pt idx="8">
                  <c:v>#N/A</c:v>
                </c:pt>
                <c:pt idx="9">
                  <c:v>0.35</c:v>
                </c:pt>
              </c:numCache>
            </c:numRef>
          </c:val>
          <c:extLst>
            <c:ext xmlns:c16="http://schemas.microsoft.com/office/drawing/2014/chart" uri="{C3380CC4-5D6E-409C-BE32-E72D297353CC}">
              <c16:uniqueId val="{00000005-2F9F-4061-8AC1-3204323081AB}"/>
            </c:ext>
          </c:extLst>
        </c:ser>
        <c:ser>
          <c:idx val="6"/>
          <c:order val="6"/>
          <c:tx>
            <c:strRef>
              <c:f>データシート!$A$33</c:f>
              <c:strCache>
                <c:ptCount val="1"/>
                <c:pt idx="0">
                  <c:v>高原町病院事業会計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0.19</c:v>
                </c:pt>
                <c:pt idx="3">
                  <c:v>#N/A</c:v>
                </c:pt>
                <c:pt idx="4">
                  <c:v>#N/A</c:v>
                </c:pt>
                <c:pt idx="5">
                  <c:v>0.34</c:v>
                </c:pt>
                <c:pt idx="6">
                  <c:v>#N/A</c:v>
                </c:pt>
                <c:pt idx="7">
                  <c:v>1.45</c:v>
                </c:pt>
                <c:pt idx="8">
                  <c:v>#N/A</c:v>
                </c:pt>
                <c:pt idx="9">
                  <c:v>1.36</c:v>
                </c:pt>
              </c:numCache>
            </c:numRef>
          </c:val>
          <c:extLst>
            <c:ext xmlns:c16="http://schemas.microsoft.com/office/drawing/2014/chart" uri="{C3380CC4-5D6E-409C-BE32-E72D297353CC}">
              <c16:uniqueId val="{00000006-2F9F-4061-8AC1-3204323081AB}"/>
            </c:ext>
          </c:extLst>
        </c:ser>
        <c:ser>
          <c:idx val="7"/>
          <c:order val="7"/>
          <c:tx>
            <c:strRef>
              <c:f>データシート!$A$34</c:f>
              <c:strCache>
                <c:ptCount val="1"/>
                <c:pt idx="0">
                  <c:v>高原町介護保険事業特別会計（介護保険事業勘定）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1.52</c:v>
                </c:pt>
                <c:pt idx="4">
                  <c:v>#N/A</c:v>
                </c:pt>
                <c:pt idx="5">
                  <c:v>1.22</c:v>
                </c:pt>
                <c:pt idx="6">
                  <c:v>#N/A</c:v>
                </c:pt>
                <c:pt idx="7">
                  <c:v>1.18</c:v>
                </c:pt>
                <c:pt idx="8">
                  <c:v>#N/A</c:v>
                </c:pt>
                <c:pt idx="9">
                  <c:v>1.5</c:v>
                </c:pt>
              </c:numCache>
            </c:numRef>
          </c:val>
          <c:extLst>
            <c:ext xmlns:c16="http://schemas.microsoft.com/office/drawing/2014/chart" uri="{C3380CC4-5D6E-409C-BE32-E72D297353CC}">
              <c16:uniqueId val="{00000007-2F9F-4061-8AC1-3204323081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2.97</c:v>
                </c:pt>
                <c:pt idx="4">
                  <c:v>#N/A</c:v>
                </c:pt>
                <c:pt idx="5">
                  <c:v>2.37</c:v>
                </c:pt>
                <c:pt idx="6">
                  <c:v>#N/A</c:v>
                </c:pt>
                <c:pt idx="7">
                  <c:v>2.69</c:v>
                </c:pt>
                <c:pt idx="8">
                  <c:v>#N/A</c:v>
                </c:pt>
                <c:pt idx="9">
                  <c:v>2.66</c:v>
                </c:pt>
              </c:numCache>
            </c:numRef>
          </c:val>
          <c:extLst>
            <c:ext xmlns:c16="http://schemas.microsoft.com/office/drawing/2014/chart" uri="{C3380CC4-5D6E-409C-BE32-E72D297353CC}">
              <c16:uniqueId val="{00000008-2F9F-4061-8AC1-3204323081AB}"/>
            </c:ext>
          </c:extLst>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5.62</c:v>
                </c:pt>
                <c:pt idx="2">
                  <c:v>#N/A</c:v>
                </c:pt>
                <c:pt idx="3">
                  <c:v>5.95</c:v>
                </c:pt>
                <c:pt idx="4">
                  <c:v>#N/A</c:v>
                </c:pt>
                <c:pt idx="5">
                  <c:v>6.87</c:v>
                </c:pt>
                <c:pt idx="6">
                  <c:v>#N/A</c:v>
                </c:pt>
                <c:pt idx="7">
                  <c:v>7.03</c:v>
                </c:pt>
                <c:pt idx="8">
                  <c:v>#N/A</c:v>
                </c:pt>
                <c:pt idx="9">
                  <c:v>6.87</c:v>
                </c:pt>
              </c:numCache>
            </c:numRef>
          </c:val>
          <c:extLst>
            <c:ext xmlns:c16="http://schemas.microsoft.com/office/drawing/2014/chart" uri="{C3380CC4-5D6E-409C-BE32-E72D297353CC}">
              <c16:uniqueId val="{00000009-2F9F-4061-8AC1-3204323081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490</c:v>
                </c:pt>
                <c:pt idx="5">
                  <c:v>468</c:v>
                </c:pt>
                <c:pt idx="8">
                  <c:v>452</c:v>
                </c:pt>
                <c:pt idx="11">
                  <c:v>408</c:v>
                </c:pt>
                <c:pt idx="14">
                  <c:v>468</c:v>
                </c:pt>
              </c:numCache>
            </c:numRef>
          </c:val>
          <c:extLst>
            <c:ext xmlns:c16="http://schemas.microsoft.com/office/drawing/2014/chart" uri="{C3380CC4-5D6E-409C-BE32-E72D297353CC}">
              <c16:uniqueId val="{00000000-3B0A-4479-9C01-93D3D28113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0A-4479-9C01-93D3D28113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0A-4479-9C01-93D3D28113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11</c:v>
                </c:pt>
                <c:pt idx="6">
                  <c:v>11</c:v>
                </c:pt>
                <c:pt idx="9">
                  <c:v>11</c:v>
                </c:pt>
                <c:pt idx="12">
                  <c:v>11</c:v>
                </c:pt>
              </c:numCache>
            </c:numRef>
          </c:val>
          <c:extLst>
            <c:ext xmlns:c16="http://schemas.microsoft.com/office/drawing/2014/chart" uri="{C3380CC4-5D6E-409C-BE32-E72D297353CC}">
              <c16:uniqueId val="{00000003-3B0A-4479-9C01-93D3D28113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c:v>
                </c:pt>
                <c:pt idx="3">
                  <c:v>64</c:v>
                </c:pt>
                <c:pt idx="6">
                  <c:v>68</c:v>
                </c:pt>
                <c:pt idx="9">
                  <c:v>70</c:v>
                </c:pt>
                <c:pt idx="12">
                  <c:v>52</c:v>
                </c:pt>
              </c:numCache>
            </c:numRef>
          </c:val>
          <c:extLst>
            <c:ext xmlns:c16="http://schemas.microsoft.com/office/drawing/2014/chart" uri="{C3380CC4-5D6E-409C-BE32-E72D297353CC}">
              <c16:uniqueId val="{00000004-3B0A-4479-9C01-93D3D28113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0A-4479-9C01-93D3D28113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0A-4479-9C01-93D3D28113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627</c:v>
                </c:pt>
                <c:pt idx="3">
                  <c:v>628</c:v>
                </c:pt>
                <c:pt idx="6">
                  <c:v>596</c:v>
                </c:pt>
                <c:pt idx="9">
                  <c:v>568</c:v>
                </c:pt>
                <c:pt idx="12">
                  <c:v>616</c:v>
                </c:pt>
              </c:numCache>
            </c:numRef>
          </c:val>
          <c:extLst>
            <c:ext xmlns:c16="http://schemas.microsoft.com/office/drawing/2014/chart" uri="{C3380CC4-5D6E-409C-BE32-E72D297353CC}">
              <c16:uniqueId val="{00000007-3B0A-4479-9C01-93D3D28113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241</c:v>
                </c:pt>
                <c:pt idx="2">
                  <c:v>#N/A</c:v>
                </c:pt>
                <c:pt idx="3">
                  <c:v>#N/A</c:v>
                </c:pt>
                <c:pt idx="4">
                  <c:v>235</c:v>
                </c:pt>
                <c:pt idx="5">
                  <c:v>#N/A</c:v>
                </c:pt>
                <c:pt idx="6">
                  <c:v>#N/A</c:v>
                </c:pt>
                <c:pt idx="7">
                  <c:v>223</c:v>
                </c:pt>
                <c:pt idx="8">
                  <c:v>#N/A</c:v>
                </c:pt>
                <c:pt idx="9">
                  <c:v>#N/A</c:v>
                </c:pt>
                <c:pt idx="10">
                  <c:v>241</c:v>
                </c:pt>
                <c:pt idx="11">
                  <c:v>#N/A</c:v>
                </c:pt>
                <c:pt idx="12">
                  <c:v>#N/A</c:v>
                </c:pt>
                <c:pt idx="13">
                  <c:v>211</c:v>
                </c:pt>
                <c:pt idx="14">
                  <c:v>#N/A</c:v>
                </c:pt>
              </c:numCache>
            </c:numRef>
          </c:val>
          <c:smooth val="0"/>
          <c:extLst>
            <c:ext xmlns:c16="http://schemas.microsoft.com/office/drawing/2014/chart" uri="{C3380CC4-5D6E-409C-BE32-E72D297353CC}">
              <c16:uniqueId val="{00000008-3B0A-4479-9C01-93D3D28113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4225</c:v>
                </c:pt>
                <c:pt idx="5">
                  <c:v>4192</c:v>
                </c:pt>
                <c:pt idx="8">
                  <c:v>4032</c:v>
                </c:pt>
                <c:pt idx="11">
                  <c:v>4112</c:v>
                </c:pt>
                <c:pt idx="14">
                  <c:v>3994</c:v>
                </c:pt>
              </c:numCache>
            </c:numRef>
          </c:val>
          <c:extLst>
            <c:ext xmlns:c16="http://schemas.microsoft.com/office/drawing/2014/chart" uri="{C3380CC4-5D6E-409C-BE32-E72D297353CC}">
              <c16:uniqueId val="{00000000-DD0B-47A6-8566-F50661B1B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304</c:v>
                </c:pt>
                <c:pt idx="5">
                  <c:v>271</c:v>
                </c:pt>
                <c:pt idx="8">
                  <c:v>239</c:v>
                </c:pt>
                <c:pt idx="11">
                  <c:v>212</c:v>
                </c:pt>
                <c:pt idx="14">
                  <c:v>188</c:v>
                </c:pt>
              </c:numCache>
            </c:numRef>
          </c:val>
          <c:extLst>
            <c:ext xmlns:c16="http://schemas.microsoft.com/office/drawing/2014/chart" uri="{C3380CC4-5D6E-409C-BE32-E72D297353CC}">
              <c16:uniqueId val="{00000001-DD0B-47A6-8566-F50661B1B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2850</c:v>
                </c:pt>
                <c:pt idx="5">
                  <c:v>2883</c:v>
                </c:pt>
                <c:pt idx="8">
                  <c:v>2941</c:v>
                </c:pt>
                <c:pt idx="11">
                  <c:v>2817</c:v>
                </c:pt>
                <c:pt idx="14">
                  <c:v>2269</c:v>
                </c:pt>
              </c:numCache>
            </c:numRef>
          </c:val>
          <c:extLst>
            <c:ext xmlns:c16="http://schemas.microsoft.com/office/drawing/2014/chart" uri="{C3380CC4-5D6E-409C-BE32-E72D297353CC}">
              <c16:uniqueId val="{00000002-DD0B-47A6-8566-F50661B1B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0B-47A6-8566-F50661B1B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0B-47A6-8566-F50661B1B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0B-47A6-8566-F50661B1B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399</c:v>
                </c:pt>
                <c:pt idx="3">
                  <c:v>391</c:v>
                </c:pt>
                <c:pt idx="6">
                  <c:v>260</c:v>
                </c:pt>
                <c:pt idx="9">
                  <c:v>230</c:v>
                </c:pt>
                <c:pt idx="12">
                  <c:v>348</c:v>
                </c:pt>
              </c:numCache>
            </c:numRef>
          </c:val>
          <c:extLst>
            <c:ext xmlns:c16="http://schemas.microsoft.com/office/drawing/2014/chart" uri="{C3380CC4-5D6E-409C-BE32-E72D297353CC}">
              <c16:uniqueId val="{00000006-DD0B-47A6-8566-F50661B1B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c:v>
                </c:pt>
                <c:pt idx="3">
                  <c:v>54</c:v>
                </c:pt>
                <c:pt idx="6">
                  <c:v>44</c:v>
                </c:pt>
                <c:pt idx="9">
                  <c:v>33</c:v>
                </c:pt>
                <c:pt idx="12">
                  <c:v>23</c:v>
                </c:pt>
              </c:numCache>
            </c:numRef>
          </c:val>
          <c:extLst>
            <c:ext xmlns:c16="http://schemas.microsoft.com/office/drawing/2014/chart" uri="{C3380CC4-5D6E-409C-BE32-E72D297353CC}">
              <c16:uniqueId val="{00000007-DD0B-47A6-8566-F50661B1B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707</c:v>
                </c:pt>
                <c:pt idx="3">
                  <c:v>715</c:v>
                </c:pt>
                <c:pt idx="6">
                  <c:v>694</c:v>
                </c:pt>
                <c:pt idx="9">
                  <c:v>681</c:v>
                </c:pt>
                <c:pt idx="12">
                  <c:v>558</c:v>
                </c:pt>
              </c:numCache>
            </c:numRef>
          </c:val>
          <c:extLst>
            <c:ext xmlns:c16="http://schemas.microsoft.com/office/drawing/2014/chart" uri="{C3380CC4-5D6E-409C-BE32-E72D297353CC}">
              <c16:uniqueId val="{00000008-DD0B-47A6-8566-F50661B1B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0B-47A6-8566-F50661B1B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5428</c:v>
                </c:pt>
                <c:pt idx="3">
                  <c:v>5338</c:v>
                </c:pt>
                <c:pt idx="6">
                  <c:v>5341</c:v>
                </c:pt>
                <c:pt idx="9">
                  <c:v>5330</c:v>
                </c:pt>
                <c:pt idx="12">
                  <c:v>5054</c:v>
                </c:pt>
              </c:numCache>
            </c:numRef>
          </c:val>
          <c:extLst>
            <c:ext xmlns:c16="http://schemas.microsoft.com/office/drawing/2014/chart" uri="{C3380CC4-5D6E-409C-BE32-E72D297353CC}">
              <c16:uniqueId val="{0000000A-DD0B-47A6-8566-F50661B1BF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0B-47A6-8566-F50661B1BF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1074</c:v>
                </c:pt>
                <c:pt idx="1">
                  <c:v>826</c:v>
                </c:pt>
                <c:pt idx="2">
                  <c:v>902</c:v>
                </c:pt>
              </c:numCache>
            </c:numRef>
          </c:val>
          <c:extLst>
            <c:ext xmlns:c16="http://schemas.microsoft.com/office/drawing/2014/chart" uri="{C3380CC4-5D6E-409C-BE32-E72D297353CC}">
              <c16:uniqueId val="{00000000-460C-46BE-95F7-B513635BBB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460C-46BE-95F7-B513635BBB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1027</c:v>
                </c:pt>
                <c:pt idx="1">
                  <c:v>1085</c:v>
                </c:pt>
                <c:pt idx="2">
                  <c:v>791</c:v>
                </c:pt>
              </c:numCache>
            </c:numRef>
          </c:val>
          <c:extLst>
            <c:ext xmlns:c16="http://schemas.microsoft.com/office/drawing/2014/chart" uri="{C3380CC4-5D6E-409C-BE32-E72D297353CC}">
              <c16:uniqueId val="{00000002-460C-46BE-95F7-B513635BBB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{F0A6876F-D3BE-436D-A652-61A6EE80EAE7}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9E-4778-84CC-0A02DFBB18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{B0F82018-9A28-4D6C-887C-09378B8F64E9}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9E-4778-84CC-0A02DFBB18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{FFFEB53C-74C7-4089-86A9-1CA04CB147A3}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9E-4778-84CC-0A02DFBB18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{4D6681ED-9A96-4784-85E0-9935189FBCBA}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9E-4778-84CC-0A02DFBB18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{B86E7B1E-79C4-458E-9F89-6D6180BC359C}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9E-4778-84CC-0A02DFBB185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{202EB38C-649A-41D5-849E-9BB56F9E61FB}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9E-4778-84CC-0A02DFBB185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{0C0D0AC2-98AE-459B-8912-4DE0E42D497E}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9E-4778-84CC-0A02DFBB185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{B55FB42A-7F32-4AF1-8E52-CA978F9D9A3C}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9E-4778-84CC-0A02DFBB185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{E06F13C5-FCF2-4B4E-B647-03C9A64A16FB}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9E-4778-84CC-0A02DFBB18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49.6</c:v>
                </c:pt>
                <c:pt idx="16">
                  <c:v>51.4</c:v>
                </c:pt>
                <c:pt idx="24">
                  <c:v>52.7</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9E-4778-84CC-0A02DFBB18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{D391BE8D-CB69-4226-9C3F-002802FF8950}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9E-4778-84CC-0A02DFBB18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{E063EE74-A78A-4633-A684-3B8C6D03D0FE}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9E-4778-84CC-0A02DFBB18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{192167D1-B186-48B7-8D15-0F86865FC34E}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9E-4778-84CC-0A02DFBB18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{D7E4D254-BD64-42B2-823F-3D4E28700525}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9E-4778-84CC-0A02DFBB18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{C0D89508-8644-47E9-8840-6119A3833E70}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9E-4778-84CC-0A02DFBB185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{92C9E96E-38E1-4490-B144-58CEDB5BF963}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9E-4778-84CC-0A02DFBB185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{5453B0CA-ECF2-46EB-9C7A-ED1ABD6D6211}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9E-4778-84CC-0A02DFBB185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{D6886788-1508-4CF5-9A46-DA30F6E413C9}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9E-4778-84CC-0A02DFBB185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{7AC8B073-6446-42E8-92CE-58D6D74DDAFE}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9E-4778-84CC-0A02DFBB18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9E-4778-84CC-0A02DFBB1851}"/>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{A08C3297-C280-4E3B-AF1D-5FB4294D5D75}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19-4650-805B-69BB51FC82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{9BFE3733-CF89-44F1-AA4E-40D4F03D0050}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19-4650-805B-69BB51FC82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{1FFC59EA-C880-4A49-903E-08CECE41CF93}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19-4650-805B-69BB51FC82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{DDA4BB0C-09E5-4026-85D7-A57816C75C32}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19-4650-805B-69BB51FC82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{AB0828C3-381B-495D-83DF-86B1B04F2463}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19-4650-805B-69BB51FC822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{6EC4199E-60DD-4476-954D-6D7FA26649FB}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19-4650-805B-69BB51FC822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{E4B07889-3B88-4DD7-8F5C-FD3FA40BED4D}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19-4650-805B-69BB51FC822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{FC679CC2-42E9-4885-BD26-4BA1CFEF7104}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19-4650-805B-69BB51FC822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{B223C5A1-06C3-4CD8-A011-9411F013DF5F}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19-4650-805B-69BB51FC82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c:v>
                </c:pt>
                <c:pt idx="16">
                  <c:v>8.1</c:v>
                </c:pt>
                <c:pt idx="24">
                  <c:v>8.1</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19-4650-805B-69BB51FC82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{B094A287-106A-4273-BC4B-FD1C2A063EBA}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19-4650-805B-69BB51FC82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{FC78A488-A77D-4051-9988-490B9AF2AB20}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19-4650-805B-69BB51FC82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{4A9D5006-DFEF-46C7-9120-3314473CA0DF}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19-4650-805B-69BB51FC82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{F700F3CB-251A-43B3-8059-9BF563FCD928}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19-4650-805B-69BB51FC82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{1CDE1499-AF5D-49AE-8F5E-9C4798789E5E}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19-4650-805B-69BB51FC8229}"/>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{4DEDC921-A1EF-4F6F-83E4-ADDC300C6A4A}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19-4650-805B-69BB51FC8229}"/>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{D36DCD01-D428-4B7B-AE94-28098418FA99}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19-4650-805B-69BB51FC8229}"/>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{9B3DA689-4151-46A0-83D8-AA75BB6855C6}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19-4650-805B-69BB51FC822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{D9BBB7D2-7708-4114-81DB-D67B6E0F7394}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19-4650-805B-69BB51FC82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419-4650-805B-69BB51FC8229}"/>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地方債などの町負担分は、元利償還金の額が償還のピークを過ぎ</a:t>
          </a:r>
          <a:r>
            <a:rPr kumimoji="1" lang="ja-JP" altLang="en-US" sz="1100">
              <a:solidFill>
                <a:schemeClr val="dk1"/>
              </a:solidFill>
              <a:effectLst/>
              <a:latin typeface="+mn-lt"/>
              <a:ea typeface="+mn-ea"/>
              <a:cs typeface="+mn-cs"/>
            </a:rPr>
            <a:t>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年度は一時的に増となったが、今後も</a:t>
          </a:r>
          <a:r>
            <a:rPr kumimoji="1" lang="ja-JP" altLang="ja-JP" sz="1100">
              <a:solidFill>
                <a:schemeClr val="dk1"/>
              </a:solidFill>
              <a:effectLst/>
              <a:latin typeface="+mn-lt"/>
              <a:ea typeface="+mn-ea"/>
              <a:cs typeface="+mn-cs"/>
            </a:rPr>
            <a:t>減少傾向が続いて</a:t>
          </a:r>
          <a:r>
            <a:rPr kumimoji="1" lang="ja-JP" altLang="en-US" sz="1100">
              <a:solidFill>
                <a:schemeClr val="dk1"/>
              </a:solidFill>
              <a:effectLst/>
              <a:latin typeface="+mn-lt"/>
              <a:ea typeface="+mn-ea"/>
              <a:cs typeface="+mn-cs"/>
            </a:rPr>
            <a:t>いくと想定される</a:t>
          </a:r>
          <a:r>
            <a:rPr kumimoji="1" lang="ja-JP" altLang="ja-JP" sz="1100">
              <a:solidFill>
                <a:schemeClr val="dk1"/>
              </a:solidFill>
              <a:effectLst/>
              <a:latin typeface="+mn-lt"/>
              <a:ea typeface="+mn-ea"/>
              <a:cs typeface="+mn-cs"/>
            </a:rPr>
            <a:t>。これに対し、町が実質的に負担しない特定財源等においては、災害復旧費等に係る基準財政需要額が公債費の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このため、実質公債比費率の分子は、地方債などの町負担分が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し、町が実質的に負担しない特定財源等も大きく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退職手当負担見込額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a:t>
          </a:r>
          <a:r>
            <a:rPr kumimoji="1" lang="ja-JP" altLang="en-US" sz="1100">
              <a:solidFill>
                <a:schemeClr val="dk1"/>
              </a:solidFill>
              <a:effectLst/>
              <a:latin typeface="+mn-lt"/>
              <a:ea typeface="+mn-ea"/>
              <a:cs typeface="+mn-cs"/>
            </a:rPr>
            <a:t>く減少し、また、</a:t>
          </a:r>
          <a:r>
            <a:rPr kumimoji="1" lang="ja-JP" altLang="ja-JP" sz="1100">
              <a:solidFill>
                <a:schemeClr val="dk1"/>
              </a:solidFill>
              <a:effectLst/>
              <a:latin typeface="+mn-lt"/>
              <a:ea typeface="+mn-ea"/>
              <a:cs typeface="+mn-cs"/>
            </a:rPr>
            <a:t>公営企業等繰入見込額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加算項目が</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百万円減少した。また、充当可能特定歳入及び充当可能基金が減少したため、減算項目も</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百万円の減少となったところである。結果、前年度より将来負担比率の分子が</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百万円増加したところである。</a:t>
          </a:r>
          <a:endParaRPr lang="ja-JP" altLang="ja-JP" sz="1400">
            <a:effectLst/>
          </a:endParaRPr>
        </a:p>
        <a:p>
          <a:r>
            <a:rPr kumimoji="1" lang="ja-JP" altLang="ja-JP" sz="1100">
              <a:solidFill>
                <a:schemeClr val="dk1"/>
              </a:solidFill>
              <a:effectLst/>
              <a:latin typeface="+mn-lt"/>
              <a:ea typeface="+mn-ea"/>
              <a:cs typeface="+mn-cs"/>
            </a:rPr>
            <a:t>　今後、老朽化した公共施設の改修が本格化することが見込まれ</a:t>
          </a:r>
          <a:r>
            <a:rPr kumimoji="1" lang="ja-JP" altLang="en-US" sz="1100">
              <a:solidFill>
                <a:schemeClr val="dk1"/>
              </a:solidFill>
              <a:effectLst/>
              <a:latin typeface="+mn-lt"/>
              <a:ea typeface="+mn-ea"/>
              <a:cs typeface="+mn-cs"/>
            </a:rPr>
            <a:t>るなど</a:t>
          </a:r>
          <a:r>
            <a:rPr kumimoji="1" lang="ja-JP" altLang="ja-JP" sz="1100">
              <a:solidFill>
                <a:schemeClr val="dk1"/>
              </a:solidFill>
              <a:effectLst/>
              <a:latin typeface="+mn-lt"/>
              <a:ea typeface="+mn-ea"/>
              <a:cs typeface="+mn-cs"/>
            </a:rPr>
            <a:t>、それに伴う地方債の発行が増えることが予想される。このため、これまで以上に公債費の適正化に取り組んでいく必要があ</a:t>
          </a:r>
          <a:r>
            <a:rPr kumimoji="1" lang="ja-JP" altLang="en-US" sz="1100">
              <a:solidFill>
                <a:schemeClr val="dk1"/>
              </a:solidFill>
              <a:effectLst/>
              <a:latin typeface="+mn-lt"/>
              <a:ea typeface="+mn-ea"/>
              <a:cs typeface="+mn-cs"/>
            </a:rPr>
            <a:t>り、基金についても増額できるよう、歳出抑制など行財政改革に努める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mn-lt"/>
              <a:ea typeface="+mn-ea"/>
              <a:cs typeface="+mn-cs"/>
            </a:rPr>
            <a:t>・財政調整基金の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は、病院事業会計への基準外補助金</a:t>
          </a:r>
          <a:r>
            <a:rPr kumimoji="1" lang="ja-JP" altLang="en-US" sz="1100">
              <a:solidFill>
                <a:sysClr val="windowText" lastClr="000000"/>
              </a:solidFill>
              <a:effectLst/>
              <a:latin typeface="+mn-lt"/>
              <a:ea typeface="+mn-ea"/>
              <a:cs typeface="+mn-cs"/>
            </a:rPr>
            <a:t>がなくなったことにより</a:t>
          </a:r>
          <a:r>
            <a:rPr kumimoji="1" lang="ja-JP" altLang="ja-JP" sz="1100">
              <a:solidFill>
                <a:sysClr val="windowText" lastClr="000000"/>
              </a:solidFill>
              <a:effectLst/>
              <a:latin typeface="+mn-lt"/>
              <a:ea typeface="+mn-ea"/>
              <a:cs typeface="+mn-cs"/>
            </a:rPr>
            <a:t>、全体で</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と</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年ぶりに積み増しとなった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・特定目的基金については、</a:t>
          </a:r>
          <a:r>
            <a:rPr kumimoji="1" lang="en-US" altLang="ja-JP" sz="1100">
              <a:solidFill>
                <a:sysClr val="windowText" lastClr="000000"/>
              </a:solidFill>
              <a:effectLst/>
              <a:latin typeface="+mn-lt"/>
              <a:ea typeface="+mn-ea"/>
              <a:cs typeface="+mn-cs"/>
            </a:rPr>
            <a:t>294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している。増減の大きいものとして、</a:t>
          </a:r>
          <a:r>
            <a:rPr kumimoji="1" lang="ja-JP" altLang="en-US" sz="1100">
              <a:solidFill>
                <a:sysClr val="windowText" lastClr="000000"/>
              </a:solidFill>
              <a:effectLst/>
              <a:latin typeface="+mn-lt"/>
              <a:ea typeface="+mn-ea"/>
              <a:cs typeface="+mn-cs"/>
            </a:rPr>
            <a:t>西諸土地改良基金（△</a:t>
          </a:r>
          <a:r>
            <a:rPr kumimoji="1" lang="en-US" altLang="ja-JP" sz="1100">
              <a:solidFill>
                <a:sysClr val="windowText" lastClr="000000"/>
              </a:solidFill>
              <a:effectLst/>
              <a:latin typeface="+mn-lt"/>
              <a:ea typeface="+mn-ea"/>
              <a:cs typeface="+mn-cs"/>
            </a:rPr>
            <a:t>341</a:t>
          </a:r>
          <a:r>
            <a:rPr kumimoji="1" lang="ja-JP" altLang="en-US" sz="1100">
              <a:solidFill>
                <a:sysClr val="windowText" lastClr="000000"/>
              </a:solidFill>
              <a:effectLst/>
              <a:latin typeface="+mn-lt"/>
              <a:ea typeface="+mn-ea"/>
              <a:cs typeface="+mn-cs"/>
            </a:rPr>
            <a:t>百万円）、企業立地奨励金等交付基金（△</a:t>
          </a:r>
          <a:r>
            <a:rPr kumimoji="1" lang="en-US" altLang="ja-JP" sz="1100">
              <a:solidFill>
                <a:sysClr val="windowText" lastClr="000000"/>
              </a:solidFill>
              <a:effectLst/>
              <a:latin typeface="+mn-lt"/>
              <a:ea typeface="+mn-ea"/>
              <a:cs typeface="+mn-cs"/>
            </a:rPr>
            <a:t>116</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ふるさと振興基金（</a:t>
          </a:r>
          <a:r>
            <a:rPr kumimoji="1" lang="en-US" altLang="ja-JP" sz="1100">
              <a:solidFill>
                <a:sysClr val="windowText" lastClr="000000"/>
              </a:solidFill>
              <a:effectLst/>
              <a:latin typeface="+mn-lt"/>
              <a:ea typeface="+mn-ea"/>
              <a:cs typeface="+mn-cs"/>
            </a:rPr>
            <a:t>96</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mn-lt"/>
              <a:ea typeface="+mn-ea"/>
              <a:cs typeface="+mn-cs"/>
            </a:rPr>
            <a:t>・財政調整基金の</a:t>
          </a:r>
          <a:r>
            <a:rPr kumimoji="1" lang="ja-JP" altLang="en-US" sz="1100">
              <a:solidFill>
                <a:sysClr val="windowText" lastClr="000000"/>
              </a:solidFill>
              <a:effectLst/>
              <a:latin typeface="+mn-lt"/>
              <a:ea typeface="+mn-ea"/>
              <a:cs typeface="+mn-cs"/>
            </a:rPr>
            <a:t>増減</a:t>
          </a:r>
          <a:r>
            <a:rPr kumimoji="1" lang="ja-JP" altLang="ja-JP" sz="1100">
              <a:solidFill>
                <a:sysClr val="windowText" lastClr="000000"/>
              </a:solidFill>
              <a:effectLst/>
              <a:latin typeface="+mn-lt"/>
              <a:ea typeface="+mn-ea"/>
              <a:cs typeface="+mn-cs"/>
            </a:rPr>
            <a:t>は、病院事業会計の経営</a:t>
          </a:r>
          <a:r>
            <a:rPr kumimoji="1" lang="ja-JP" altLang="en-US" sz="1100">
              <a:solidFill>
                <a:sysClr val="windowText" lastClr="000000"/>
              </a:solidFill>
              <a:effectLst/>
              <a:latin typeface="+mn-lt"/>
              <a:ea typeface="+mn-ea"/>
              <a:cs typeface="+mn-cs"/>
            </a:rPr>
            <a:t>に左右され、</a:t>
          </a:r>
          <a:r>
            <a:rPr kumimoji="1" lang="ja-JP" altLang="ja-JP" sz="1100">
              <a:solidFill>
                <a:sysClr val="windowText" lastClr="000000"/>
              </a:solidFill>
              <a:effectLst/>
              <a:latin typeface="+mn-lt"/>
              <a:ea typeface="+mn-ea"/>
              <a:cs typeface="+mn-cs"/>
            </a:rPr>
            <a:t>経営改善</a:t>
          </a:r>
          <a:r>
            <a:rPr kumimoji="1" lang="ja-JP" altLang="en-US" sz="1100">
              <a:solidFill>
                <a:sysClr val="windowText" lastClr="000000"/>
              </a:solidFill>
              <a:effectLst/>
              <a:latin typeface="+mn-lt"/>
              <a:ea typeface="+mn-ea"/>
              <a:cs typeface="+mn-cs"/>
            </a:rPr>
            <a:t>が喫緊の課題である。</a:t>
          </a:r>
          <a:r>
            <a:rPr kumimoji="1" lang="ja-JP" altLang="ja-JP" sz="1100">
              <a:solidFill>
                <a:sysClr val="windowText" lastClr="000000"/>
              </a:solidFill>
              <a:effectLst/>
              <a:latin typeface="+mn-lt"/>
              <a:ea typeface="+mn-ea"/>
              <a:cs typeface="+mn-cs"/>
            </a:rPr>
            <a:t>また、単独補助金</a:t>
          </a:r>
          <a:r>
            <a:rPr kumimoji="1" lang="ja-JP" altLang="en-US" sz="1100">
              <a:solidFill>
                <a:sysClr val="windowText" lastClr="000000"/>
              </a:solidFill>
              <a:effectLst/>
              <a:latin typeface="+mn-lt"/>
              <a:ea typeface="+mn-ea"/>
              <a:cs typeface="+mn-cs"/>
            </a:rPr>
            <a:t>や経常的経費</a:t>
          </a:r>
          <a:r>
            <a:rPr kumimoji="1" lang="ja-JP" altLang="ja-JP" sz="1100">
              <a:solidFill>
                <a:sysClr val="windowText" lastClr="000000"/>
              </a:solidFill>
              <a:effectLst/>
              <a:latin typeface="+mn-lt"/>
              <a:ea typeface="+mn-ea"/>
              <a:cs typeface="+mn-cs"/>
            </a:rPr>
            <a:t>等も見直しを行い、</a:t>
          </a:r>
          <a:r>
            <a:rPr kumimoji="1" lang="ja-JP" altLang="en-US" sz="1100">
              <a:solidFill>
                <a:sysClr val="windowText" lastClr="000000"/>
              </a:solidFill>
              <a:effectLst/>
              <a:latin typeface="+mn-lt"/>
              <a:ea typeface="+mn-ea"/>
              <a:cs typeface="+mn-cs"/>
            </a:rPr>
            <a:t>常時</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百万円超の残高としたい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・特定目的基金については、西諸土地改良基金が積立目的の国営土地改良事業負担金支出のため、全額取崩</a:t>
          </a:r>
          <a:r>
            <a:rPr kumimoji="1" lang="ja-JP" altLang="en-US" sz="1100">
              <a:solidFill>
                <a:sysClr val="windowText" lastClr="000000"/>
              </a:solidFill>
              <a:effectLst/>
              <a:latin typeface="+mn-lt"/>
              <a:ea typeface="+mn-ea"/>
              <a:cs typeface="+mn-cs"/>
            </a:rPr>
            <a:t>しとなった</a:t>
          </a:r>
          <a:r>
            <a:rPr kumimoji="1" lang="ja-JP" altLang="ja-JP" sz="1100">
              <a:solidFill>
                <a:sysClr val="windowText" lastClr="000000"/>
              </a:solidFill>
              <a:effectLst/>
              <a:latin typeface="+mn-lt"/>
              <a:ea typeface="+mn-ea"/>
              <a:cs typeface="+mn-cs"/>
            </a:rPr>
            <a:t>。また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企業立地奨励金等交付基金について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、本町のフリーウェイ工業団地への企業立地が進み、立地企業への補助金として基金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が続く見込みである。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・町有地、</a:t>
          </a:r>
          <a:r>
            <a:rPr kumimoji="1" lang="ja-JP" altLang="ja-JP" sz="1100">
              <a:solidFill>
                <a:sysClr val="windowText" lastClr="000000"/>
              </a:solidFill>
              <a:effectLst/>
              <a:latin typeface="+mn-lt"/>
              <a:ea typeface="+mn-ea"/>
              <a:cs typeface="+mn-cs"/>
            </a:rPr>
            <a:t>町有林等の財産売却があった場合は、公共施設等整備基金に積立てることとして</a:t>
          </a:r>
          <a:r>
            <a:rPr kumimoji="1" lang="ja-JP" altLang="en-US" sz="1100">
              <a:solidFill>
                <a:sysClr val="windowText" lastClr="000000"/>
              </a:solidFill>
              <a:effectLst/>
              <a:latin typeface="+mn-lt"/>
              <a:ea typeface="+mn-ea"/>
              <a:cs typeface="+mn-cs"/>
            </a:rPr>
            <a:t>いる。今後、学校統合や、役場本庁舎の建替え等が控えているため、</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円でも多くの積み増しができるよう、健全経営を行っていきたい。</a:t>
          </a:r>
          <a:r>
            <a:rPr kumimoji="1" lang="ja-JP" altLang="ja-JP" sz="1100">
              <a:solidFill>
                <a:sysClr val="windowText" lastClr="000000"/>
              </a:solidFill>
              <a:effectLst/>
              <a:latin typeface="+mn-lt"/>
              <a:ea typeface="+mn-ea"/>
              <a:cs typeface="+mn-cs"/>
            </a:rPr>
            <a:t>。・財政調整基金：「積めるときに積む」を念頭に、常時</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百万円超の残高の確保を目指す。</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・財政調整基金：「積めるときに積む」を念頭に、常時</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百万円超の残高の確保を目指す。</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・西諸土地改良基金：国営土地改良事業の負担金の支払</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・社会福祉事業基金：社会福祉事業の振興</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・ふるさと振興基金：本町の特性を生かし、個性的で魅力的な地域づくりの推進</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・公共施設等整備基金：公用又は公共の用に供する施設の整備</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・企業立地奨励金等交付基金：企業の立地に伴う奨励金等の交付</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・西諸土地改良基金：令和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年度に国営土地改良事業の負担金の支払いが終了するため、</a:t>
          </a:r>
          <a:r>
            <a:rPr kumimoji="1" lang="en-US" altLang="ja-JP" sz="1100">
              <a:solidFill>
                <a:schemeClr val="dk1"/>
              </a:solidFill>
              <a:effectLst/>
              <a:latin typeface="+mn-lt"/>
              <a:ea typeface="+mn-ea"/>
              <a:cs typeface="+mn-cs"/>
            </a:rPr>
            <a:t>341</a:t>
          </a:r>
          <a:r>
            <a:rPr kumimoji="1" lang="ja-JP" altLang="en-US" sz="1100">
              <a:solidFill>
                <a:schemeClr val="dk1"/>
              </a:solidFill>
              <a:effectLst/>
              <a:latin typeface="+mn-lt"/>
              <a:ea typeface="+mn-ea"/>
              <a:cs typeface="+mn-cs"/>
            </a:rPr>
            <a:t>百万円全額取崩し。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・企業立地奨励金等交付基金：立地企業の振興として誘致企業に対する支出</a:t>
          </a:r>
          <a:r>
            <a:rPr kumimoji="1" lang="ja-JP" altLang="en-US" sz="1100">
              <a:solidFill>
                <a:schemeClr val="dk1"/>
              </a:solidFill>
              <a:effectLst/>
              <a:latin typeface="+mn-lt"/>
              <a:ea typeface="+mn-ea"/>
              <a:cs typeface="+mn-cs"/>
            </a:rPr>
            <a:t>。企業進出が相次ぎ、また、大規模な工場建設となったため、奨励金等として</a:t>
          </a:r>
          <a:r>
            <a:rPr kumimoji="1" lang="en-US" altLang="ja-JP" sz="1100">
              <a:solidFill>
                <a:schemeClr val="dk1"/>
              </a:solidFill>
              <a:effectLst/>
              <a:latin typeface="+mn-lt"/>
              <a:ea typeface="+mn-ea"/>
              <a:cs typeface="+mn-cs"/>
            </a:rPr>
            <a:t>116</a:t>
          </a:r>
          <a:r>
            <a:rPr kumimoji="1" lang="ja-JP" altLang="en-US" sz="1100">
              <a:solidFill>
                <a:schemeClr val="dk1"/>
              </a:solidFill>
              <a:effectLst/>
              <a:latin typeface="+mn-lt"/>
              <a:ea typeface="+mn-ea"/>
              <a:cs typeface="+mn-cs"/>
            </a:rPr>
            <a:t>百万円の取崩し。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・ふるさと振興基金：</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寄附金</a:t>
          </a:r>
          <a:r>
            <a:rPr kumimoji="1" lang="ja-JP" altLang="ja-JP" sz="1100">
              <a:solidFill>
                <a:schemeClr val="dk1"/>
              </a:solidFill>
              <a:effectLst/>
              <a:latin typeface="+mn-lt"/>
              <a:ea typeface="+mn-ea"/>
              <a:cs typeface="+mn-cs"/>
            </a:rPr>
            <a:t>が好調であり、取崩額より積立額の方が多くなり、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の積み増しとなった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新型コロナウイルス感染症緊急対策利子補給基金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新型コロナで影響を受けた事業者等に対する利子補給事業の財源として、臨時交付金を原資として</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百万円を新設した。</a:t>
          </a: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・公共施設等整備基金：老朽化した施設を多数抱える本町において、今後施設整備が増加することが予想される</a:t>
          </a:r>
          <a:r>
            <a:rPr kumimoji="1" lang="ja-JP" altLang="en-US" sz="1100">
              <a:solidFill>
                <a:schemeClr val="dk1"/>
              </a:solidFill>
              <a:effectLst/>
              <a:latin typeface="+mn-lt"/>
              <a:ea typeface="+mn-ea"/>
              <a:cs typeface="+mn-cs"/>
            </a:rPr>
            <a:t>。また、学校統合や庁舎建替え等の計画も徐々に本格化することから、年次的な積立てを行っていく。</a:t>
          </a:r>
          <a:endParaRPr lang="ja-JP" altLang="ja-JP">
            <a:effectLst/>
          </a:endParaRPr>
        </a:p>
        <a:p>
          <a:r>
            <a:rPr kumimoji="1" lang="ja-JP" altLang="ja-JP" sz="1100">
              <a:solidFill>
                <a:schemeClr val="dk1"/>
              </a:solidFill>
              <a:effectLst/>
              <a:latin typeface="+mn-lt"/>
              <a:ea typeface="+mn-ea"/>
              <a:cs typeface="+mn-cs"/>
            </a:rPr>
            <a:t>・ふるさと振興基金：ふるさと納税</a:t>
          </a:r>
          <a:r>
            <a:rPr kumimoji="1" lang="ja-JP" altLang="en-US" sz="1100">
              <a:solidFill>
                <a:schemeClr val="dk1"/>
              </a:solidFill>
              <a:effectLst/>
              <a:latin typeface="+mn-lt"/>
              <a:ea typeface="+mn-ea"/>
              <a:cs typeface="+mn-cs"/>
            </a:rPr>
            <a:t>寄附者の使途意向に沿って、規定に基づき、毎年度取崩し、各種事業の財源として活用していく。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・病院事業会計</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への</a:t>
          </a:r>
          <a:r>
            <a:rPr kumimoji="1" lang="ja-JP" altLang="en-US" sz="1100">
              <a:solidFill>
                <a:sysClr val="windowText" lastClr="000000"/>
              </a:solidFill>
              <a:effectLst/>
              <a:latin typeface="+mn-lt"/>
              <a:ea typeface="+mn-ea"/>
              <a:cs typeface="+mn-cs"/>
            </a:rPr>
            <a:t>法定外</a:t>
          </a:r>
          <a:r>
            <a:rPr kumimoji="1" lang="ja-JP" altLang="ja-JP" sz="1100">
              <a:solidFill>
                <a:sysClr val="windowText" lastClr="000000"/>
              </a:solidFill>
              <a:effectLst/>
              <a:latin typeface="+mn-lt"/>
              <a:ea typeface="+mn-ea"/>
              <a:cs typeface="+mn-cs"/>
            </a:rPr>
            <a:t>繰出金</a:t>
          </a:r>
          <a:r>
            <a:rPr kumimoji="1" lang="ja-JP" altLang="en-US" sz="1100">
              <a:solidFill>
                <a:sysClr val="windowText" lastClr="000000"/>
              </a:solidFill>
              <a:effectLst/>
              <a:latin typeface="+mn-lt"/>
              <a:ea typeface="+mn-ea"/>
              <a:cs typeface="+mn-cs"/>
            </a:rPr>
            <a:t>が発生しなかったこと</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年ぶり</a:t>
          </a:r>
          <a:r>
            <a:rPr kumimoji="1" lang="ja-JP" altLang="en-US" sz="1100">
              <a:solidFill>
                <a:sysClr val="windowText" lastClr="000000"/>
              </a:solidFill>
              <a:effectLst/>
              <a:latin typeface="+mn-lt"/>
              <a:ea typeface="+mn-ea"/>
              <a:cs typeface="+mn-cs"/>
            </a:rPr>
            <a:t>の積み増しとなった。</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・病院事業会計の経営の悪化や扶助費、単独補助金の増加が基金残高の減少</a:t>
          </a:r>
          <a:r>
            <a:rPr kumimoji="1" lang="ja-JP" altLang="en-US" sz="1100">
              <a:solidFill>
                <a:sysClr val="windowText" lastClr="000000"/>
              </a:solidFill>
              <a:effectLst/>
              <a:latin typeface="+mn-lt"/>
              <a:ea typeface="+mn-ea"/>
              <a:cs typeface="+mn-cs"/>
            </a:rPr>
            <a:t>の要因である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財政調整基金の残高は、病院経営に左右されると言っても過言ではなく、早急な経営改革が求めれている。病院への繰出基準の見直しなど、町財政サイドとしても、取崩しの抑制に向けた基準を設けるという以外にも、病院と一体となった、抜本的な見直しに着手していかなければならない。</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・増減なし。</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mn-lt"/>
              <a:ea typeface="+mn-ea"/>
              <a:cs typeface="+mn-cs"/>
            </a:rPr>
            <a:t>・満期一括償還の地方債がなく、</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年以上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積立て</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行っておらず、</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当面</a:t>
          </a:r>
          <a:r>
            <a:rPr kumimoji="1" lang="ja-JP" altLang="en-US" sz="1100">
              <a:solidFill>
                <a:sysClr val="windowText" lastClr="000000"/>
              </a:solidFill>
              <a:effectLst/>
              <a:latin typeface="+mn-lt"/>
              <a:ea typeface="+mn-ea"/>
              <a:cs typeface="+mn-cs"/>
            </a:rPr>
            <a:t>の間も</a:t>
          </a:r>
          <a:r>
            <a:rPr kumimoji="1" lang="ja-JP" altLang="ja-JP" sz="1100">
              <a:solidFill>
                <a:sysClr val="windowText" lastClr="000000"/>
              </a:solidFill>
              <a:effectLst/>
              <a:latin typeface="+mn-lt"/>
              <a:ea typeface="+mn-ea"/>
              <a:cs typeface="+mn-cs"/>
            </a:rPr>
            <a:t>、行う予定はないが、将来の健全財政のため財政に余裕があるときは積立てを行いたい。</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F9E388C-F3F4-4873-884E-9CD00B160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6DBC60-AAB0-4D8D-819B-586E71287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A3C945D-2583-484A-B801-35CF6D22869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AD725C2-0369-454E-A2FD-0CC491A8164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4A8B188-5947-43EF-A3E7-27703590D52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4FBE434-EBB6-4842-A2DF-76FBE0C09D1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31DE5EF-5628-4A22-A070-9ED84681A9C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C0B2010-D53E-42EF-B97F-D954E4AD4DD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41C4245-77BD-4734-8B15-4010D376513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E907CD0-ED91-4F51-ACF8-C4374C5B3A4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CDFCC39-60CC-4071-A927-BC9473A126E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A66D249-0C98-4E05-9DF8-31448946B33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B91DE58-BA81-4556-BB81-41E6C39A9D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110929B-335E-4A63-BEB1-4DCE17ABA4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83A3A75-5B99-4EC9-ACFE-7F4EEE837EE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493EDC4-B7A0-4817-84A3-A173564780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ED4F473-7F8F-4362-A110-A079B9524D1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F7D61BE-E0D9-443B-8232-69E555DBC0B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07B33BD-15EA-4DC1-B514-BC0DE48F6D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FC0CF96-A286-45D4-9CA5-272102B76A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B08C550-45A1-4F9C-9A86-60171834173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5D2F88C-A47D-4083-8CAA-BC4AF2E11F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604E9F3-FC8B-4983-9E91-802EDFDA853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7B2CFB9-7D6E-4F31-B444-E3966F217BD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5E2BE63-B749-48B3-A8A6-EBB4E00F181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AB4830F-3ABC-45C6-8BDC-9AB3A1CFB45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5578C5F-E694-4536-B99B-4BEFE518AEE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1E470CD-F75A-44AD-B4A8-F8A95FBA73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BC2D568-247B-4969-AB13-6D9EABF924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A9A6B70-D38A-49EF-98D3-9E3D3610CB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9CA2399-64E5-4483-BC21-4DC4B7529ED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D74A7F8-843D-4423-B7E1-E32F6AE465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9655566-6FD4-4C93-BAFA-C76A2654CD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CB0497A-2F92-47DE-A207-ADE01808CD1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EC28AA3-74F7-4E24-9B57-0FFDDF1DB77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84DED37-A4A6-486B-9397-9CB9F64B29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80E18C9-A9B9-45A9-A795-A6EAFD1D950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3E8CC50-07B2-4019-A689-489838BC536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B3B7FB-B7D8-4F05-8EC8-04A6587AB91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3178698-2BD5-4B57-97E9-37FDA8FCA0C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60C9EF3-1C9E-4366-8F9D-7D921BC6A9E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D788779-D075-4AC4-95EF-557ED50A91D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31D9AC7-3B36-46DD-8293-7687740590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360C28A-6F59-49BB-A74B-8165C40A45A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7FE04BE-9EF8-4B45-89E8-49594A74436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6AD73E6-375A-42E9-B90A-CF05F2E485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6D8B0F1-4B0C-4874-8624-E0F1803FBA7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4425E53-2C38-4F00-BF32-6C118E576B1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D34270B-98CC-4821-858A-1EE9A2E3C6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FC8D08B-9585-4604-B5AE-D0FD573C70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F4921F6-015C-412B-8A10-7C1BC43C4CE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68EBB83-A212-43E4-9646-C02B7046423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0C49A88-86E5-437A-8326-361199986EC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D06EEBD-B721-45EA-91A9-0AE73E4E39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443AEEB-9D17-4C34-B587-17DFFE3752A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C4EB4A3-42D3-40D3-8286-763070F82CB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934E5BD-DDF3-4B1C-8D7F-37CDD8F94CE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全国や県、類似団体の平均は下回っているものの、年々数値は上昇傾向にある。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これは、財政状況上、適当な投資を行えず、老朽化対策を先送りしている状況がある。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今後、財政状況を勘案しつつ、新たな施設整備等計画的な老朽化対策に努める。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54516AC-F58C-46B2-B5EB-FD696539716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4E058C3-7660-4478-9C2F-8B2AA92DD3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BC2CC09-9066-49B9-A7B2-DE2F3291892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311B576-6D98-4C24-93D2-6393C301151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A461FA3-F6A4-4552-B945-1779E44F541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C5E9270-1B4A-4348-B45E-17F5F83CFE6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4514FB29-ADE5-40A2-9AD5-3D6B714B5ED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EC909DE-39FC-41D0-AC2F-38C15260E2C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6F452220-6828-47F4-B013-F008646D9DC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BDAAD02-C5B4-4BF2-B48B-2B83AF60FCB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45A54A2A-2F7B-40CB-8254-657894A321A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7BDC077-C72A-48CB-937D-D1701FE70D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2974D60A-6AF5-4312-A16D-A5FE55051F3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7A124FD-B287-4609-BC86-BDAA0C9A009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7A97E801-5771-41C9-9FB1-504F4FE598A5}"/>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9A60F27F-9384-4A8C-B8B8-92BAA28C7D69}"/>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372DDF2F-92BC-430A-9857-A60ED875F708}"/>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4E8F8BE2-6F23-42A5-BFC1-2FF73711FA49}"/>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4DD0CC2C-5A8C-4824-A456-D05708DD1B17}"/>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902BC49A-0B90-49B7-AECD-96AA6D6C00EA}"/>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A2F498E4-FBB7-4D8E-9C3B-852BC39465EB}"/>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7418B131-4433-4083-A5EE-2B1B674B34B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7DF2F85B-FAA3-4922-BF9C-0DA71DFC9CF8}"/>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6C96E5C4-43A1-48FD-96AB-56C16732A41E}"/>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2D4D4E39-BC0A-47C7-BE67-36BA48F83C82}"/>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AAC6407-4F10-4EFA-99CE-0281402F0F3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17798C1-A2E5-43DE-8D49-E6FDE82161E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26EACD2-88E9-4F6E-878A-7CB86CB6CA6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4571579-6FC9-4E19-91F5-D6F407A52B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466FBD1-C31D-404C-A3D4-3BC53F06DA5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9" name="楕円 88">
          <a:extLst>
            <a:ext uri="{FF2B5EF4-FFF2-40B4-BE49-F238E27FC236}">
              <a16:creationId xmlns:a16="http://schemas.microsoft.com/office/drawing/2014/main" id="{20306230-279C-4BD0-8B2E-447F4636AE5A}"/>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90" name="有形固定資産減価償却率該当値テキスト">
          <a:extLst>
            <a:ext uri="{FF2B5EF4-FFF2-40B4-BE49-F238E27FC236}">
              <a16:creationId xmlns:a16="http://schemas.microsoft.com/office/drawing/2014/main" id="{54600202-DFA4-4519-BDE1-9D9B7587ABFC}"/>
            </a:ext>
          </a:extLst>
        </xdr:cNvPr>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124968</xdr:rowOff>
    </xdr:from>
    <xdr:to>
      <xdr:col>19</xdr:col>
      <xdr:colOff>187325</xdr:colOff>
      <xdr:row>31</xdr:row>
      <xdr:rowOff>55118</xdr:rowOff>
    </xdr:to>
    <xdr:sp macro="" textlink="">
      <xdr:nvSpPr>
        <xdr:cNvPr id="91" name="楕円 90">
          <a:extLst>
            <a:ext uri="{FF2B5EF4-FFF2-40B4-BE49-F238E27FC236}">
              <a16:creationId xmlns:a16="http://schemas.microsoft.com/office/drawing/2014/main" id="{0AD2A511-E6A2-4D17-970A-6DF2520AF53C}"/>
            </a:ext>
          </a:extLst>
        </xdr:cNvPr>
        <xdr:cNvSpPr/>
      </xdr:nvSpPr>
      <xdr:spPr>
        <a:xfrm>
          <a:off x="40005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xdr:rowOff>
    </xdr:from>
    <xdr:to>
      <xdr:col>23</xdr:col>
      <xdr:colOff>85725</xdr:colOff>
      <xdr:row>31</xdr:row>
      <xdr:rowOff>32385</xdr:rowOff>
    </xdr:to>
    <xdr:cxnSp macro="">
      <xdr:nvCxnSpPr>
        <xdr:cNvPr id="92" name="直線コネクタ 91">
          <a:extLst>
            <a:ext uri="{FF2B5EF4-FFF2-40B4-BE49-F238E27FC236}">
              <a16:creationId xmlns:a16="http://schemas.microsoft.com/office/drawing/2014/main" id="{6E08D225-952E-4758-B999-7841167B59DC}"/>
            </a:ext>
          </a:extLst>
        </xdr:cNvPr>
        <xdr:cNvCxnSpPr/>
      </xdr:nvCxnSpPr>
      <xdr:spPr>
        <a:xfrm>
          <a:off x="4051300" y="6090793"/>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96901</xdr:rowOff>
    </xdr:from>
    <xdr:to>
      <xdr:col>15</xdr:col>
      <xdr:colOff>187325</xdr:colOff>
      <xdr:row>31</xdr:row>
      <xdr:rowOff>27051</xdr:rowOff>
    </xdr:to>
    <xdr:sp macro="" textlink="">
      <xdr:nvSpPr>
        <xdr:cNvPr id="93" name="楕円 92">
          <a:extLst>
            <a:ext uri="{FF2B5EF4-FFF2-40B4-BE49-F238E27FC236}">
              <a16:creationId xmlns:a16="http://schemas.microsoft.com/office/drawing/2014/main" id="{9F9B660F-2E23-456C-9D35-007360AFF97D}"/>
            </a:ext>
          </a:extLst>
        </xdr:cNvPr>
        <xdr:cNvSpPr/>
      </xdr:nvSpPr>
      <xdr:spPr>
        <a:xfrm>
          <a:off x="3238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147701</xdr:rowOff>
    </xdr:from>
    <xdr:to>
      <xdr:col>19</xdr:col>
      <xdr:colOff>136525</xdr:colOff>
      <xdr:row>31</xdr:row>
      <xdr:rowOff>4318</xdr:rowOff>
    </xdr:to>
    <xdr:cxnSp macro="">
      <xdr:nvCxnSpPr>
        <xdr:cNvPr id="94" name="直線コネクタ 93">
          <a:extLst>
            <a:ext uri="{FF2B5EF4-FFF2-40B4-BE49-F238E27FC236}">
              <a16:creationId xmlns:a16="http://schemas.microsoft.com/office/drawing/2014/main" id="{862AC4A0-00B7-4453-845F-8874885F7CD9}"/>
            </a:ext>
          </a:extLst>
        </xdr:cNvPr>
        <xdr:cNvCxnSpPr/>
      </xdr:nvCxnSpPr>
      <xdr:spPr>
        <a:xfrm>
          <a:off x="3289300" y="606272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58039</xdr:rowOff>
    </xdr:from>
    <xdr:to>
      <xdr:col>11</xdr:col>
      <xdr:colOff>187325</xdr:colOff>
      <xdr:row>30</xdr:row>
      <xdr:rowOff>159639</xdr:rowOff>
    </xdr:to>
    <xdr:sp macro="" textlink="">
      <xdr:nvSpPr>
        <xdr:cNvPr id="95" name="楕円 94">
          <a:extLst>
            <a:ext uri="{FF2B5EF4-FFF2-40B4-BE49-F238E27FC236}">
              <a16:creationId xmlns:a16="http://schemas.microsoft.com/office/drawing/2014/main" id="{9D2CFCAC-EC6D-4B0A-8FDC-937B78A214ED}"/>
            </a:ext>
          </a:extLst>
        </xdr:cNvPr>
        <xdr:cNvSpPr/>
      </xdr:nvSpPr>
      <xdr:spPr>
        <a:xfrm>
          <a:off x="2476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108839</xdr:rowOff>
    </xdr:from>
    <xdr:to>
      <xdr:col>15</xdr:col>
      <xdr:colOff>136525</xdr:colOff>
      <xdr:row>30</xdr:row>
      <xdr:rowOff>147701</xdr:rowOff>
    </xdr:to>
    <xdr:cxnSp macro="">
      <xdr:nvCxnSpPr>
        <xdr:cNvPr id="96" name="直線コネクタ 95">
          <a:extLst>
            <a:ext uri="{FF2B5EF4-FFF2-40B4-BE49-F238E27FC236}">
              <a16:creationId xmlns:a16="http://schemas.microsoft.com/office/drawing/2014/main" id="{ACEB62B6-A620-48FF-8CC8-E5ED08CE39AE}"/>
            </a:ext>
          </a:extLst>
        </xdr:cNvPr>
        <xdr:cNvCxnSpPr/>
      </xdr:nvCxnSpPr>
      <xdr:spPr>
        <a:xfrm>
          <a:off x="2527300" y="602386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97" name="楕円 96">
          <a:extLst>
            <a:ext uri="{FF2B5EF4-FFF2-40B4-BE49-F238E27FC236}">
              <a16:creationId xmlns:a16="http://schemas.microsoft.com/office/drawing/2014/main" id="{6B99B56A-D7B3-4136-B7D3-8D786350C87A}"/>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108839</xdr:rowOff>
    </xdr:to>
    <xdr:cxnSp macro="">
      <xdr:nvCxnSpPr>
        <xdr:cNvPr id="98" name="直線コネクタ 97">
          <a:extLst>
            <a:ext uri="{FF2B5EF4-FFF2-40B4-BE49-F238E27FC236}">
              <a16:creationId xmlns:a16="http://schemas.microsoft.com/office/drawing/2014/main" id="{B5E45C30-6D96-4FAD-891E-8F45BB79DD73}"/>
            </a:ext>
          </a:extLst>
        </xdr:cNvPr>
        <xdr:cNvCxnSpPr/>
      </xdr:nvCxnSpPr>
      <xdr:spPr>
        <a:xfrm>
          <a:off x="1765300" y="600011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BCD1129A-9FED-493D-B55B-9C4015B8C092}"/>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8D90E39D-1D0E-410A-A69C-F4897B283025}"/>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27ABC69D-CC21-4C37-BE94-F66E6CECA050}"/>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442ECF17-BC4F-435F-BA8E-9C337B2D16CC}"/>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71645</xdr:rowOff>
    </xdr:from>
    <xdr:ext cx="405111" cy="259045"/>
    <xdr:sp macro="" textlink="">
      <xdr:nvSpPr>
        <xdr:cNvPr id="103" name="n_1mainValue有形固定資産減価償却率">
          <a:extLst>
            <a:ext uri="{FF2B5EF4-FFF2-40B4-BE49-F238E27FC236}">
              <a16:creationId xmlns:a16="http://schemas.microsoft.com/office/drawing/2014/main" id="{E5863C11-98B2-4D67-AFEF-2FB00EC71DD4}"/>
            </a:ext>
          </a:extLst>
        </xdr:cNvPr>
        <xdr:cNvSpPr txBox="1"/>
      </xdr:nvSpPr>
      <xdr:spPr>
        <a:xfrm>
          <a:off x="3836044" y="581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43578</xdr:rowOff>
    </xdr:from>
    <xdr:ext cx="405111" cy="259045"/>
    <xdr:sp macro="" textlink="">
      <xdr:nvSpPr>
        <xdr:cNvPr id="104" name="n_2mainValue有形固定資産減価償却率">
          <a:extLst>
            <a:ext uri="{FF2B5EF4-FFF2-40B4-BE49-F238E27FC236}">
              <a16:creationId xmlns:a16="http://schemas.microsoft.com/office/drawing/2014/main" id="{EBD01E48-C50C-4C5E-8811-569C7956930C}"/>
            </a:ext>
          </a:extLst>
        </xdr:cNvPr>
        <xdr:cNvSpPr txBox="1"/>
      </xdr:nvSpPr>
      <xdr:spPr>
        <a:xfrm>
          <a:off x="3086744"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4716</xdr:rowOff>
    </xdr:from>
    <xdr:ext cx="405111" cy="259045"/>
    <xdr:sp macro="" textlink="">
      <xdr:nvSpPr>
        <xdr:cNvPr id="105" name="n_3mainValue有形固定資産減価償却率">
          <a:extLst>
            <a:ext uri="{FF2B5EF4-FFF2-40B4-BE49-F238E27FC236}">
              <a16:creationId xmlns:a16="http://schemas.microsoft.com/office/drawing/2014/main" id="{6C369F8B-342A-48B2-9272-53C187680971}"/>
            </a:ext>
          </a:extLst>
        </xdr:cNvPr>
        <xdr:cNvSpPr txBox="1"/>
      </xdr:nvSpPr>
      <xdr:spPr>
        <a:xfrm>
          <a:off x="23247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106" name="n_4mainValue有形固定資産減価償却率">
          <a:extLst>
            <a:ext uri="{FF2B5EF4-FFF2-40B4-BE49-F238E27FC236}">
              <a16:creationId xmlns:a16="http://schemas.microsoft.com/office/drawing/2014/main" id="{02645233-9534-402B-B17E-84DAF83E97D9}"/>
            </a:ext>
          </a:extLst>
        </xdr:cNvPr>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8E87938-FAC2-4C92-8CF4-378210A3FD8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879AD54-17C4-4A1E-BDD3-3164B9456D9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E94F098-9D58-475E-9F68-CC12FCE4E74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D26F41F-3030-47EE-A9E5-872D2159E1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908D0B94-67C2-49DD-BCE0-0E2C31E629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E117A21-0838-4188-A6A3-3700601266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069DA07-EE2C-41E5-891A-7B4594A7304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3761B45-3EA3-4A0E-AC2E-D6C67DFAEFA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750C446-619F-4C02-BC6C-CE8779139A4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8320174-9E57-4EAC-AFE4-5D41A4A129B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CA1FC81-8AAC-4E5C-B72C-548937B2E0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AB5E5DB-08F4-4917-93A1-DEAB686C0EE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8BF735C-7174-4F57-8A7D-7E8D1C7FB2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中学校建設に係る大規模起債償還が終了し、これまでも償還額を上回らない起債借入を行ってきていることから、数値としては、減少となったものの、類似団体と比較すると、職員数が多く、人件費が高いため、債務償還比率が類似団体と比較すると、高くなってい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023DC40-1D33-48EF-B6AB-3839BAA99B0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3375C8C-2311-4BF9-9AE9-D598B42E0FC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A81F637-69D6-43EA-A717-5B38FDA4A22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9E87E19-FB0C-4A37-9C1E-ADEE119A560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FE7BC983-13C0-4805-B578-45BB0E72441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D9C84F7-F140-4FFD-B888-048B47D4CC5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1C8C0A5B-4EEA-4DAA-BF22-62AFE338F1B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AAE29FCF-D0F3-4B4C-BA5C-19C4E88F1B5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4F59CBB-CA40-4A18-BEDE-A20520E8CF8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3C1F134E-C738-4989-B8A6-FD06EF8624D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2DD8578-F4C3-4DB7-A21A-6527D2B92F4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CFC92EE-6712-43E3-85D7-C0D4907A138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9210A10-A530-436C-A4D3-1FB9BF2A518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422D837-46B9-4644-BCFE-528B46CBD1D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938C2690-A02A-41BC-97A1-E991DDE73D1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FC68A53-6234-4A2F-B61D-564CFF04017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B695CDF-700D-4F46-A974-C90A7D5DD26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5D251B5E-B1A0-484B-BCC5-BBC1102130DA}"/>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A6FBB8A-7161-4023-9B9A-CDA00F830E48}"/>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FCBE999C-C713-4830-9DE5-FD8853669302}"/>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4EE23A7E-2E91-4C3B-B5E6-FBC8724925D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E1F8B4E-1B94-425E-A9EB-0D24DD104BF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42" name="債務償還比率平均値テキスト">
          <a:extLst>
            <a:ext uri="{FF2B5EF4-FFF2-40B4-BE49-F238E27FC236}">
              <a16:creationId xmlns:a16="http://schemas.microsoft.com/office/drawing/2014/main" id="{7A52B1B5-724A-4C87-B500-B901C1491ADE}"/>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AFCD4FBC-7874-4E01-8E5D-B6271502D95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FB2F4F92-C96B-41C3-B23B-F735856B4402}"/>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BC5226C-4E28-4422-9DBD-F62D27FABF65}"/>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751033A0-DAC5-4B42-93C5-749105C43B6F}"/>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E944AA0C-D3C3-4148-885D-E4CCB1E56AE7}"/>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56EE4D6-97C6-422C-9B3E-B5A788217DD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8C223A8-9458-4F05-9B3A-D87F17A02E1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A99BB89-604D-4DBD-A155-E5E6871E54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F9FD3CB-3610-45D7-A961-4BCC99B9089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1BB68CF-33A7-4C68-A477-692F3C304EE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98679</xdr:rowOff>
    </xdr:from>
    <xdr:to>
      <xdr:col>76</xdr:col>
      <xdr:colOff>73025</xdr:colOff>
      <xdr:row>29</xdr:row>
      <xdr:rowOff>28829</xdr:rowOff>
    </xdr:to>
    <xdr:sp macro="" textlink="">
      <xdr:nvSpPr>
        <xdr:cNvPr id="153" name="楕円 152">
          <a:extLst>
            <a:ext uri="{FF2B5EF4-FFF2-40B4-BE49-F238E27FC236}">
              <a16:creationId xmlns:a16="http://schemas.microsoft.com/office/drawing/2014/main" id="{FE49C2F2-B646-4E7C-BE95-778B9CB7F1CD}"/>
            </a:ext>
          </a:extLst>
        </xdr:cNvPr>
        <xdr:cNvSpPr/>
      </xdr:nvSpPr>
      <xdr:spPr>
        <a:xfrm>
          <a:off x="147447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77106</xdr:rowOff>
    </xdr:from>
    <xdr:ext cx="469744" cy="259045"/>
    <xdr:sp macro="" textlink="">
      <xdr:nvSpPr>
        <xdr:cNvPr id="154" name="債務償還比率該当値テキスト">
          <a:extLst>
            <a:ext uri="{FF2B5EF4-FFF2-40B4-BE49-F238E27FC236}">
              <a16:creationId xmlns:a16="http://schemas.microsoft.com/office/drawing/2014/main" id="{FC63035F-0598-4D21-8F6C-10EADD12F2D1}"/>
            </a:ext>
          </a:extLst>
        </xdr:cNvPr>
        <xdr:cNvSpPr txBox="1"/>
      </xdr:nvSpPr>
      <xdr:spPr>
        <a:xfrm>
          <a:off x="14846300"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145252</xdr:rowOff>
    </xdr:from>
    <xdr:to>
      <xdr:col>72</xdr:col>
      <xdr:colOff>123825</xdr:colOff>
      <xdr:row>29</xdr:row>
      <xdr:rowOff>75402</xdr:rowOff>
    </xdr:to>
    <xdr:sp macro="" textlink="">
      <xdr:nvSpPr>
        <xdr:cNvPr id="155" name="楕円 154">
          <a:extLst>
            <a:ext uri="{FF2B5EF4-FFF2-40B4-BE49-F238E27FC236}">
              <a16:creationId xmlns:a16="http://schemas.microsoft.com/office/drawing/2014/main" id="{0A93D9B8-0E90-46D0-A53B-3B7774A5D234}"/>
            </a:ext>
          </a:extLst>
        </xdr:cNvPr>
        <xdr:cNvSpPr/>
      </xdr:nvSpPr>
      <xdr:spPr>
        <a:xfrm>
          <a:off x="14033500" y="57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149479</xdr:rowOff>
    </xdr:from>
    <xdr:to>
      <xdr:col>76</xdr:col>
      <xdr:colOff>22225</xdr:colOff>
      <xdr:row>29</xdr:row>
      <xdr:rowOff>24602</xdr:rowOff>
    </xdr:to>
    <xdr:cxnSp macro="">
      <xdr:nvCxnSpPr>
        <xdr:cNvPr id="156" name="直線コネクタ 155">
          <a:extLst>
            <a:ext uri="{FF2B5EF4-FFF2-40B4-BE49-F238E27FC236}">
              <a16:creationId xmlns:a16="http://schemas.microsoft.com/office/drawing/2014/main" id="{14CEDA9F-22D9-4C36-B629-607E7CDAC776}"/>
            </a:ext>
          </a:extLst>
        </xdr:cNvPr>
        <xdr:cNvCxnSpPr/>
      </xdr:nvCxnSpPr>
      <xdr:spPr>
        <a:xfrm flipV="1">
          <a:off x="14084300" y="5721604"/>
          <a:ext cx="711200" cy="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68453</xdr:rowOff>
    </xdr:from>
    <xdr:to>
      <xdr:col>68</xdr:col>
      <xdr:colOff>123825</xdr:colOff>
      <xdr:row>28</xdr:row>
      <xdr:rowOff>170053</xdr:rowOff>
    </xdr:to>
    <xdr:sp macro="" textlink="">
      <xdr:nvSpPr>
        <xdr:cNvPr id="157" name="楕円 156">
          <a:extLst>
            <a:ext uri="{FF2B5EF4-FFF2-40B4-BE49-F238E27FC236}">
              <a16:creationId xmlns:a16="http://schemas.microsoft.com/office/drawing/2014/main" id="{444645FC-AC8B-46B2-B49D-6265B0D155C6}"/>
            </a:ext>
          </a:extLst>
        </xdr:cNvPr>
        <xdr:cNvSpPr/>
      </xdr:nvSpPr>
      <xdr:spPr>
        <a:xfrm>
          <a:off x="13271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119253</xdr:rowOff>
    </xdr:from>
    <xdr:to>
      <xdr:col>72</xdr:col>
      <xdr:colOff>73025</xdr:colOff>
      <xdr:row>29</xdr:row>
      <xdr:rowOff>24602</xdr:rowOff>
    </xdr:to>
    <xdr:cxnSp macro="">
      <xdr:nvCxnSpPr>
        <xdr:cNvPr id="158" name="直線コネクタ 157">
          <a:extLst>
            <a:ext uri="{FF2B5EF4-FFF2-40B4-BE49-F238E27FC236}">
              <a16:creationId xmlns:a16="http://schemas.microsoft.com/office/drawing/2014/main" id="{A1FFDD3F-C264-435F-9BA0-7032F4589C88}"/>
            </a:ext>
          </a:extLst>
        </xdr:cNvPr>
        <xdr:cNvCxnSpPr/>
      </xdr:nvCxnSpPr>
      <xdr:spPr>
        <a:xfrm>
          <a:off x="13322300" y="5691378"/>
          <a:ext cx="762000" cy="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28152</xdr:rowOff>
    </xdr:from>
    <xdr:to>
      <xdr:col>64</xdr:col>
      <xdr:colOff>123825</xdr:colOff>
      <xdr:row>28</xdr:row>
      <xdr:rowOff>129752</xdr:rowOff>
    </xdr:to>
    <xdr:sp macro="" textlink="">
      <xdr:nvSpPr>
        <xdr:cNvPr id="159" name="楕円 158">
          <a:extLst>
            <a:ext uri="{FF2B5EF4-FFF2-40B4-BE49-F238E27FC236}">
              <a16:creationId xmlns:a16="http://schemas.microsoft.com/office/drawing/2014/main" id="{3A95323A-196F-465B-A4AC-B87773167AC8}"/>
            </a:ext>
          </a:extLst>
        </xdr:cNvPr>
        <xdr:cNvSpPr/>
      </xdr:nvSpPr>
      <xdr:spPr>
        <a:xfrm>
          <a:off x="12509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78952</xdr:rowOff>
    </xdr:from>
    <xdr:to>
      <xdr:col>68</xdr:col>
      <xdr:colOff>73025</xdr:colOff>
      <xdr:row>28</xdr:row>
      <xdr:rowOff>119253</xdr:rowOff>
    </xdr:to>
    <xdr:cxnSp macro="">
      <xdr:nvCxnSpPr>
        <xdr:cNvPr id="160" name="直線コネクタ 159">
          <a:extLst>
            <a:ext uri="{FF2B5EF4-FFF2-40B4-BE49-F238E27FC236}">
              <a16:creationId xmlns:a16="http://schemas.microsoft.com/office/drawing/2014/main" id="{AB74F9C0-EA30-424E-8F63-53A117735C5B}"/>
            </a:ext>
          </a:extLst>
        </xdr:cNvPr>
        <xdr:cNvCxnSpPr/>
      </xdr:nvCxnSpPr>
      <xdr:spPr>
        <a:xfrm>
          <a:off x="12560300" y="5651077"/>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165674</xdr:rowOff>
    </xdr:from>
    <xdr:to>
      <xdr:col>60</xdr:col>
      <xdr:colOff>123825</xdr:colOff>
      <xdr:row>28</xdr:row>
      <xdr:rowOff>95824</xdr:rowOff>
    </xdr:to>
    <xdr:sp macro="" textlink="">
      <xdr:nvSpPr>
        <xdr:cNvPr id="161" name="楕円 160">
          <a:extLst>
            <a:ext uri="{FF2B5EF4-FFF2-40B4-BE49-F238E27FC236}">
              <a16:creationId xmlns:a16="http://schemas.microsoft.com/office/drawing/2014/main" id="{1739BB19-FD3F-461D-874B-6233A04E7DEC}"/>
            </a:ext>
          </a:extLst>
        </xdr:cNvPr>
        <xdr:cNvSpPr/>
      </xdr:nvSpPr>
      <xdr:spPr>
        <a:xfrm>
          <a:off x="11747500" y="55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45024</xdr:rowOff>
    </xdr:from>
    <xdr:to>
      <xdr:col>64</xdr:col>
      <xdr:colOff>73025</xdr:colOff>
      <xdr:row>28</xdr:row>
      <xdr:rowOff>78952</xdr:rowOff>
    </xdr:to>
    <xdr:cxnSp macro="">
      <xdr:nvCxnSpPr>
        <xdr:cNvPr id="162" name="直線コネクタ 161">
          <a:extLst>
            <a:ext uri="{FF2B5EF4-FFF2-40B4-BE49-F238E27FC236}">
              <a16:creationId xmlns:a16="http://schemas.microsoft.com/office/drawing/2014/main" id="{8ECC281B-A90E-4F77-9882-F42696E44CD6}"/>
            </a:ext>
          </a:extLst>
        </xdr:cNvPr>
        <xdr:cNvCxnSpPr/>
      </xdr:nvCxnSpPr>
      <xdr:spPr>
        <a:xfrm>
          <a:off x="11798300" y="5617149"/>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63" name="n_1aveValue債務償還比率">
          <a:extLst>
            <a:ext uri="{FF2B5EF4-FFF2-40B4-BE49-F238E27FC236}">
              <a16:creationId xmlns:a16="http://schemas.microsoft.com/office/drawing/2014/main" id="{F554CCD3-ED27-4E24-A548-0EAB2EF1C500}"/>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64" name="n_2aveValue債務償還比率">
          <a:extLst>
            <a:ext uri="{FF2B5EF4-FFF2-40B4-BE49-F238E27FC236}">
              <a16:creationId xmlns:a16="http://schemas.microsoft.com/office/drawing/2014/main" id="{72BE3F2D-45CB-4A5E-9484-175D90EC1550}"/>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24412A85-C473-4CE5-82A2-D75E243E07F9}"/>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539FB3C9-D902-4341-B021-D4E742A0D4C2}"/>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66529</xdr:rowOff>
    </xdr:from>
    <xdr:ext cx="469744" cy="259045"/>
    <xdr:sp macro="" textlink="">
      <xdr:nvSpPr>
        <xdr:cNvPr id="167" name="n_1mainValue債務償還比率">
          <a:extLst>
            <a:ext uri="{FF2B5EF4-FFF2-40B4-BE49-F238E27FC236}">
              <a16:creationId xmlns:a16="http://schemas.microsoft.com/office/drawing/2014/main" id="{4BCC6C0A-B369-4601-B89E-71155E1998A6}"/>
            </a:ext>
          </a:extLst>
        </xdr:cNvPr>
        <xdr:cNvSpPr txBox="1"/>
      </xdr:nvSpPr>
      <xdr:spPr>
        <a:xfrm>
          <a:off x="13836727" y="58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161180</xdr:rowOff>
    </xdr:from>
    <xdr:ext cx="469744" cy="259045"/>
    <xdr:sp macro="" textlink="">
      <xdr:nvSpPr>
        <xdr:cNvPr id="168" name="n_2mainValue債務償還比率">
          <a:extLst>
            <a:ext uri="{FF2B5EF4-FFF2-40B4-BE49-F238E27FC236}">
              <a16:creationId xmlns:a16="http://schemas.microsoft.com/office/drawing/2014/main" id="{C567ACB8-D4BF-4DB9-95D1-7BAA434A2D34}"/>
            </a:ext>
          </a:extLst>
        </xdr:cNvPr>
        <xdr:cNvSpPr txBox="1"/>
      </xdr:nvSpPr>
      <xdr:spPr>
        <a:xfrm>
          <a:off x="13087427"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146279</xdr:rowOff>
    </xdr:from>
    <xdr:ext cx="469744" cy="259045"/>
    <xdr:sp macro="" textlink="">
      <xdr:nvSpPr>
        <xdr:cNvPr id="169" name="n_3mainValue債務償還比率">
          <a:extLst>
            <a:ext uri="{FF2B5EF4-FFF2-40B4-BE49-F238E27FC236}">
              <a16:creationId xmlns:a16="http://schemas.microsoft.com/office/drawing/2014/main" id="{906C10B1-B62E-4DAD-AD36-1A30CE056114}"/>
            </a:ext>
          </a:extLst>
        </xdr:cNvPr>
        <xdr:cNvSpPr txBox="1"/>
      </xdr:nvSpPr>
      <xdr:spPr>
        <a:xfrm>
          <a:off x="12325427" y="53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112351</xdr:rowOff>
    </xdr:from>
    <xdr:ext cx="469744" cy="259045"/>
    <xdr:sp macro="" textlink="">
      <xdr:nvSpPr>
        <xdr:cNvPr id="170" name="n_4mainValue債務償還比率">
          <a:extLst>
            <a:ext uri="{FF2B5EF4-FFF2-40B4-BE49-F238E27FC236}">
              <a16:creationId xmlns:a16="http://schemas.microsoft.com/office/drawing/2014/main" id="{C9C57970-9DD6-41B1-B4E1-08F4A2C9CCE8}"/>
            </a:ext>
          </a:extLst>
        </xdr:cNvPr>
        <xdr:cNvSpPr txBox="1"/>
      </xdr:nvSpPr>
      <xdr:spPr>
        <a:xfrm>
          <a:off x="11563427" y="53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12EEA52-378A-48EB-9DE9-825BE4A056D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267E68B-920C-4A1A-8839-F00347A28FA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33F8F34-8D84-4A28-B530-369E06C2AF9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598F82FE-8E20-40E4-BF1C-75CA5B196EC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145B5B3-D841-4CCD-9BF2-A91879CAD1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41DF7D0A-11BC-4139-823A-3A00D463AF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C1860F-1138-4AAD-BC0E-785DC92A2D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42BE6A-0C06-4E84-B593-B078025C28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5492FF-C0E1-40AB-955F-7F7700AE51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5C4734-5354-4D68-84F8-4E0A5BDE10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CC5B18-D6F6-4B53-95E0-1E6A5304D6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2F455E-11A3-410D-973E-178B599E2D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A361C3-543F-4FC8-8BF4-B09029D73B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C2459B-305B-4653-8819-17385C5F5B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A0A15A-F8A1-4B4A-943B-49A0001941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F27576-97F1-40E4-837E-68E734F075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0493FC-312E-4AB2-83EA-BE050884E4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459614-2463-4B58-98C9-1F655686B0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793FCF-93A8-41C7-98A4-2C9E4D8732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8288D6-A972-465B-991E-1C0EE495CD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342B50-7021-4167-85E0-8FC3044A30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4256A4-0E49-42E7-A141-077E9360B0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DA268C-DABB-46F9-9DA1-969CFCF87D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0D591D-C678-4944-B3B2-F4B1B8589F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32B4F8-E484-4276-9EF2-0067E00A5A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67F7D2-D1D3-4F17-99A6-B3C59B7229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B00DC2-849A-4116-94D4-990D1CCAAA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FABB67-1367-4B05-B434-39836977EB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B4E326-22BE-4A87-BD81-C0C93C51EF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2859A5-FCEA-439A-921B-84FF5B67EF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D85F45-873C-4694-A856-BFF7D28F48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AC41B2-C8C6-42A9-8673-187B2FF0EE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997B48-71A5-4A69-8436-022D64234A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6A0E68-BFC7-42D1-A276-7BFB5A5581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97AB14-4DDF-4E3D-8128-52E2FD2128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CDC796-9A67-4ECF-8040-57A058A54BE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60AFB7-B566-4068-9976-B607DD9464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0712B47-DA5F-4572-A3EA-BC69EEC57A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2B63C8-0EFD-4060-A99B-C1728A5426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44D191-AFDB-4750-AA1E-D9E61997D4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8E1184-D6B3-4F8D-9A81-69560D8D25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6A5FFCD-E586-4EF2-BE7A-95A817B152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B9AF5A-721B-4A9B-BD65-9792C106E1A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AF98F1-F0D4-4817-B9B9-D902E8C0C5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9AD784-91A2-41FF-8DD6-E8B8412EF3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830305-CFA0-42F6-9BBF-3824F3297B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EE85C2-BF39-4870-9424-B79E20CC53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A63815-AA73-40EB-AC20-16EE54CF81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58C82C9-A6CF-42D6-B8AD-6C5604E704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A7E4C5-1D47-4DE2-B6FD-D80DB3B9BE2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627EFEE-4866-4B48-9A3A-887C902F231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49C623B-02CA-481D-AFA7-F79671A0B92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9065D8-0F97-433D-9690-4E48DA90373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B940F8-1EB4-460C-893C-791DF2B2335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28289DB-C4CE-42C0-B76D-64E853DCC56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16D26E0-D55A-4571-BA07-C958A00E6CC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397D3D7-5968-40C6-BDBD-A3D5A77A352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3667E18-FC27-4C2E-956E-D68A25378AC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4FA9A16-0DF3-4DF7-84AE-17B2265C29A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E13F1A-1AE0-479B-901D-F13D4F4511C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2CFB26E-4ADD-4030-BF71-0EB38FC509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3B2FF04-2DC6-4BAB-BE31-EDF5F94F7C1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7D004D59-4526-40DF-8B76-E9BBF08C8362}"/>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F9125AA8-A80B-4304-9172-A5209D21AC3C}"/>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4A075EF2-6183-4108-9EC1-BD582382C774}"/>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A19BA4F7-7B98-457A-9A64-CA560A587625}"/>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D482657A-6435-4634-BA6C-2F839D49F1C8}"/>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6DAF70A5-C1C0-43CD-97F5-F61052FABD29}"/>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70B66F77-008E-4B8E-A743-8D4DA3E6AAD6}"/>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C11E03E2-2762-4A32-AF47-D8C48AE09075}"/>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5955F7BA-DBDF-423A-A4AB-8B75E1874CD1}"/>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3F67975F-D3DD-4E17-88D9-BCE98FADAA83}"/>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89CA4C17-9968-4131-9BF9-BE4485CE5C0F}"/>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DB295D-1993-4787-BAEC-6979B357BE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BCF0DE-D062-45B3-9364-1D08DE824A5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D6842C-4AEA-4A19-8D22-CC598FFA3F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9E3447-F0B1-4A5D-944E-AB99E6DA3C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3080EB7-A4EE-4EF2-8F6C-7ADC198EF7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a:extLst>
            <a:ext uri="{FF2B5EF4-FFF2-40B4-BE49-F238E27FC236}">
              <a16:creationId xmlns:a16="http://schemas.microsoft.com/office/drawing/2014/main" id="{0E50D189-1D2E-4DE3-925E-F294F70DEA01}"/>
            </a:ext>
          </a:extLst>
        </xdr:cNvPr>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5" name="【道路】&#10;有形固定資産減価償却率該当値テキスト">
          <a:extLst>
            <a:ext uri="{FF2B5EF4-FFF2-40B4-BE49-F238E27FC236}">
              <a16:creationId xmlns:a16="http://schemas.microsoft.com/office/drawing/2014/main" id="{09BECAD0-8CD0-400B-9126-BB078A189367}"/>
            </a:ext>
          </a:extLst>
        </xdr:cNvPr>
        <xdr:cNvSpPr txBox="1"/>
      </xdr:nvSpPr>
      <xdr:spPr>
        <a:xfrm>
          <a:off x="4673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id="{8D71EFD6-60F6-418A-95E3-0D635E614744}"/>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61504</xdr:rowOff>
    </xdr:to>
    <xdr:cxnSp macro="">
      <xdr:nvCxnSpPr>
        <xdr:cNvPr id="77" name="直線コネクタ 76">
          <a:extLst>
            <a:ext uri="{FF2B5EF4-FFF2-40B4-BE49-F238E27FC236}">
              <a16:creationId xmlns:a16="http://schemas.microsoft.com/office/drawing/2014/main" id="{D0745DF2-8166-4084-899C-5BCF914B4DF6}"/>
            </a:ext>
          </a:extLst>
        </xdr:cNvPr>
        <xdr:cNvCxnSpPr/>
      </xdr:nvCxnSpPr>
      <xdr:spPr>
        <a:xfrm>
          <a:off x="3797300" y="63790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131536</xdr:rowOff>
    </xdr:from>
    <xdr:to>
      <xdr:col>15</xdr:col>
      <xdr:colOff>101600</xdr:colOff>
      <xdr:row>37</xdr:row>
      <xdr:rowOff>61686</xdr:rowOff>
    </xdr:to>
    <xdr:sp macro="" textlink="">
      <xdr:nvSpPr>
        <xdr:cNvPr id="78" name="楕円 77">
          <a:extLst>
            <a:ext uri="{FF2B5EF4-FFF2-40B4-BE49-F238E27FC236}">
              <a16:creationId xmlns:a16="http://schemas.microsoft.com/office/drawing/2014/main" id="{799632A6-E7FB-4AFD-BCA4-A23F99BE4E05}"/>
            </a:ext>
          </a:extLst>
        </xdr:cNvPr>
        <xdr:cNvSpPr/>
      </xdr:nvSpPr>
      <xdr:spPr>
        <a:xfrm>
          <a:off x="2857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10886</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id="{6D5363C7-6A22-4205-846C-6F33E502162B}"/>
            </a:ext>
          </a:extLst>
        </xdr:cNvPr>
        <xdr:cNvCxnSpPr/>
      </xdr:nvCxnSpPr>
      <xdr:spPr>
        <a:xfrm>
          <a:off x="2908300" y="635453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102144</xdr:rowOff>
    </xdr:from>
    <xdr:to>
      <xdr:col>10</xdr:col>
      <xdr:colOff>165100</xdr:colOff>
      <xdr:row>37</xdr:row>
      <xdr:rowOff>32294</xdr:rowOff>
    </xdr:to>
    <xdr:sp macro="" textlink="">
      <xdr:nvSpPr>
        <xdr:cNvPr id="80" name="楕円 79">
          <a:extLst>
            <a:ext uri="{FF2B5EF4-FFF2-40B4-BE49-F238E27FC236}">
              <a16:creationId xmlns:a16="http://schemas.microsoft.com/office/drawing/2014/main" id="{8E20087F-4C0B-45A6-81BE-B80E0601812F}"/>
            </a:ext>
          </a:extLst>
        </xdr:cNvPr>
        <xdr:cNvSpPr/>
      </xdr:nvSpPr>
      <xdr:spPr>
        <a:xfrm>
          <a:off x="1968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152944</xdr:rowOff>
    </xdr:from>
    <xdr:to>
      <xdr:col>15</xdr:col>
      <xdr:colOff>50800</xdr:colOff>
      <xdr:row>37</xdr:row>
      <xdr:rowOff>10886</xdr:rowOff>
    </xdr:to>
    <xdr:cxnSp macro="">
      <xdr:nvCxnSpPr>
        <xdr:cNvPr id="81" name="直線コネクタ 80">
          <a:extLst>
            <a:ext uri="{FF2B5EF4-FFF2-40B4-BE49-F238E27FC236}">
              <a16:creationId xmlns:a16="http://schemas.microsoft.com/office/drawing/2014/main" id="{CB0AA08F-F3C2-4456-A60B-B31A4080B44C}"/>
            </a:ext>
          </a:extLst>
        </xdr:cNvPr>
        <xdr:cNvCxnSpPr/>
      </xdr:nvCxnSpPr>
      <xdr:spPr>
        <a:xfrm>
          <a:off x="2019300" y="63251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2" name="楕円 81">
          <a:extLst>
            <a:ext uri="{FF2B5EF4-FFF2-40B4-BE49-F238E27FC236}">
              <a16:creationId xmlns:a16="http://schemas.microsoft.com/office/drawing/2014/main" id="{A5879562-3A85-4CA2-AA2B-59E8EE3DA342}"/>
            </a:ext>
          </a:extLst>
        </xdr:cNvPr>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36</xdr:row>
      <xdr:rowOff>152944</xdr:rowOff>
    </xdr:to>
    <xdr:cxnSp macro="">
      <xdr:nvCxnSpPr>
        <xdr:cNvPr id="83" name="直線コネクタ 82">
          <a:extLst>
            <a:ext uri="{FF2B5EF4-FFF2-40B4-BE49-F238E27FC236}">
              <a16:creationId xmlns:a16="http://schemas.microsoft.com/office/drawing/2014/main" id="{84ECF4F0-88F1-49CC-BAF4-739796DD147D}"/>
            </a:ext>
          </a:extLst>
        </xdr:cNvPr>
        <xdr:cNvCxnSpPr/>
      </xdr:nvCxnSpPr>
      <xdr:spPr>
        <a:xfrm>
          <a:off x="1130300" y="63169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E32F9756-D505-4252-BAB8-BA8AF01FDFBD}"/>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5F623DED-05D5-4C1C-89D5-8D7A5BC1BFF5}"/>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987C5F0B-F958-4A74-9165-B7115CD915DB}"/>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39EDD605-1E1C-4D16-94EC-A0A8C94CFA17}"/>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8" name="n_1mainValue【道路】&#10;有形固定資産減価償却率">
          <a:extLst>
            <a:ext uri="{FF2B5EF4-FFF2-40B4-BE49-F238E27FC236}">
              <a16:creationId xmlns:a16="http://schemas.microsoft.com/office/drawing/2014/main" id="{D2657BF6-A128-4238-903A-0AA4B078BB93}"/>
            </a:ext>
          </a:extLst>
        </xdr:cNvPr>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78213</xdr:rowOff>
    </xdr:from>
    <xdr:ext cx="405111" cy="259045"/>
    <xdr:sp macro="" textlink="">
      <xdr:nvSpPr>
        <xdr:cNvPr id="89" name="n_2mainValue【道路】&#10;有形固定資産減価償却率">
          <a:extLst>
            <a:ext uri="{FF2B5EF4-FFF2-40B4-BE49-F238E27FC236}">
              <a16:creationId xmlns:a16="http://schemas.microsoft.com/office/drawing/2014/main" id="{A1CEE404-A650-4D53-AB1C-DFEBEDD5664A}"/>
            </a:ext>
          </a:extLst>
        </xdr:cNvPr>
        <xdr:cNvSpPr txBox="1"/>
      </xdr:nvSpPr>
      <xdr:spPr>
        <a:xfrm>
          <a:off x="2705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48821</xdr:rowOff>
    </xdr:from>
    <xdr:ext cx="405111" cy="259045"/>
    <xdr:sp macro="" textlink="">
      <xdr:nvSpPr>
        <xdr:cNvPr id="90" name="n_3mainValue【道路】&#10;有形固定資産減価償却率">
          <a:extLst>
            <a:ext uri="{FF2B5EF4-FFF2-40B4-BE49-F238E27FC236}">
              <a16:creationId xmlns:a16="http://schemas.microsoft.com/office/drawing/2014/main" id="{A586F1A9-3A67-4301-9174-722D17294AE9}"/>
            </a:ext>
          </a:extLst>
        </xdr:cNvPr>
        <xdr:cNvSpPr txBox="1"/>
      </xdr:nvSpPr>
      <xdr:spPr>
        <a:xfrm>
          <a:off x="1816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1" name="n_4mainValue【道路】&#10;有形固定資産減価償却率">
          <a:extLst>
            <a:ext uri="{FF2B5EF4-FFF2-40B4-BE49-F238E27FC236}">
              <a16:creationId xmlns:a16="http://schemas.microsoft.com/office/drawing/2014/main" id="{F7656666-E659-4511-A93D-3E974D17FC14}"/>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FC60EE1-1347-4E19-B5A3-E1F0BA3E665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F138448-B98E-4B7F-B84E-9FD188C37B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722539E-A862-4093-93E0-C56E6D85CE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9C6CB94-A011-4E80-B2CF-1E9B936435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86131F1-BC71-4ACB-B4C3-CEE7949F37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44962C2-EBB9-4C56-BD6C-9DAD29673B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DBBDA7C-272A-4BA1-9EB2-D30C3F71DD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B6C2ABA-9973-4DAF-BEDD-4C2CFED820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6905619-EF7D-4DE3-9515-7E31B857666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1CEC75-9EE0-4F34-96BA-387F7646DF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286F471-92DB-4D29-A422-92DE389FB6B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B956ED0-C121-4494-A88F-5996E61A77D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DEA266F-BA7B-4413-B113-B5D8F559442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ABAC16D-70E7-474B-94CA-6598EC744BE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24640F4-11E3-4634-8AFA-B3C4F0FA06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D5E98D0-6074-4769-996B-0C3DBA8AC19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BB272F7-4B31-4AAA-A236-D3A8BDFD7E6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5BC369F-4468-436A-AF0B-CB99A4EC403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C6A0E4F-84D9-4623-8C70-14656CFCBC5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FF937F-3DFC-4099-95DC-1A059C07C413}"/>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02C3500-7C91-4B02-803E-4CAB9F46E9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A22DABD-439C-4F41-909A-7FF4FD99FBC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309CE11-E6D6-4865-A568-10BB25BAF2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C2A6014F-F515-4F89-B2CE-81DB30C6E142}"/>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FFE85DCD-2773-4211-BE6B-EE0064D311C1}"/>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5EEAC6D-23DF-4D09-B41D-ADD7A3FB0CF8}"/>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51C0DF9A-AED7-42CB-B82E-68302E8BEA6E}"/>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57AFAFA0-954F-4D4A-BA3A-31FA55C077FE}"/>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D0446CBE-2D74-4682-98F6-88F67453997B}"/>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13297178-DCA3-4D0C-915E-3A0471CFE4A6}"/>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F94A25E8-8E02-46D3-865C-BFB61101D5BF}"/>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F162410E-2E9C-4387-B74A-1C6571F607D8}"/>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2E50B0ED-E2E3-41FF-9742-A657FBC48C6A}"/>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B13CB0F2-FECB-405A-AB73-0A6B2CDB0E62}"/>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D75490F-2EB3-4602-83B7-08BCBDA090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D8B0107-CF91-4AA1-8A7F-03E4329FBC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9DC8931-91FD-4094-927D-96DDF1949A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0FB1B61-E9B8-426B-90CB-DAC7AA5B3C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538A7C3-15AA-4A6C-81EC-1D103F84C2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154967</xdr:rowOff>
    </xdr:from>
    <xdr:to>
      <xdr:col>55</xdr:col>
      <xdr:colOff>50800</xdr:colOff>
      <xdr:row>42</xdr:row>
      <xdr:rowOff>85117</xdr:rowOff>
    </xdr:to>
    <xdr:sp macro="" textlink="">
      <xdr:nvSpPr>
        <xdr:cNvPr id="131" name="楕円 130">
          <a:extLst>
            <a:ext uri="{FF2B5EF4-FFF2-40B4-BE49-F238E27FC236}">
              <a16:creationId xmlns:a16="http://schemas.microsoft.com/office/drawing/2014/main" id="{A0C0FB72-C736-49F3-BF8C-91CA5F4A6E9B}"/>
            </a:ext>
          </a:extLst>
        </xdr:cNvPr>
        <xdr:cNvSpPr/>
      </xdr:nvSpPr>
      <xdr:spPr>
        <a:xfrm>
          <a:off x="10426700" y="71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69894</xdr:rowOff>
    </xdr:from>
    <xdr:ext cx="469744" cy="259045"/>
    <xdr:sp macro="" textlink="">
      <xdr:nvSpPr>
        <xdr:cNvPr id="132" name="【道路】&#10;一人当たり延長該当値テキスト">
          <a:extLst>
            <a:ext uri="{FF2B5EF4-FFF2-40B4-BE49-F238E27FC236}">
              <a16:creationId xmlns:a16="http://schemas.microsoft.com/office/drawing/2014/main" id="{37649F37-6598-4774-9CD7-40CDF1F9FEFB}"/>
            </a:ext>
          </a:extLst>
        </xdr:cNvPr>
        <xdr:cNvSpPr txBox="1"/>
      </xdr:nvSpPr>
      <xdr:spPr>
        <a:xfrm>
          <a:off x="10515600" y="70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155035</xdr:rowOff>
    </xdr:from>
    <xdr:to>
      <xdr:col>50</xdr:col>
      <xdr:colOff>165100</xdr:colOff>
      <xdr:row>42</xdr:row>
      <xdr:rowOff>85185</xdr:rowOff>
    </xdr:to>
    <xdr:sp macro="" textlink="">
      <xdr:nvSpPr>
        <xdr:cNvPr id="133" name="楕円 132">
          <a:extLst>
            <a:ext uri="{FF2B5EF4-FFF2-40B4-BE49-F238E27FC236}">
              <a16:creationId xmlns:a16="http://schemas.microsoft.com/office/drawing/2014/main" id="{12B9A810-AEB3-4BE0-AA1F-B18734C26DCA}"/>
            </a:ext>
          </a:extLst>
        </xdr:cNvPr>
        <xdr:cNvSpPr/>
      </xdr:nvSpPr>
      <xdr:spPr>
        <a:xfrm>
          <a:off x="9588500" y="71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34317</xdr:rowOff>
    </xdr:from>
    <xdr:to>
      <xdr:col>55</xdr:col>
      <xdr:colOff>0</xdr:colOff>
      <xdr:row>42</xdr:row>
      <xdr:rowOff>34385</xdr:rowOff>
    </xdr:to>
    <xdr:cxnSp macro="">
      <xdr:nvCxnSpPr>
        <xdr:cNvPr id="134" name="直線コネクタ 133">
          <a:extLst>
            <a:ext uri="{FF2B5EF4-FFF2-40B4-BE49-F238E27FC236}">
              <a16:creationId xmlns:a16="http://schemas.microsoft.com/office/drawing/2014/main" id="{1E3327E2-185C-4036-85CC-3A3A373FC287}"/>
            </a:ext>
          </a:extLst>
        </xdr:cNvPr>
        <xdr:cNvCxnSpPr/>
      </xdr:nvCxnSpPr>
      <xdr:spPr>
        <a:xfrm flipV="1">
          <a:off x="9639300" y="7235217"/>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155742</xdr:rowOff>
    </xdr:from>
    <xdr:to>
      <xdr:col>46</xdr:col>
      <xdr:colOff>38100</xdr:colOff>
      <xdr:row>42</xdr:row>
      <xdr:rowOff>85892</xdr:rowOff>
    </xdr:to>
    <xdr:sp macro="" textlink="">
      <xdr:nvSpPr>
        <xdr:cNvPr id="135" name="楕円 134">
          <a:extLst>
            <a:ext uri="{FF2B5EF4-FFF2-40B4-BE49-F238E27FC236}">
              <a16:creationId xmlns:a16="http://schemas.microsoft.com/office/drawing/2014/main" id="{E1F6A18F-BCB4-46A0-8A77-46FFEACB62DE}"/>
            </a:ext>
          </a:extLst>
        </xdr:cNvPr>
        <xdr:cNvSpPr/>
      </xdr:nvSpPr>
      <xdr:spPr>
        <a:xfrm>
          <a:off x="8699500" y="71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34385</xdr:rowOff>
    </xdr:from>
    <xdr:to>
      <xdr:col>50</xdr:col>
      <xdr:colOff>114300</xdr:colOff>
      <xdr:row>42</xdr:row>
      <xdr:rowOff>35092</xdr:rowOff>
    </xdr:to>
    <xdr:cxnSp macro="">
      <xdr:nvCxnSpPr>
        <xdr:cNvPr id="136" name="直線コネクタ 135">
          <a:extLst>
            <a:ext uri="{FF2B5EF4-FFF2-40B4-BE49-F238E27FC236}">
              <a16:creationId xmlns:a16="http://schemas.microsoft.com/office/drawing/2014/main" id="{130A5832-CCB0-4069-AC8D-13C50CBE027E}"/>
            </a:ext>
          </a:extLst>
        </xdr:cNvPr>
        <xdr:cNvCxnSpPr/>
      </xdr:nvCxnSpPr>
      <xdr:spPr>
        <a:xfrm flipV="1">
          <a:off x="8750300" y="7235285"/>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156059</xdr:rowOff>
    </xdr:from>
    <xdr:to>
      <xdr:col>41</xdr:col>
      <xdr:colOff>101600</xdr:colOff>
      <xdr:row>42</xdr:row>
      <xdr:rowOff>86209</xdr:rowOff>
    </xdr:to>
    <xdr:sp macro="" textlink="">
      <xdr:nvSpPr>
        <xdr:cNvPr id="137" name="楕円 136">
          <a:extLst>
            <a:ext uri="{FF2B5EF4-FFF2-40B4-BE49-F238E27FC236}">
              <a16:creationId xmlns:a16="http://schemas.microsoft.com/office/drawing/2014/main" id="{AF9F7123-A5F2-4A9B-90E9-691300299709}"/>
            </a:ext>
          </a:extLst>
        </xdr:cNvPr>
        <xdr:cNvSpPr/>
      </xdr:nvSpPr>
      <xdr:spPr>
        <a:xfrm>
          <a:off x="7810500" y="71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35092</xdr:rowOff>
    </xdr:from>
    <xdr:to>
      <xdr:col>45</xdr:col>
      <xdr:colOff>177800</xdr:colOff>
      <xdr:row>42</xdr:row>
      <xdr:rowOff>35409</xdr:rowOff>
    </xdr:to>
    <xdr:cxnSp macro="">
      <xdr:nvCxnSpPr>
        <xdr:cNvPr id="138" name="直線コネクタ 137">
          <a:extLst>
            <a:ext uri="{FF2B5EF4-FFF2-40B4-BE49-F238E27FC236}">
              <a16:creationId xmlns:a16="http://schemas.microsoft.com/office/drawing/2014/main" id="{4A0ADD59-7618-4DA3-B9B0-427692A878F7}"/>
            </a:ext>
          </a:extLst>
        </xdr:cNvPr>
        <xdr:cNvCxnSpPr/>
      </xdr:nvCxnSpPr>
      <xdr:spPr>
        <a:xfrm flipV="1">
          <a:off x="7861300" y="7235992"/>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81520</xdr:rowOff>
    </xdr:from>
    <xdr:to>
      <xdr:col>36</xdr:col>
      <xdr:colOff>165100</xdr:colOff>
      <xdr:row>42</xdr:row>
      <xdr:rowOff>11670</xdr:rowOff>
    </xdr:to>
    <xdr:sp macro="" textlink="">
      <xdr:nvSpPr>
        <xdr:cNvPr id="139" name="楕円 138">
          <a:extLst>
            <a:ext uri="{FF2B5EF4-FFF2-40B4-BE49-F238E27FC236}">
              <a16:creationId xmlns:a16="http://schemas.microsoft.com/office/drawing/2014/main" id="{473CCE65-0E71-4D02-839B-2E2EE4EA465B}"/>
            </a:ext>
          </a:extLst>
        </xdr:cNvPr>
        <xdr:cNvSpPr/>
      </xdr:nvSpPr>
      <xdr:spPr>
        <a:xfrm>
          <a:off x="6921500" y="7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132320</xdr:rowOff>
    </xdr:from>
    <xdr:to>
      <xdr:col>41</xdr:col>
      <xdr:colOff>50800</xdr:colOff>
      <xdr:row>42</xdr:row>
      <xdr:rowOff>35409</xdr:rowOff>
    </xdr:to>
    <xdr:cxnSp macro="">
      <xdr:nvCxnSpPr>
        <xdr:cNvPr id="140" name="直線コネクタ 139">
          <a:extLst>
            <a:ext uri="{FF2B5EF4-FFF2-40B4-BE49-F238E27FC236}">
              <a16:creationId xmlns:a16="http://schemas.microsoft.com/office/drawing/2014/main" id="{8E587637-0BA0-4255-934E-5DFA6C2444F2}"/>
            </a:ext>
          </a:extLst>
        </xdr:cNvPr>
        <xdr:cNvCxnSpPr/>
      </xdr:nvCxnSpPr>
      <xdr:spPr>
        <a:xfrm>
          <a:off x="6972300" y="7161770"/>
          <a:ext cx="889000" cy="7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C1BC7A04-22AE-45C8-AA1A-0BC2ABD01826}"/>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29192121-ADC4-4E26-9204-A074D5C3D259}"/>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AA0B14A5-4D33-459B-A1BA-00AFB39658D6}"/>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a:extLst>
            <a:ext uri="{FF2B5EF4-FFF2-40B4-BE49-F238E27FC236}">
              <a16:creationId xmlns:a16="http://schemas.microsoft.com/office/drawing/2014/main" id="{E04AE7F4-D997-40B1-B8FE-FD7928835A42}"/>
            </a:ext>
          </a:extLst>
        </xdr:cNvPr>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76312</xdr:rowOff>
    </xdr:from>
    <xdr:ext cx="469744" cy="259045"/>
    <xdr:sp macro="" textlink="">
      <xdr:nvSpPr>
        <xdr:cNvPr id="145" name="n_1mainValue【道路】&#10;一人当たり延長">
          <a:extLst>
            <a:ext uri="{FF2B5EF4-FFF2-40B4-BE49-F238E27FC236}">
              <a16:creationId xmlns:a16="http://schemas.microsoft.com/office/drawing/2014/main" id="{A1A59C22-B240-4943-993E-FF306F58FF06}"/>
            </a:ext>
          </a:extLst>
        </xdr:cNvPr>
        <xdr:cNvSpPr txBox="1"/>
      </xdr:nvSpPr>
      <xdr:spPr>
        <a:xfrm>
          <a:off x="9391727" y="72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77019</xdr:rowOff>
    </xdr:from>
    <xdr:ext cx="469744" cy="259045"/>
    <xdr:sp macro="" textlink="">
      <xdr:nvSpPr>
        <xdr:cNvPr id="146" name="n_2mainValue【道路】&#10;一人当たり延長">
          <a:extLst>
            <a:ext uri="{FF2B5EF4-FFF2-40B4-BE49-F238E27FC236}">
              <a16:creationId xmlns:a16="http://schemas.microsoft.com/office/drawing/2014/main" id="{9D4D732A-75E9-45D1-8C7B-4EB5C2544B50}"/>
            </a:ext>
          </a:extLst>
        </xdr:cNvPr>
        <xdr:cNvSpPr txBox="1"/>
      </xdr:nvSpPr>
      <xdr:spPr>
        <a:xfrm>
          <a:off x="8515427" y="727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77336</xdr:rowOff>
    </xdr:from>
    <xdr:ext cx="469744" cy="259045"/>
    <xdr:sp macro="" textlink="">
      <xdr:nvSpPr>
        <xdr:cNvPr id="147" name="n_3mainValue【道路】&#10;一人当たり延長">
          <a:extLst>
            <a:ext uri="{FF2B5EF4-FFF2-40B4-BE49-F238E27FC236}">
              <a16:creationId xmlns:a16="http://schemas.microsoft.com/office/drawing/2014/main" id="{9EB5BDF4-C74B-48DD-9844-F4DB02730127}"/>
            </a:ext>
          </a:extLst>
        </xdr:cNvPr>
        <xdr:cNvSpPr txBox="1"/>
      </xdr:nvSpPr>
      <xdr:spPr>
        <a:xfrm>
          <a:off x="7626427" y="72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28197</xdr:rowOff>
    </xdr:from>
    <xdr:ext cx="534377" cy="259045"/>
    <xdr:sp macro="" textlink="">
      <xdr:nvSpPr>
        <xdr:cNvPr id="148" name="n_4mainValue【道路】&#10;一人当たり延長">
          <a:extLst>
            <a:ext uri="{FF2B5EF4-FFF2-40B4-BE49-F238E27FC236}">
              <a16:creationId xmlns:a16="http://schemas.microsoft.com/office/drawing/2014/main" id="{A93A8340-7A35-46A6-80E7-BBBF5AFCE5DC}"/>
            </a:ext>
          </a:extLst>
        </xdr:cNvPr>
        <xdr:cNvSpPr txBox="1"/>
      </xdr:nvSpPr>
      <xdr:spPr>
        <a:xfrm>
          <a:off x="6705111" y="68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CC77563-84BB-45F3-BB67-6BC9662630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67E1259-42EB-4022-9526-3650F63999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2F81979-A66C-4A15-A598-517C9B2FA0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198153A-F46A-4B12-8055-4E7D614DD5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10B8127-8A6E-4435-AFF9-C1034CA137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179DF75-5E2B-441B-8108-8F87FBCA35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64A2621-A6CC-464F-ADF3-7CCE1A37B8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56DC240-263C-4B84-A079-5B68D5D7A7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72704AB-F2A1-4A22-8E88-F0BEDC878C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72AB334-5D56-43F7-8F97-66FCF286F7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4E3B2D7-D534-4D91-9338-C91859D4A52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9794519-93D3-4043-9DBF-79C24B019E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DB6A7D9-6AB3-48BB-BB31-B3DD574FDE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014D317-1B97-4640-9DBB-DE06E00581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562E1FB-FB48-4488-8033-4C66D8CD1DA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1533B59-BDAA-423C-8D16-0ABF7F4D2C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9FB33D6-5988-4DE1-88B1-AED2D4068C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EAFB4DD-D677-4B96-9D99-55F07BE99D2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5027ED4-9BBC-462C-AEF8-5B09156F7A5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694CAC0-B00B-402C-9862-6F3742EB7F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E6AA87C-9C78-4F9A-9BBC-57342F837E4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A479D05-BBFF-4282-ADCD-F22168B9CE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EF265A3-FE8B-4BA6-BB72-013E0F47573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FDA00AC-4064-4111-9CA7-2071C5C6A1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3EB3B1C-4A5F-49A2-95A5-A91C89A875F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2BD58F54-971E-4032-B3AD-A7C33BB1D1C8}"/>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3EEAF7C-2EE3-46EC-B1E8-109B8A78E068}"/>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E13AE9C0-6399-45B1-A109-3778902559C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4EED6F0-34E2-4A8C-A72C-8E3493306736}"/>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5570EBEB-E14B-46FA-99EE-1E8296D5C0C5}"/>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7A28AD6-07E1-4F6F-9B1E-2A010FFE4F89}"/>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39833BB9-6DF2-46DF-9E84-AC3A6E49D6A7}"/>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F23676E-A38B-470A-808E-38890202C37F}"/>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28AB0131-D6FB-471D-B252-A35EAA35B162}"/>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D029E583-136A-477B-B5BF-B8AEA8426263}"/>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EFFD095-F14E-48FE-8DE8-C3CEA553FFF3}"/>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9D2BABD-4C0A-42C7-95DB-662168A1B3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F492C5D-7847-4CA3-80FF-49E9443E24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B69D3D5-B0A6-4409-BD6D-41E605223E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905407B-DEA1-43B0-A730-26626B2BAB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259C8DE-C09A-497B-85F7-D44A89BFF2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90" name="楕円 189">
          <a:extLst>
            <a:ext uri="{FF2B5EF4-FFF2-40B4-BE49-F238E27FC236}">
              <a16:creationId xmlns:a16="http://schemas.microsoft.com/office/drawing/2014/main" id="{52B3E7F3-4156-4F3C-90AA-E4975BD418C4}"/>
            </a:ext>
          </a:extLst>
        </xdr:cNvPr>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102343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AF72F81-937D-4E52-BDC4-9342BBB5CD70}"/>
            </a:ext>
          </a:extLst>
        </xdr:cNvPr>
        <xdr:cNvSpPr txBox="1"/>
      </xdr:nvSpPr>
      <xdr:spPr>
        <a:xfrm>
          <a:off x="4673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2" name="楕円 191">
          <a:extLst>
            <a:ext uri="{FF2B5EF4-FFF2-40B4-BE49-F238E27FC236}">
              <a16:creationId xmlns:a16="http://schemas.microsoft.com/office/drawing/2014/main" id="{03463139-6503-4AAC-A915-3308FB6CFEB6}"/>
            </a:ext>
          </a:extLst>
        </xdr:cNvPr>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3266</xdr:rowOff>
    </xdr:to>
    <xdr:cxnSp macro="">
      <xdr:nvCxnSpPr>
        <xdr:cNvPr id="193" name="直線コネクタ 192">
          <a:extLst>
            <a:ext uri="{FF2B5EF4-FFF2-40B4-BE49-F238E27FC236}">
              <a16:creationId xmlns:a16="http://schemas.microsoft.com/office/drawing/2014/main" id="{4E9B040E-F3D9-42A6-884E-37D93B73B9E9}"/>
            </a:ext>
          </a:extLst>
        </xdr:cNvPr>
        <xdr:cNvCxnSpPr/>
      </xdr:nvCxnSpPr>
      <xdr:spPr>
        <a:xfrm>
          <a:off x="3797300" y="104372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4" name="楕円 193">
          <a:extLst>
            <a:ext uri="{FF2B5EF4-FFF2-40B4-BE49-F238E27FC236}">
              <a16:creationId xmlns:a16="http://schemas.microsoft.com/office/drawing/2014/main" id="{16789885-8778-438A-B6AB-07A0B3D2ADF7}"/>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150223</xdr:rowOff>
    </xdr:to>
    <xdr:cxnSp macro="">
      <xdr:nvCxnSpPr>
        <xdr:cNvPr id="195" name="直線コネクタ 194">
          <a:extLst>
            <a:ext uri="{FF2B5EF4-FFF2-40B4-BE49-F238E27FC236}">
              <a16:creationId xmlns:a16="http://schemas.microsoft.com/office/drawing/2014/main" id="{39F1946E-CDE0-453C-BF0C-DDF4A26DF8BC}"/>
            </a:ext>
          </a:extLst>
        </xdr:cNvPr>
        <xdr:cNvCxnSpPr/>
      </xdr:nvCxnSpPr>
      <xdr:spPr>
        <a:xfrm>
          <a:off x="2908300" y="104127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6" name="楕円 195">
          <a:extLst>
            <a:ext uri="{FF2B5EF4-FFF2-40B4-BE49-F238E27FC236}">
              <a16:creationId xmlns:a16="http://schemas.microsoft.com/office/drawing/2014/main" id="{0790952C-D215-4367-BA74-6607ED7E6478}"/>
            </a:ext>
          </a:extLst>
        </xdr:cNvPr>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125730</xdr:rowOff>
    </xdr:to>
    <xdr:cxnSp macro="">
      <xdr:nvCxnSpPr>
        <xdr:cNvPr id="197" name="直線コネクタ 196">
          <a:extLst>
            <a:ext uri="{FF2B5EF4-FFF2-40B4-BE49-F238E27FC236}">
              <a16:creationId xmlns:a16="http://schemas.microsoft.com/office/drawing/2014/main" id="{15A9D95E-F803-4DDB-B36B-9145C7F0F413}"/>
            </a:ext>
          </a:extLst>
        </xdr:cNvPr>
        <xdr:cNvCxnSpPr/>
      </xdr:nvCxnSpPr>
      <xdr:spPr>
        <a:xfrm>
          <a:off x="2019300" y="103882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81462</xdr:rowOff>
    </xdr:from>
    <xdr:to>
      <xdr:col>6</xdr:col>
      <xdr:colOff>38100</xdr:colOff>
      <xdr:row>61</xdr:row>
      <xdr:rowOff>11612</xdr:rowOff>
    </xdr:to>
    <xdr:sp macro="" textlink="">
      <xdr:nvSpPr>
        <xdr:cNvPr id="198" name="楕円 197">
          <a:extLst>
            <a:ext uri="{FF2B5EF4-FFF2-40B4-BE49-F238E27FC236}">
              <a16:creationId xmlns:a16="http://schemas.microsoft.com/office/drawing/2014/main" id="{3206A913-42FF-4F3B-BA25-B2C31BB7AF4C}"/>
            </a:ext>
          </a:extLst>
        </xdr:cNvPr>
        <xdr:cNvSpPr/>
      </xdr:nvSpPr>
      <xdr:spPr>
        <a:xfrm>
          <a:off x="1079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132262</xdr:rowOff>
    </xdr:to>
    <xdr:cxnSp macro="">
      <xdr:nvCxnSpPr>
        <xdr:cNvPr id="199" name="直線コネクタ 198">
          <a:extLst>
            <a:ext uri="{FF2B5EF4-FFF2-40B4-BE49-F238E27FC236}">
              <a16:creationId xmlns:a16="http://schemas.microsoft.com/office/drawing/2014/main" id="{2B18E864-B760-40B1-B323-BF6C374A86BF}"/>
            </a:ext>
          </a:extLst>
        </xdr:cNvPr>
        <xdr:cNvCxnSpPr/>
      </xdr:nvCxnSpPr>
      <xdr:spPr>
        <a:xfrm flipV="1">
          <a:off x="1130300" y="1038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AFC875E-8625-4D56-8734-48CFC22814F8}"/>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C5D72001-B40B-44AF-BA38-D5C69926D8AB}"/>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FD97AAF-1A7F-422A-B3AC-99B997827B36}"/>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6C7702D-4B38-4E84-9847-3A849145524A}"/>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20700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0D6D745-C8D1-4093-924A-8A5F6673459F}"/>
            </a:ext>
          </a:extLst>
        </xdr:cNvPr>
        <xdr:cNvSpPr txBox="1"/>
      </xdr:nvSpPr>
      <xdr:spPr>
        <a:xfrm>
          <a:off x="3582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2255907-7190-489E-A897-433EB0A2EC3E}"/>
            </a:ext>
          </a:extLst>
        </xdr:cNvPr>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BA8E5BC-FD98-49CF-B139-37A1092F176D}"/>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F1564B5-1F79-495B-97A0-0601AEFD0ADB}"/>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94B1AB3-966A-4D31-8220-FBEEB87618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B6D9E70-2D68-45D0-B1E7-AAC42FE94B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533857E-2EFC-45B0-AD30-D5F2E016E5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34E303B-3C0A-4C40-BD1D-A5D9742266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BE132B1-1FFF-48A6-9A83-268F9BA922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4E962C4-56B7-4F08-B576-E51F3B07E3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C195AE1-750C-4BC0-9D6A-7EE523E82C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331A6A2-D44F-4221-BF15-7AE4F84519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30E4E87-7A03-42B8-A728-C2F8F68141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0117208-BF5A-4956-96E5-8623F1FDF3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E420DC4-A693-46C9-ACA5-41B7D448A5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25F47B3-E639-4C18-BB6B-220DEECA411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33340BD-D983-4A70-B619-ADDCCF14B2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2DC52874-15F4-4E18-83AE-587141F72B6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9264803-C809-47FF-82B2-33B9946585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98D2156F-F1AC-4F33-BE83-3C952F8FE8D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D8A80E0-DFA2-458A-8740-8903BAFC84C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153B10F3-2D04-4388-A2DB-346F46F613F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74E802F-5E21-4129-9BC7-2B226FBA991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ECDE5BF-7BD2-4074-8CA2-74FACBC768A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4F973F9-C75C-43AF-AC8B-5AC9F7C776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AE297F4E-79AD-4D80-9A91-8977152A590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AD8A48E-9D6C-40C8-9C6D-2BAD705F0B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E890F3B0-81FC-4957-BEC0-D2EBD735A63F}"/>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A735AE75-52B9-401D-BA25-780BAD8C298E}"/>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2BF8FE1D-9AFE-4FD3-B0AD-839248170B2C}"/>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BE2DD86-4F40-40B2-B17B-9CA2079ABEA7}"/>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928DC0F8-1C84-46CF-B159-5F1D52E0EFFB}"/>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C0107BB8-BC83-4045-BDAF-AFF0255D79E6}"/>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C52317CB-B196-41DA-8B31-8A13F3DCBAB4}"/>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B0077659-9B63-4FDD-8A3A-4549B27357BA}"/>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81EB917C-A066-4090-A3D9-044BA673112F}"/>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EDBA3B6E-686E-4BB0-A4ED-34E2CAB25A5F}"/>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472AD6DB-CFAC-4D9E-8B7F-CE8AFF10682B}"/>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F46F75A-27C3-4E6C-876B-EDFF6E9234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6337B9-4F24-4ABA-B96C-0ABF80FC9F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8BCB9B3-B19E-4417-A361-B3E1A62757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6AD8462-E726-43BC-BC36-28E2D59C6E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FDD3898-7150-4D7B-89C6-10D5E5EDC2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114190</xdr:rowOff>
    </xdr:from>
    <xdr:to>
      <xdr:col>55</xdr:col>
      <xdr:colOff>50800</xdr:colOff>
      <xdr:row>64</xdr:row>
      <xdr:rowOff>44340</xdr:rowOff>
    </xdr:to>
    <xdr:sp macro="" textlink="">
      <xdr:nvSpPr>
        <xdr:cNvPr id="247" name="楕円 246">
          <a:extLst>
            <a:ext uri="{FF2B5EF4-FFF2-40B4-BE49-F238E27FC236}">
              <a16:creationId xmlns:a16="http://schemas.microsoft.com/office/drawing/2014/main" id="{AD6B689F-9A04-478A-A47C-4EDE37DF77DF}"/>
            </a:ext>
          </a:extLst>
        </xdr:cNvPr>
        <xdr:cNvSpPr/>
      </xdr:nvSpPr>
      <xdr:spPr>
        <a:xfrm>
          <a:off x="10426700" y="109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29117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8FD74355-A3CD-4709-B14B-2198E733FEDE}"/>
            </a:ext>
          </a:extLst>
        </xdr:cNvPr>
        <xdr:cNvSpPr txBox="1"/>
      </xdr:nvSpPr>
      <xdr:spPr>
        <a:xfrm>
          <a:off x="10515600" y="1083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115500</xdr:rowOff>
    </xdr:from>
    <xdr:to>
      <xdr:col>50</xdr:col>
      <xdr:colOff>165100</xdr:colOff>
      <xdr:row>64</xdr:row>
      <xdr:rowOff>45650</xdr:rowOff>
    </xdr:to>
    <xdr:sp macro="" textlink="">
      <xdr:nvSpPr>
        <xdr:cNvPr id="249" name="楕円 248">
          <a:extLst>
            <a:ext uri="{FF2B5EF4-FFF2-40B4-BE49-F238E27FC236}">
              <a16:creationId xmlns:a16="http://schemas.microsoft.com/office/drawing/2014/main" id="{19EF03C8-219D-4844-AAC4-CF7171287037}"/>
            </a:ext>
          </a:extLst>
        </xdr:cNvPr>
        <xdr:cNvSpPr/>
      </xdr:nvSpPr>
      <xdr:spPr>
        <a:xfrm>
          <a:off x="9588500" y="109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164990</xdr:rowOff>
    </xdr:from>
    <xdr:to>
      <xdr:col>55</xdr:col>
      <xdr:colOff>0</xdr:colOff>
      <xdr:row>63</xdr:row>
      <xdr:rowOff>166300</xdr:rowOff>
    </xdr:to>
    <xdr:cxnSp macro="">
      <xdr:nvCxnSpPr>
        <xdr:cNvPr id="250" name="直線コネクタ 249">
          <a:extLst>
            <a:ext uri="{FF2B5EF4-FFF2-40B4-BE49-F238E27FC236}">
              <a16:creationId xmlns:a16="http://schemas.microsoft.com/office/drawing/2014/main" id="{6FD3530C-9710-411F-A9E4-2539CFF99F36}"/>
            </a:ext>
          </a:extLst>
        </xdr:cNvPr>
        <xdr:cNvCxnSpPr/>
      </xdr:nvCxnSpPr>
      <xdr:spPr>
        <a:xfrm flipV="1">
          <a:off x="9639300" y="10966340"/>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116760</xdr:rowOff>
    </xdr:from>
    <xdr:to>
      <xdr:col>46</xdr:col>
      <xdr:colOff>38100</xdr:colOff>
      <xdr:row>64</xdr:row>
      <xdr:rowOff>46910</xdr:rowOff>
    </xdr:to>
    <xdr:sp macro="" textlink="">
      <xdr:nvSpPr>
        <xdr:cNvPr id="251" name="楕円 250">
          <a:extLst>
            <a:ext uri="{FF2B5EF4-FFF2-40B4-BE49-F238E27FC236}">
              <a16:creationId xmlns:a16="http://schemas.microsoft.com/office/drawing/2014/main" id="{1AC8ECB1-4806-4E52-9228-35C8B5A342C1}"/>
            </a:ext>
          </a:extLst>
        </xdr:cNvPr>
        <xdr:cNvSpPr/>
      </xdr:nvSpPr>
      <xdr:spPr>
        <a:xfrm>
          <a:off x="8699500" y="109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166300</xdr:rowOff>
    </xdr:from>
    <xdr:to>
      <xdr:col>50</xdr:col>
      <xdr:colOff>114300</xdr:colOff>
      <xdr:row>63</xdr:row>
      <xdr:rowOff>167560</xdr:rowOff>
    </xdr:to>
    <xdr:cxnSp macro="">
      <xdr:nvCxnSpPr>
        <xdr:cNvPr id="252" name="直線コネクタ 251">
          <a:extLst>
            <a:ext uri="{FF2B5EF4-FFF2-40B4-BE49-F238E27FC236}">
              <a16:creationId xmlns:a16="http://schemas.microsoft.com/office/drawing/2014/main" id="{F604B4F4-0B43-40A3-97AA-0091A7442736}"/>
            </a:ext>
          </a:extLst>
        </xdr:cNvPr>
        <xdr:cNvCxnSpPr/>
      </xdr:nvCxnSpPr>
      <xdr:spPr>
        <a:xfrm flipV="1">
          <a:off x="8750300" y="10967650"/>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117775</xdr:rowOff>
    </xdr:from>
    <xdr:to>
      <xdr:col>41</xdr:col>
      <xdr:colOff>101600</xdr:colOff>
      <xdr:row>64</xdr:row>
      <xdr:rowOff>47925</xdr:rowOff>
    </xdr:to>
    <xdr:sp macro="" textlink="">
      <xdr:nvSpPr>
        <xdr:cNvPr id="253" name="楕円 252">
          <a:extLst>
            <a:ext uri="{FF2B5EF4-FFF2-40B4-BE49-F238E27FC236}">
              <a16:creationId xmlns:a16="http://schemas.microsoft.com/office/drawing/2014/main" id="{CB5CE005-9BD7-4FF3-92B5-484F35F2BF19}"/>
            </a:ext>
          </a:extLst>
        </xdr:cNvPr>
        <xdr:cNvSpPr/>
      </xdr:nvSpPr>
      <xdr:spPr>
        <a:xfrm>
          <a:off x="7810500" y="109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167560</xdr:rowOff>
    </xdr:from>
    <xdr:to>
      <xdr:col>45</xdr:col>
      <xdr:colOff>177800</xdr:colOff>
      <xdr:row>63</xdr:row>
      <xdr:rowOff>168575</xdr:rowOff>
    </xdr:to>
    <xdr:cxnSp macro="">
      <xdr:nvCxnSpPr>
        <xdr:cNvPr id="254" name="直線コネクタ 253">
          <a:extLst>
            <a:ext uri="{FF2B5EF4-FFF2-40B4-BE49-F238E27FC236}">
              <a16:creationId xmlns:a16="http://schemas.microsoft.com/office/drawing/2014/main" id="{8FDF5C61-5278-4B7B-85CC-A1DD5A4C0843}"/>
            </a:ext>
          </a:extLst>
        </xdr:cNvPr>
        <xdr:cNvCxnSpPr/>
      </xdr:nvCxnSpPr>
      <xdr:spPr>
        <a:xfrm flipV="1">
          <a:off x="7861300" y="10968910"/>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123403</xdr:rowOff>
    </xdr:from>
    <xdr:to>
      <xdr:col>36</xdr:col>
      <xdr:colOff>165100</xdr:colOff>
      <xdr:row>64</xdr:row>
      <xdr:rowOff>53553</xdr:rowOff>
    </xdr:to>
    <xdr:sp macro="" textlink="">
      <xdr:nvSpPr>
        <xdr:cNvPr id="255" name="楕円 254">
          <a:extLst>
            <a:ext uri="{FF2B5EF4-FFF2-40B4-BE49-F238E27FC236}">
              <a16:creationId xmlns:a16="http://schemas.microsoft.com/office/drawing/2014/main" id="{94E2638D-0B30-4A0D-9013-F4F45075C0FC}"/>
            </a:ext>
          </a:extLst>
        </xdr:cNvPr>
        <xdr:cNvSpPr/>
      </xdr:nvSpPr>
      <xdr:spPr>
        <a:xfrm>
          <a:off x="6921500" y="109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168575</xdr:rowOff>
    </xdr:from>
    <xdr:to>
      <xdr:col>41</xdr:col>
      <xdr:colOff>50800</xdr:colOff>
      <xdr:row>64</xdr:row>
      <xdr:rowOff>2753</xdr:rowOff>
    </xdr:to>
    <xdr:cxnSp macro="">
      <xdr:nvCxnSpPr>
        <xdr:cNvPr id="256" name="直線コネクタ 255">
          <a:extLst>
            <a:ext uri="{FF2B5EF4-FFF2-40B4-BE49-F238E27FC236}">
              <a16:creationId xmlns:a16="http://schemas.microsoft.com/office/drawing/2014/main" id="{FDD337FC-969B-4435-8E28-766321C39018}"/>
            </a:ext>
          </a:extLst>
        </xdr:cNvPr>
        <xdr:cNvCxnSpPr/>
      </xdr:nvCxnSpPr>
      <xdr:spPr>
        <a:xfrm flipV="1">
          <a:off x="6972300" y="10969925"/>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3957A18-B712-4753-B623-E4CDAA77F25A}"/>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80F77BE-4B2A-4232-85D4-24DD47AC18DE}"/>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1099CC8-C7CB-46EF-B0ED-F43574CE1359}"/>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1463413-6AFA-470D-A5B8-EF45BCC26ACD}"/>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36777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A2460C2-16CD-4B32-9D7B-4050D33B4B82}"/>
            </a:ext>
          </a:extLst>
        </xdr:cNvPr>
        <xdr:cNvSpPr txBox="1"/>
      </xdr:nvSpPr>
      <xdr:spPr>
        <a:xfrm>
          <a:off x="9327095" y="110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38037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AFCA3E6-B0A3-4B47-B6C7-C9E2C993D86A}"/>
            </a:ext>
          </a:extLst>
        </xdr:cNvPr>
        <xdr:cNvSpPr txBox="1"/>
      </xdr:nvSpPr>
      <xdr:spPr>
        <a:xfrm>
          <a:off x="8450795" y="1101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39052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8B363DA9-295F-4466-A04F-55F7C5ACD741}"/>
            </a:ext>
          </a:extLst>
        </xdr:cNvPr>
        <xdr:cNvSpPr txBox="1"/>
      </xdr:nvSpPr>
      <xdr:spPr>
        <a:xfrm>
          <a:off x="7561795" y="1101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44680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3369BEB4-A464-4463-83F4-B6A62C508267}"/>
            </a:ext>
          </a:extLst>
        </xdr:cNvPr>
        <xdr:cNvSpPr txBox="1"/>
      </xdr:nvSpPr>
      <xdr:spPr>
        <a:xfrm>
          <a:off x="6672795" y="1101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53D819D-F6FF-441F-9032-6EDBB1F286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282EE5A-3E0C-4309-AA16-36F400F181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5DFAD5E-3835-4D37-A4CE-558E17A6EF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FF089A4-3D52-4DF1-B6B6-2B38751867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2F3004B-A260-406D-8DD9-2117A857D8B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674DEFF-7166-4550-AC5F-15391F2BEF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54CF6D3-92EB-4063-B32B-13EC4BBB38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560D02A-CB8F-4B0A-8637-1141708E61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84E2FDC-1F5E-4C0D-AEFA-B4265CD8A2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4D0DE2E-2E50-4F27-AE33-80BCD825E9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B3C2A9B-3DC3-4660-B1A6-05DF72061C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E52CB3A-5714-4541-AFEE-B34B55B99C2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18379B2-41FF-43B5-B0AD-832F88AD544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D1C23928-8D4E-416F-946A-4F2BBAC59E4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1BBB1B5-7B8B-40A5-B325-4546A63FA7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2989D4A-25E9-4956-B85A-E442FA567AB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3351877-637C-45F5-8F93-5E2531CBD22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445403B8-A383-497A-A19A-5B76AA1F5B8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9D252C33-41BD-491E-BEE8-8445143DF1E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0760AB7-C4DC-4496-9268-466F2CB16C8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6F0C357C-B48A-46BD-B301-6BB68157AD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B7840A0-68DF-40F2-A34F-64DE4FE06D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F861BDEB-48F0-49FB-8DCD-78D5CC9C280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0893D3A-E91F-4DA4-9378-D2AB3F6625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FDA454E-425C-44B3-AD6B-F02FD37849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7E3DA19-65A2-44AE-A988-16E97F278E6C}"/>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29AD8D1-037D-48BC-A8F4-27BE01D2133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E9C1469-91D2-4DC8-A25C-6D3897D3BFD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4801FE48-3A9A-4CF3-9924-5FD358B7400F}"/>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A87B7235-28B5-4A59-8E9B-D7B0232C0C9F}"/>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FA4990A-328F-4737-8D33-0522FFA67A24}"/>
            </a:ext>
          </a:extLst>
        </xdr:cNvPr>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44BB03DF-70B3-4A8F-83C3-F696332170E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3C8FF70C-F8EF-45D2-8311-59C6417689DE}"/>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C93A46B4-A9F5-470A-8ABD-7A6EB44D929A}"/>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367FB13-66AD-4951-BA92-E636EC077B51}"/>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BE66FF06-895B-4A71-AD2D-97F1EA55762E}"/>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F46745D-0DFF-49F0-84A8-CB8CB90DBA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C91736-2830-45BA-B423-A0EB7C8770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0999395-31F6-45A3-8B0E-11F9AA9EE75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9F33B2C-572C-4C95-BA88-1E74230553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62ECE70-2949-44DF-818F-3B213505AC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306" name="楕円 305">
          <a:extLst>
            <a:ext uri="{FF2B5EF4-FFF2-40B4-BE49-F238E27FC236}">
              <a16:creationId xmlns:a16="http://schemas.microsoft.com/office/drawing/2014/main" id="{7D82AF82-5E28-4D4B-821F-D8CBB3DFD6C0}"/>
            </a:ext>
          </a:extLst>
        </xdr:cNvPr>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8545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8AC7047-52BE-45EA-BFF8-1B86DF1A863E}"/>
            </a:ext>
          </a:extLst>
        </xdr:cNvPr>
        <xdr:cNvSpPr txBox="1"/>
      </xdr:nvSpPr>
      <xdr:spPr>
        <a:xfrm>
          <a:off x="4673600" y="14067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148952</xdr:rowOff>
    </xdr:from>
    <xdr:to>
      <xdr:col>20</xdr:col>
      <xdr:colOff>38100</xdr:colOff>
      <xdr:row>83</xdr:row>
      <xdr:rowOff>79102</xdr:rowOff>
    </xdr:to>
    <xdr:sp macro="" textlink="">
      <xdr:nvSpPr>
        <xdr:cNvPr id="308" name="楕円 307">
          <a:extLst>
            <a:ext uri="{FF2B5EF4-FFF2-40B4-BE49-F238E27FC236}">
              <a16:creationId xmlns:a16="http://schemas.microsoft.com/office/drawing/2014/main" id="{A9F8D52A-42C0-4DCB-BAE9-207C50985B60}"/>
            </a:ext>
          </a:extLst>
        </xdr:cNvPr>
        <xdr:cNvSpPr/>
      </xdr:nvSpPr>
      <xdr:spPr>
        <a:xfrm>
          <a:off x="3746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28302</xdr:rowOff>
    </xdr:from>
    <xdr:to>
      <xdr:col>24</xdr:col>
      <xdr:colOff>63500</xdr:colOff>
      <xdr:row>83</xdr:row>
      <xdr:rowOff>36468</xdr:rowOff>
    </xdr:to>
    <xdr:cxnSp macro="">
      <xdr:nvCxnSpPr>
        <xdr:cNvPr id="309" name="直線コネクタ 308">
          <a:extLst>
            <a:ext uri="{FF2B5EF4-FFF2-40B4-BE49-F238E27FC236}">
              <a16:creationId xmlns:a16="http://schemas.microsoft.com/office/drawing/2014/main" id="{AB0A5E64-97CC-41BB-B47F-1AC0BC6D54EE}"/>
            </a:ext>
          </a:extLst>
        </xdr:cNvPr>
        <xdr:cNvCxnSpPr/>
      </xdr:nvCxnSpPr>
      <xdr:spPr>
        <a:xfrm>
          <a:off x="3797300" y="1425865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134257</xdr:rowOff>
    </xdr:from>
    <xdr:to>
      <xdr:col>15</xdr:col>
      <xdr:colOff>101600</xdr:colOff>
      <xdr:row>83</xdr:row>
      <xdr:rowOff>64407</xdr:rowOff>
    </xdr:to>
    <xdr:sp macro="" textlink="">
      <xdr:nvSpPr>
        <xdr:cNvPr id="310" name="楕円 309">
          <a:extLst>
            <a:ext uri="{FF2B5EF4-FFF2-40B4-BE49-F238E27FC236}">
              <a16:creationId xmlns:a16="http://schemas.microsoft.com/office/drawing/2014/main" id="{8D3EF6B8-55D1-428A-888D-7A21CAEBACF7}"/>
            </a:ext>
          </a:extLst>
        </xdr:cNvPr>
        <xdr:cNvSpPr/>
      </xdr:nvSpPr>
      <xdr:spPr>
        <a:xfrm>
          <a:off x="2857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83</xdr:row>
      <xdr:rowOff>28302</xdr:rowOff>
    </xdr:to>
    <xdr:cxnSp macro="">
      <xdr:nvCxnSpPr>
        <xdr:cNvPr id="311" name="直線コネクタ 310">
          <a:extLst>
            <a:ext uri="{FF2B5EF4-FFF2-40B4-BE49-F238E27FC236}">
              <a16:creationId xmlns:a16="http://schemas.microsoft.com/office/drawing/2014/main" id="{A8A34753-49BE-4F31-B6E5-6010C969CF55}"/>
            </a:ext>
          </a:extLst>
        </xdr:cNvPr>
        <xdr:cNvCxnSpPr/>
      </xdr:nvCxnSpPr>
      <xdr:spPr>
        <a:xfrm>
          <a:off x="2908300" y="142439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103232</xdr:rowOff>
    </xdr:from>
    <xdr:to>
      <xdr:col>10</xdr:col>
      <xdr:colOff>165100</xdr:colOff>
      <xdr:row>83</xdr:row>
      <xdr:rowOff>33382</xdr:rowOff>
    </xdr:to>
    <xdr:sp macro="" textlink="">
      <xdr:nvSpPr>
        <xdr:cNvPr id="312" name="楕円 311">
          <a:extLst>
            <a:ext uri="{FF2B5EF4-FFF2-40B4-BE49-F238E27FC236}">
              <a16:creationId xmlns:a16="http://schemas.microsoft.com/office/drawing/2014/main" id="{00C4C8F7-9832-4680-98D1-E81689A109A2}"/>
            </a:ext>
          </a:extLst>
        </xdr:cNvPr>
        <xdr:cNvSpPr/>
      </xdr:nvSpPr>
      <xdr:spPr>
        <a:xfrm>
          <a:off x="1968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154032</xdr:rowOff>
    </xdr:from>
    <xdr:to>
      <xdr:col>15</xdr:col>
      <xdr:colOff>50800</xdr:colOff>
      <xdr:row>83</xdr:row>
      <xdr:rowOff>13607</xdr:rowOff>
    </xdr:to>
    <xdr:cxnSp macro="">
      <xdr:nvCxnSpPr>
        <xdr:cNvPr id="313" name="直線コネクタ 312">
          <a:extLst>
            <a:ext uri="{FF2B5EF4-FFF2-40B4-BE49-F238E27FC236}">
              <a16:creationId xmlns:a16="http://schemas.microsoft.com/office/drawing/2014/main" id="{71204D8C-184F-4BE2-BDA3-147627DADF6F}"/>
            </a:ext>
          </a:extLst>
        </xdr:cNvPr>
        <xdr:cNvCxnSpPr/>
      </xdr:nvCxnSpPr>
      <xdr:spPr>
        <a:xfrm>
          <a:off x="2019300" y="142129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314" name="楕円 313">
          <a:extLst>
            <a:ext uri="{FF2B5EF4-FFF2-40B4-BE49-F238E27FC236}">
              <a16:creationId xmlns:a16="http://schemas.microsoft.com/office/drawing/2014/main" id="{3E2645D3-7BBA-4E94-A86A-CFA80093846F}"/>
            </a:ext>
          </a:extLst>
        </xdr:cNvPr>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82</xdr:row>
      <xdr:rowOff>154032</xdr:rowOff>
    </xdr:to>
    <xdr:cxnSp macro="">
      <xdr:nvCxnSpPr>
        <xdr:cNvPr id="315" name="直線コネクタ 314">
          <a:extLst>
            <a:ext uri="{FF2B5EF4-FFF2-40B4-BE49-F238E27FC236}">
              <a16:creationId xmlns:a16="http://schemas.microsoft.com/office/drawing/2014/main" id="{E84B6693-2707-4BEB-831D-7BD74522AC68}"/>
            </a:ext>
          </a:extLst>
        </xdr:cNvPr>
        <xdr:cNvCxnSpPr/>
      </xdr:nvCxnSpPr>
      <xdr:spPr>
        <a:xfrm>
          <a:off x="1130300" y="1417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B0B65EE1-1BA7-4375-BDE7-F64510EE3131}"/>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BFB5006A-BDC4-42EB-BF06-C54778DD152D}"/>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AD022C49-36A4-47D2-8AD9-4393044B8AAE}"/>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E39CABEC-5D3B-4B1F-91F5-AC794283B342}"/>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95629</xdr:rowOff>
    </xdr:from>
    <xdr:ext cx="405111" cy="259045"/>
    <xdr:sp macro="" textlink="">
      <xdr:nvSpPr>
        <xdr:cNvPr id="320" name="n_1mainValue【公営住宅】&#10;有形固定資産減価償却率">
          <a:extLst>
            <a:ext uri="{FF2B5EF4-FFF2-40B4-BE49-F238E27FC236}">
              <a16:creationId xmlns:a16="http://schemas.microsoft.com/office/drawing/2014/main" id="{614B3F5A-D636-4C37-AFF8-AE1CF0523C4A}"/>
            </a:ext>
          </a:extLst>
        </xdr:cNvPr>
        <xdr:cNvSpPr txBox="1"/>
      </xdr:nvSpPr>
      <xdr:spPr>
        <a:xfrm>
          <a:off x="35820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80934</xdr:rowOff>
    </xdr:from>
    <xdr:ext cx="405111" cy="259045"/>
    <xdr:sp macro="" textlink="">
      <xdr:nvSpPr>
        <xdr:cNvPr id="321" name="n_2mainValue【公営住宅】&#10;有形固定資産減価償却率">
          <a:extLst>
            <a:ext uri="{FF2B5EF4-FFF2-40B4-BE49-F238E27FC236}">
              <a16:creationId xmlns:a16="http://schemas.microsoft.com/office/drawing/2014/main" id="{1B551214-F911-4FB0-8134-CDF5A80B2224}"/>
            </a:ext>
          </a:extLst>
        </xdr:cNvPr>
        <xdr:cNvSpPr txBox="1"/>
      </xdr:nvSpPr>
      <xdr:spPr>
        <a:xfrm>
          <a:off x="2705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49909</xdr:rowOff>
    </xdr:from>
    <xdr:ext cx="405111" cy="259045"/>
    <xdr:sp macro="" textlink="">
      <xdr:nvSpPr>
        <xdr:cNvPr id="322" name="n_3mainValue【公営住宅】&#10;有形固定資産減価償却率">
          <a:extLst>
            <a:ext uri="{FF2B5EF4-FFF2-40B4-BE49-F238E27FC236}">
              <a16:creationId xmlns:a16="http://schemas.microsoft.com/office/drawing/2014/main" id="{7A8728E5-6EDD-4921-94AD-1D6CD2513501}"/>
            </a:ext>
          </a:extLst>
        </xdr:cNvPr>
        <xdr:cNvSpPr txBox="1"/>
      </xdr:nvSpPr>
      <xdr:spPr>
        <a:xfrm>
          <a:off x="1816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15620</xdr:rowOff>
    </xdr:from>
    <xdr:ext cx="405111" cy="259045"/>
    <xdr:sp macro="" textlink="">
      <xdr:nvSpPr>
        <xdr:cNvPr id="323" name="n_4mainValue【公営住宅】&#10;有形固定資産減価償却率">
          <a:extLst>
            <a:ext uri="{FF2B5EF4-FFF2-40B4-BE49-F238E27FC236}">
              <a16:creationId xmlns:a16="http://schemas.microsoft.com/office/drawing/2014/main" id="{5E785524-139C-4C85-9979-D02E61CAEDEF}"/>
            </a:ext>
          </a:extLst>
        </xdr:cNvPr>
        <xdr:cNvSpPr txBox="1"/>
      </xdr:nvSpPr>
      <xdr:spPr>
        <a:xfrm>
          <a:off x="927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589B45E-F783-45FF-BC77-7BB6312D28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3815EF5-40FF-4B6E-9FA3-7DE04D4689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02D22CB-3ACB-4ED3-A80C-F16FD6F8B1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9D9491B-2FE4-45E9-B8D0-05B676EA16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2B05E24-F470-4E13-8DF4-DCD916FF401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603F055-97BD-4F43-9311-F2497D0272B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59AC78F-13EC-4F26-BECC-D69118A651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8909C41-D059-4F8B-8D15-D37162FA39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7ECF46D-7367-4D6B-99C5-83CF411EE7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B3FC943-D663-48B5-B846-94A76B6B47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AA5FD2F-B8DB-4EC1-A25E-BC4B9240591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12C9B785-EF86-47C1-B4D9-79D49AD929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3E61E65-57FD-4E38-A1AF-FA9A29675F4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299CF133-BFFD-417E-BAD2-B4BAB14174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D7D0557-45F9-4172-B673-FAFBEFC31B1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B940C61E-F61A-432C-9EB4-84E28BC4D51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8F2BCB8C-A1EE-400E-BCE5-5F95C74C17A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467F3090-3272-4846-8163-A508ACED8AD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4D51C9C7-DB78-4E85-8E2C-E969465B25D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A33424-EAA0-4390-8294-1782A04F211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8EEBB7C-0CB2-4440-98C3-2545C87879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5FDF3D30-2E6C-4A07-A4C5-06A395A1F16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85ADF29-9906-403A-B82A-490CBE8E1F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F817B926-AE17-4A62-A316-216AB27A1611}"/>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377C64F0-FEED-414D-81E2-1B6989ECBA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64F60339-AAF4-41CA-99B3-7ABA751D0215}"/>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87F5182B-637E-4F10-9005-6C8C3703EA9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330C7120-9D95-424C-8D21-CE138C6B734C}"/>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93FCDCCC-4E5B-4228-A8E7-AA75D92D1B9D}"/>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77D1D2BF-A3FD-48BF-8DBD-09465525F46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B91C9AF5-8F39-47A5-9A56-C053746E56EC}"/>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77C1256B-48E9-4D40-8518-C057E65C19FA}"/>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1C13A793-DCEB-4721-B38F-5C0DEB0D662D}"/>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43E54137-71D9-4EF0-A077-A6F77C9EA0C7}"/>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DF8305E-82B0-4C12-B2A8-822318936A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DBBAED0-FCAE-4730-A072-5400DB4C61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1A7987B-04AA-46D3-8E2B-A29CBBCA71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53DB865-EF87-44AF-BC08-9A424BE877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E3B8B9E-35D1-4938-A060-567F119340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123165</xdr:rowOff>
    </xdr:from>
    <xdr:to>
      <xdr:col>55</xdr:col>
      <xdr:colOff>50800</xdr:colOff>
      <xdr:row>86</xdr:row>
      <xdr:rowOff>53315</xdr:rowOff>
    </xdr:to>
    <xdr:sp macro="" textlink="">
      <xdr:nvSpPr>
        <xdr:cNvPr id="363" name="楕円 362">
          <a:extLst>
            <a:ext uri="{FF2B5EF4-FFF2-40B4-BE49-F238E27FC236}">
              <a16:creationId xmlns:a16="http://schemas.microsoft.com/office/drawing/2014/main" id="{FCE0C985-2D54-4E7A-9C41-C7D2B072D71D}"/>
            </a:ext>
          </a:extLst>
        </xdr:cNvPr>
        <xdr:cNvSpPr/>
      </xdr:nvSpPr>
      <xdr:spPr>
        <a:xfrm>
          <a:off x="10426700" y="146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38092</xdr:rowOff>
    </xdr:from>
    <xdr:ext cx="469744" cy="259045"/>
    <xdr:sp macro="" textlink="">
      <xdr:nvSpPr>
        <xdr:cNvPr id="364" name="【公営住宅】&#10;一人当たり面積該当値テキスト">
          <a:extLst>
            <a:ext uri="{FF2B5EF4-FFF2-40B4-BE49-F238E27FC236}">
              <a16:creationId xmlns:a16="http://schemas.microsoft.com/office/drawing/2014/main" id="{E5DDEA8B-BBC9-4787-AABB-0A556EA70F80}"/>
            </a:ext>
          </a:extLst>
        </xdr:cNvPr>
        <xdr:cNvSpPr txBox="1"/>
      </xdr:nvSpPr>
      <xdr:spPr>
        <a:xfrm>
          <a:off x="10515600" y="146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125603</xdr:rowOff>
    </xdr:from>
    <xdr:to>
      <xdr:col>50</xdr:col>
      <xdr:colOff>165100</xdr:colOff>
      <xdr:row>86</xdr:row>
      <xdr:rowOff>55753</xdr:rowOff>
    </xdr:to>
    <xdr:sp macro="" textlink="">
      <xdr:nvSpPr>
        <xdr:cNvPr id="365" name="楕円 364">
          <a:extLst>
            <a:ext uri="{FF2B5EF4-FFF2-40B4-BE49-F238E27FC236}">
              <a16:creationId xmlns:a16="http://schemas.microsoft.com/office/drawing/2014/main" id="{B6C33700-96C6-47C7-9BE4-DBBF6F49732B}"/>
            </a:ext>
          </a:extLst>
        </xdr:cNvPr>
        <xdr:cNvSpPr/>
      </xdr:nvSpPr>
      <xdr:spPr>
        <a:xfrm>
          <a:off x="9588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2515</xdr:rowOff>
    </xdr:from>
    <xdr:to>
      <xdr:col>55</xdr:col>
      <xdr:colOff>0</xdr:colOff>
      <xdr:row>86</xdr:row>
      <xdr:rowOff>4953</xdr:rowOff>
    </xdr:to>
    <xdr:cxnSp macro="">
      <xdr:nvCxnSpPr>
        <xdr:cNvPr id="366" name="直線コネクタ 365">
          <a:extLst>
            <a:ext uri="{FF2B5EF4-FFF2-40B4-BE49-F238E27FC236}">
              <a16:creationId xmlns:a16="http://schemas.microsoft.com/office/drawing/2014/main" id="{E996828C-97D4-41E9-8F70-687FA98D900C}"/>
            </a:ext>
          </a:extLst>
        </xdr:cNvPr>
        <xdr:cNvCxnSpPr/>
      </xdr:nvCxnSpPr>
      <xdr:spPr>
        <a:xfrm flipV="1">
          <a:off x="9639300" y="14747215"/>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128651</xdr:rowOff>
    </xdr:from>
    <xdr:to>
      <xdr:col>46</xdr:col>
      <xdr:colOff>38100</xdr:colOff>
      <xdr:row>86</xdr:row>
      <xdr:rowOff>58801</xdr:rowOff>
    </xdr:to>
    <xdr:sp macro="" textlink="">
      <xdr:nvSpPr>
        <xdr:cNvPr id="367" name="楕円 366">
          <a:extLst>
            <a:ext uri="{FF2B5EF4-FFF2-40B4-BE49-F238E27FC236}">
              <a16:creationId xmlns:a16="http://schemas.microsoft.com/office/drawing/2014/main" id="{5804140D-BBF3-40ED-807F-AE3571C50C67}"/>
            </a:ext>
          </a:extLst>
        </xdr:cNvPr>
        <xdr:cNvSpPr/>
      </xdr:nvSpPr>
      <xdr:spPr>
        <a:xfrm>
          <a:off x="86995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xdr:rowOff>
    </xdr:from>
    <xdr:to>
      <xdr:col>50</xdr:col>
      <xdr:colOff>114300</xdr:colOff>
      <xdr:row>86</xdr:row>
      <xdr:rowOff>8001</xdr:rowOff>
    </xdr:to>
    <xdr:cxnSp macro="">
      <xdr:nvCxnSpPr>
        <xdr:cNvPr id="368" name="直線コネクタ 367">
          <a:extLst>
            <a:ext uri="{FF2B5EF4-FFF2-40B4-BE49-F238E27FC236}">
              <a16:creationId xmlns:a16="http://schemas.microsoft.com/office/drawing/2014/main" id="{7E7A24EA-A679-4AA9-AEF8-3A3F6F4863EA}"/>
            </a:ext>
          </a:extLst>
        </xdr:cNvPr>
        <xdr:cNvCxnSpPr/>
      </xdr:nvCxnSpPr>
      <xdr:spPr>
        <a:xfrm flipV="1">
          <a:off x="8750300" y="147496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130023</xdr:rowOff>
    </xdr:from>
    <xdr:to>
      <xdr:col>41</xdr:col>
      <xdr:colOff>101600</xdr:colOff>
      <xdr:row>86</xdr:row>
      <xdr:rowOff>60173</xdr:rowOff>
    </xdr:to>
    <xdr:sp macro="" textlink="">
      <xdr:nvSpPr>
        <xdr:cNvPr id="369" name="楕円 368">
          <a:extLst>
            <a:ext uri="{FF2B5EF4-FFF2-40B4-BE49-F238E27FC236}">
              <a16:creationId xmlns:a16="http://schemas.microsoft.com/office/drawing/2014/main" id="{54041B89-09F9-4F22-83E6-C3C6ABC5A2D0}"/>
            </a:ext>
          </a:extLst>
        </xdr:cNvPr>
        <xdr:cNvSpPr/>
      </xdr:nvSpPr>
      <xdr:spPr>
        <a:xfrm>
          <a:off x="7810500" y="14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xdr:rowOff>
    </xdr:from>
    <xdr:to>
      <xdr:col>45</xdr:col>
      <xdr:colOff>177800</xdr:colOff>
      <xdr:row>86</xdr:row>
      <xdr:rowOff>9373</xdr:rowOff>
    </xdr:to>
    <xdr:cxnSp macro="">
      <xdr:nvCxnSpPr>
        <xdr:cNvPr id="370" name="直線コネクタ 369">
          <a:extLst>
            <a:ext uri="{FF2B5EF4-FFF2-40B4-BE49-F238E27FC236}">
              <a16:creationId xmlns:a16="http://schemas.microsoft.com/office/drawing/2014/main" id="{B471E060-FA50-4FE4-A71E-DB5D9ED274C9}"/>
            </a:ext>
          </a:extLst>
        </xdr:cNvPr>
        <xdr:cNvCxnSpPr/>
      </xdr:nvCxnSpPr>
      <xdr:spPr>
        <a:xfrm flipV="1">
          <a:off x="7861300" y="1475270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131775</xdr:rowOff>
    </xdr:from>
    <xdr:to>
      <xdr:col>36</xdr:col>
      <xdr:colOff>165100</xdr:colOff>
      <xdr:row>86</xdr:row>
      <xdr:rowOff>61925</xdr:rowOff>
    </xdr:to>
    <xdr:sp macro="" textlink="">
      <xdr:nvSpPr>
        <xdr:cNvPr id="371" name="楕円 370">
          <a:extLst>
            <a:ext uri="{FF2B5EF4-FFF2-40B4-BE49-F238E27FC236}">
              <a16:creationId xmlns:a16="http://schemas.microsoft.com/office/drawing/2014/main" id="{626ABD84-F3E9-46D8-A107-843DCF4C47E8}"/>
            </a:ext>
          </a:extLst>
        </xdr:cNvPr>
        <xdr:cNvSpPr/>
      </xdr:nvSpPr>
      <xdr:spPr>
        <a:xfrm>
          <a:off x="6921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9373</xdr:rowOff>
    </xdr:from>
    <xdr:to>
      <xdr:col>41</xdr:col>
      <xdr:colOff>50800</xdr:colOff>
      <xdr:row>86</xdr:row>
      <xdr:rowOff>11125</xdr:rowOff>
    </xdr:to>
    <xdr:cxnSp macro="">
      <xdr:nvCxnSpPr>
        <xdr:cNvPr id="372" name="直線コネクタ 371">
          <a:extLst>
            <a:ext uri="{FF2B5EF4-FFF2-40B4-BE49-F238E27FC236}">
              <a16:creationId xmlns:a16="http://schemas.microsoft.com/office/drawing/2014/main" id="{43136145-2E55-4E54-891A-38B1DEB417FB}"/>
            </a:ext>
          </a:extLst>
        </xdr:cNvPr>
        <xdr:cNvCxnSpPr/>
      </xdr:nvCxnSpPr>
      <xdr:spPr>
        <a:xfrm flipV="1">
          <a:off x="6972300" y="1475407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3548CCB2-8CE0-4EA1-9063-481C65F8C435}"/>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39B6B932-C1B8-4B24-980B-819BD697400A}"/>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431C6246-4F8C-4235-9EC3-3365514E5B94}"/>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F897A5CB-2513-4CB5-9935-5CDA9E7BB540}"/>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46880</xdr:rowOff>
    </xdr:from>
    <xdr:ext cx="469744" cy="259045"/>
    <xdr:sp macro="" textlink="">
      <xdr:nvSpPr>
        <xdr:cNvPr id="377" name="n_1mainValue【公営住宅】&#10;一人当たり面積">
          <a:extLst>
            <a:ext uri="{FF2B5EF4-FFF2-40B4-BE49-F238E27FC236}">
              <a16:creationId xmlns:a16="http://schemas.microsoft.com/office/drawing/2014/main" id="{51CF9D96-E650-45C1-81D9-2ABD244B745A}"/>
            </a:ext>
          </a:extLst>
        </xdr:cNvPr>
        <xdr:cNvSpPr txBox="1"/>
      </xdr:nvSpPr>
      <xdr:spPr>
        <a:xfrm>
          <a:off x="93917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49928</xdr:rowOff>
    </xdr:from>
    <xdr:ext cx="469744" cy="259045"/>
    <xdr:sp macro="" textlink="">
      <xdr:nvSpPr>
        <xdr:cNvPr id="378" name="n_2mainValue【公営住宅】&#10;一人当たり面積">
          <a:extLst>
            <a:ext uri="{FF2B5EF4-FFF2-40B4-BE49-F238E27FC236}">
              <a16:creationId xmlns:a16="http://schemas.microsoft.com/office/drawing/2014/main" id="{AB635B43-52CB-493D-8F26-B354B1F5FB76}"/>
            </a:ext>
          </a:extLst>
        </xdr:cNvPr>
        <xdr:cNvSpPr txBox="1"/>
      </xdr:nvSpPr>
      <xdr:spPr>
        <a:xfrm>
          <a:off x="851542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51300</xdr:rowOff>
    </xdr:from>
    <xdr:ext cx="469744" cy="259045"/>
    <xdr:sp macro="" textlink="">
      <xdr:nvSpPr>
        <xdr:cNvPr id="379" name="n_3mainValue【公営住宅】&#10;一人当たり面積">
          <a:extLst>
            <a:ext uri="{FF2B5EF4-FFF2-40B4-BE49-F238E27FC236}">
              <a16:creationId xmlns:a16="http://schemas.microsoft.com/office/drawing/2014/main" id="{AB8851F3-BFA9-48AE-8462-5A0ECBBCD2C9}"/>
            </a:ext>
          </a:extLst>
        </xdr:cNvPr>
        <xdr:cNvSpPr txBox="1"/>
      </xdr:nvSpPr>
      <xdr:spPr>
        <a:xfrm>
          <a:off x="7626427" y="147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53052</xdr:rowOff>
    </xdr:from>
    <xdr:ext cx="469744" cy="259045"/>
    <xdr:sp macro="" textlink="">
      <xdr:nvSpPr>
        <xdr:cNvPr id="380" name="n_4mainValue【公営住宅】&#10;一人当たり面積">
          <a:extLst>
            <a:ext uri="{FF2B5EF4-FFF2-40B4-BE49-F238E27FC236}">
              <a16:creationId xmlns:a16="http://schemas.microsoft.com/office/drawing/2014/main" id="{F484FA8E-25F1-4714-8032-F6386370BE6B}"/>
            </a:ext>
          </a:extLst>
        </xdr:cNvPr>
        <xdr:cNvSpPr txBox="1"/>
      </xdr:nvSpPr>
      <xdr:spPr>
        <a:xfrm>
          <a:off x="6737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2E8BD24-A61D-401C-88F9-FB7ABC7533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EA40E8-2570-422D-B178-5F9EE78656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2BAA67E-B8A1-4C4D-B559-0C23C50953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3E1E4FF-0CAC-4793-ADA6-2034B65F5E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365F0B3-667F-4327-9BB0-5B7FBDC9F4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F61E43D-D63A-40B0-94F3-151DF47455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9C72839-F3E5-466A-8BC9-70C8CF7B77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C8E8133-4E67-432B-B4E1-F4F4FE7B65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C19C73EF-90AA-4B2A-8790-8A6C61753C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6EBAC87-2560-41E2-A6DD-C11F1A0F6F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5960F26-A19C-45BC-9539-654E0DD1ED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B25C055-D0EE-4355-8228-D7ED4E613A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1E649D6-7146-4458-8C17-DDD8FFDC7C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E264F66-BC8E-4BF9-AC52-085E797093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945E74B3-EAA6-420E-A8E7-AA42943B55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F089CF04-D6C4-4516-9C95-E3AC0347E99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5E6AB6C-CBCD-41B8-B53E-4A669A1B18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585FC4D-4E2E-4A4A-9638-002677EB278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B7FE340-C673-4B6A-8B78-D8FF114357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55ED71E-22B1-4E49-A47E-9C602D8704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85A46C5-2BF7-426A-BD81-685C3827ED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D521A19-41D7-422A-A681-6E22EA9F6C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3A27510-3ABF-4863-8AB3-7640F08A13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F623607-ED27-4273-A024-1FA6211CC1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083FDD1-3FBC-4E24-9433-6779D8DE435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1A72688-E11E-4481-8994-CD25AB6BB53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77111CE-A5E2-4549-ADFD-5FD8E58DC3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7935F601-4514-4923-A9DC-A761F1236F4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A92B54D-40F3-4C82-8457-EDE93ECCAB9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C5F10102-27CE-4A3E-983E-9A0A468F86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AA68B70-E5AD-4297-AEE8-A5F3911B46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7A9BB4A-1F18-4E4A-AE3A-64B63F1132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43A30CB-B7B5-499D-BB53-FD5FA64B46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CB5C222B-0D25-4EF5-969C-3B4B75B1940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C58C454E-5248-4A6D-8F51-302F4BCBBFC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3E4C00BB-6A29-460B-8A35-DE34092BB6D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2AB567F9-48AD-401D-B80D-F39D95732A8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EC98D552-8A96-4F3E-B9C8-9E5B7AAA1B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9738DF4C-CDE1-4323-B041-A028F03CB38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519B503D-9291-43BE-AF88-BBD3A6C57A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9869E183-D2B2-41FF-97F3-6E638E82BB6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BE2BB81A-B64F-4955-9AA9-186E8EEFBBC8}"/>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E17B1261-EDE5-44C4-A56C-A8A1B3FB180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B25495D0-09FA-438B-945C-18A90DD805B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96AE8DCE-93C7-4404-8CF7-036BDE344609}"/>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15B9937A-36C2-4DB4-8404-0A002D50C526}"/>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C1810808-3709-4032-BC9B-29B656FF58B9}"/>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DA8E5E87-F8A6-49A5-8131-886C0999E5FF}"/>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B042FAB2-3A28-45AD-9508-EB874472F56A}"/>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2209E60F-326E-48AA-9CA1-91C9562C10C1}"/>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9AA62018-E726-438A-81E0-6AD8AC5A9B4C}"/>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DAF5B57B-9624-4E30-B837-FB6AE79F1EE4}"/>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7A4B1E1-ECF4-4FAF-93E7-1700DE714B9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72B5D60-573D-449A-A587-7E6194F6C4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4A96BB9-CB71-474A-9A80-0D3C706C5A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F2C5544-24BB-4016-930D-75642805BA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84D0320-CAD6-40E4-AF5B-14E367DF7F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146231</xdr:rowOff>
    </xdr:from>
    <xdr:to>
      <xdr:col>85</xdr:col>
      <xdr:colOff>177800</xdr:colOff>
      <xdr:row>42</xdr:row>
      <xdr:rowOff>76381</xdr:rowOff>
    </xdr:to>
    <xdr:sp macro="" textlink="">
      <xdr:nvSpPr>
        <xdr:cNvPr id="438" name="楕円 437">
          <a:extLst>
            <a:ext uri="{FF2B5EF4-FFF2-40B4-BE49-F238E27FC236}">
              <a16:creationId xmlns:a16="http://schemas.microsoft.com/office/drawing/2014/main" id="{0D39C992-870B-46BF-8A49-F7D3A5DF3D8E}"/>
            </a:ext>
          </a:extLst>
        </xdr:cNvPr>
        <xdr:cNvSpPr/>
      </xdr:nvSpPr>
      <xdr:spPr>
        <a:xfrm>
          <a:off x="162687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61158</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50764696-74C7-48FC-9D02-0B2BB0FB4DCB}"/>
            </a:ext>
          </a:extLst>
        </xdr:cNvPr>
        <xdr:cNvSpPr txBox="1"/>
      </xdr:nvSpPr>
      <xdr:spPr>
        <a:xfrm>
          <a:off x="16357600" y="709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142966</xdr:rowOff>
    </xdr:from>
    <xdr:to>
      <xdr:col>81</xdr:col>
      <xdr:colOff>101600</xdr:colOff>
      <xdr:row>42</xdr:row>
      <xdr:rowOff>73116</xdr:rowOff>
    </xdr:to>
    <xdr:sp macro="" textlink="">
      <xdr:nvSpPr>
        <xdr:cNvPr id="440" name="楕円 439">
          <a:extLst>
            <a:ext uri="{FF2B5EF4-FFF2-40B4-BE49-F238E27FC236}">
              <a16:creationId xmlns:a16="http://schemas.microsoft.com/office/drawing/2014/main" id="{90478289-C502-4E34-85F6-690E42257255}"/>
            </a:ext>
          </a:extLst>
        </xdr:cNvPr>
        <xdr:cNvSpPr/>
      </xdr:nvSpPr>
      <xdr:spPr>
        <a:xfrm>
          <a:off x="15430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22316</xdr:rowOff>
    </xdr:from>
    <xdr:to>
      <xdr:col>85</xdr:col>
      <xdr:colOff>127000</xdr:colOff>
      <xdr:row>42</xdr:row>
      <xdr:rowOff>25581</xdr:rowOff>
    </xdr:to>
    <xdr:cxnSp macro="">
      <xdr:nvCxnSpPr>
        <xdr:cNvPr id="441" name="直線コネクタ 440">
          <a:extLst>
            <a:ext uri="{FF2B5EF4-FFF2-40B4-BE49-F238E27FC236}">
              <a16:creationId xmlns:a16="http://schemas.microsoft.com/office/drawing/2014/main" id="{95637181-DD22-4B72-8862-D65621C9677C}"/>
            </a:ext>
          </a:extLst>
        </xdr:cNvPr>
        <xdr:cNvCxnSpPr/>
      </xdr:nvCxnSpPr>
      <xdr:spPr>
        <a:xfrm>
          <a:off x="15481300" y="72232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162560</xdr:rowOff>
    </xdr:from>
    <xdr:to>
      <xdr:col>76</xdr:col>
      <xdr:colOff>165100</xdr:colOff>
      <xdr:row>42</xdr:row>
      <xdr:rowOff>92710</xdr:rowOff>
    </xdr:to>
    <xdr:sp macro="" textlink="">
      <xdr:nvSpPr>
        <xdr:cNvPr id="442" name="楕円 441">
          <a:extLst>
            <a:ext uri="{FF2B5EF4-FFF2-40B4-BE49-F238E27FC236}">
              <a16:creationId xmlns:a16="http://schemas.microsoft.com/office/drawing/2014/main" id="{EB3021CE-A6A6-4010-8125-1D9FB75C6A52}"/>
            </a:ext>
          </a:extLst>
        </xdr:cNvPr>
        <xdr:cNvSpPr/>
      </xdr:nvSpPr>
      <xdr:spPr>
        <a:xfrm>
          <a:off x="14541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22316</xdr:rowOff>
    </xdr:from>
    <xdr:to>
      <xdr:col>81</xdr:col>
      <xdr:colOff>50800</xdr:colOff>
      <xdr:row>42</xdr:row>
      <xdr:rowOff>41910</xdr:rowOff>
    </xdr:to>
    <xdr:cxnSp macro="">
      <xdr:nvCxnSpPr>
        <xdr:cNvPr id="443" name="直線コネクタ 442">
          <a:extLst>
            <a:ext uri="{FF2B5EF4-FFF2-40B4-BE49-F238E27FC236}">
              <a16:creationId xmlns:a16="http://schemas.microsoft.com/office/drawing/2014/main" id="{689380C0-A704-4996-9AC5-8659EEF9FF4D}"/>
            </a:ext>
          </a:extLst>
        </xdr:cNvPr>
        <xdr:cNvCxnSpPr/>
      </xdr:nvCxnSpPr>
      <xdr:spPr>
        <a:xfrm flipV="1">
          <a:off x="14592300" y="72232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28666</xdr:rowOff>
    </xdr:from>
    <xdr:to>
      <xdr:col>72</xdr:col>
      <xdr:colOff>38100</xdr:colOff>
      <xdr:row>42</xdr:row>
      <xdr:rowOff>130266</xdr:rowOff>
    </xdr:to>
    <xdr:sp macro="" textlink="">
      <xdr:nvSpPr>
        <xdr:cNvPr id="444" name="楕円 443">
          <a:extLst>
            <a:ext uri="{FF2B5EF4-FFF2-40B4-BE49-F238E27FC236}">
              <a16:creationId xmlns:a16="http://schemas.microsoft.com/office/drawing/2014/main" id="{F88A54B3-9C32-41D0-805E-9DBDC82ECB69}"/>
            </a:ext>
          </a:extLst>
        </xdr:cNvPr>
        <xdr:cNvSpPr/>
      </xdr:nvSpPr>
      <xdr:spPr>
        <a:xfrm>
          <a:off x="13652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41910</xdr:rowOff>
    </xdr:from>
    <xdr:to>
      <xdr:col>76</xdr:col>
      <xdr:colOff>114300</xdr:colOff>
      <xdr:row>42</xdr:row>
      <xdr:rowOff>79466</xdr:rowOff>
    </xdr:to>
    <xdr:cxnSp macro="">
      <xdr:nvCxnSpPr>
        <xdr:cNvPr id="445" name="直線コネクタ 444">
          <a:extLst>
            <a:ext uri="{FF2B5EF4-FFF2-40B4-BE49-F238E27FC236}">
              <a16:creationId xmlns:a16="http://schemas.microsoft.com/office/drawing/2014/main" id="{F59E3D1C-117C-4E40-A930-E4A0F50E2092}"/>
            </a:ext>
          </a:extLst>
        </xdr:cNvPr>
        <xdr:cNvCxnSpPr/>
      </xdr:nvCxnSpPr>
      <xdr:spPr>
        <a:xfrm flipV="1">
          <a:off x="13703300" y="72428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6" name="楕円 445">
          <a:extLst>
            <a:ext uri="{FF2B5EF4-FFF2-40B4-BE49-F238E27FC236}">
              <a16:creationId xmlns:a16="http://schemas.microsoft.com/office/drawing/2014/main" id="{A766569F-F4D7-4CE4-A443-AD01C09DBE69}"/>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79466</xdr:rowOff>
    </xdr:from>
    <xdr:to>
      <xdr:col>71</xdr:col>
      <xdr:colOff>177800</xdr:colOff>
      <xdr:row>42</xdr:row>
      <xdr:rowOff>92528</xdr:rowOff>
    </xdr:to>
    <xdr:cxnSp macro="">
      <xdr:nvCxnSpPr>
        <xdr:cNvPr id="447" name="直線コネクタ 446">
          <a:extLst>
            <a:ext uri="{FF2B5EF4-FFF2-40B4-BE49-F238E27FC236}">
              <a16:creationId xmlns:a16="http://schemas.microsoft.com/office/drawing/2014/main" id="{22E4F9F3-0FF8-45C0-8C00-DF690FD3AD24}"/>
            </a:ext>
          </a:extLst>
        </xdr:cNvPr>
        <xdr:cNvCxnSpPr/>
      </xdr:nvCxnSpPr>
      <xdr:spPr>
        <a:xfrm flipV="1">
          <a:off x="12814300" y="72803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5613F555-A061-44DE-93C9-71BC79AC696D}"/>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F1A37CE5-C60D-495A-A638-7C2D205A7668}"/>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675AA3C-7432-4D3F-B905-108EF20FD78A}"/>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4E915257-B267-4C59-8391-B34DB13F4DF7}"/>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64243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ED5E6E54-CF25-457F-A91F-1E3505154035}"/>
            </a:ext>
          </a:extLst>
        </xdr:cNvPr>
        <xdr:cNvSpPr txBox="1"/>
      </xdr:nvSpPr>
      <xdr:spPr>
        <a:xfrm>
          <a:off x="152660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83837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3C78E44-473C-4F0E-AF9F-9C210B8CDCF7}"/>
            </a:ext>
          </a:extLst>
        </xdr:cNvPr>
        <xdr:cNvSpPr txBox="1"/>
      </xdr:nvSpPr>
      <xdr:spPr>
        <a:xfrm>
          <a:off x="143897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121393</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98083A88-BDE2-486F-8D12-6E4237D88671}"/>
            </a:ext>
          </a:extLst>
        </xdr:cNvPr>
        <xdr:cNvSpPr txBox="1"/>
      </xdr:nvSpPr>
      <xdr:spPr>
        <a:xfrm>
          <a:off x="13500744" y="732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5" name="n_4mainValue【認定こども園・幼稚園・保育所】&#10;有形固定資産減価償却率">
          <a:extLst>
            <a:ext uri="{FF2B5EF4-FFF2-40B4-BE49-F238E27FC236}">
              <a16:creationId xmlns:a16="http://schemas.microsoft.com/office/drawing/2014/main" id="{601EB23F-5C36-4A03-85FE-5B3D821551E5}"/>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3A51663-3D4E-4A4F-B608-BDAD6F0FC1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624AAA60-6C7C-4A57-83F6-28CC0088E7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55441102-97C1-493B-AFB8-543787D689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73679BD6-EE7A-4077-9C9D-F05D3A7203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85E064C-CC8C-4A00-88C3-512F4C7621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446BDF-5D44-4426-BC4C-DD66F2EF68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7E05E30-0AB9-4C77-AD8A-940806316C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A20B44A-EE95-4ED9-BFAE-46CB77E6C1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2D20B05F-0A7B-4F5D-AFF9-967CBF837C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5DB9A418-1310-43D7-980C-12B77C5A21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68C9B4EA-3904-40CB-ACF6-73130B12116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B0E36CC8-32A5-4CEB-AA96-5EC8C3DE30D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C49F8ACC-25A5-4733-8D99-D7B13C76F03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404859B9-766B-48AC-8149-6F1715A0659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DFB23D61-AABC-4736-A67D-116FB35F8C8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35B0DC7C-9AF3-4F75-8B34-D2DF2AC8CD2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F7CC8CA7-2281-4F41-BDB9-B9D7A89FE8B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F3C21827-A150-4D05-BD64-15F490E3041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16508C3E-A940-47B7-8727-FBB33C4B09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1F958E1E-32BB-4BEE-A2D1-1044447C3D7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44FCAF9B-58D8-4F84-8D30-5567E31738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98AB2DED-E8FE-4B6F-90B4-759230757BFA}"/>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D5B6EE86-B37C-4B9E-968C-415C5E68FC98}"/>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21FAE68F-8E1F-4A3E-AB84-342C7BA72576}"/>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48436E1E-49F5-439C-864A-AE8F40EF7395}"/>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EE5DADDD-5DB6-453C-AFE9-A94CE4CA7F4A}"/>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F473148A-666C-4F6F-B8D0-5BF0A6011E5B}"/>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2F202F69-003E-4195-AE5A-7918F626675C}"/>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8CC5648D-63FD-4EA7-9BFA-7E12EF9A99FA}"/>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052FB131-9249-4B1E-9322-9D5B01DD014E}"/>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931A1263-D8EF-459C-9F96-B6260E196E0A}"/>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BC77A9F2-4EF9-49D3-8C2E-9D6F062B007D}"/>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8DB9F68-4A80-4D57-B775-CD8EF0404C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B31E884-D2D5-4936-A854-C436FED842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DDD058B-85EA-42D2-8F3F-B524B06F24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F94E8B2-1563-402D-98CA-3710DBBE20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1FA05EB-3AE3-4517-81D8-5FF4965DE6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160731</xdr:rowOff>
    </xdr:from>
    <xdr:to>
      <xdr:col>116</xdr:col>
      <xdr:colOff>114300</xdr:colOff>
      <xdr:row>41</xdr:row>
      <xdr:rowOff>90881</xdr:rowOff>
    </xdr:to>
    <xdr:sp macro="" textlink="">
      <xdr:nvSpPr>
        <xdr:cNvPr id="493" name="楕円 492">
          <a:extLst>
            <a:ext uri="{FF2B5EF4-FFF2-40B4-BE49-F238E27FC236}">
              <a16:creationId xmlns:a16="http://schemas.microsoft.com/office/drawing/2014/main" id="{F981B1CB-8243-4609-B9CF-02C0FC1FB455}"/>
            </a:ext>
          </a:extLst>
        </xdr:cNvPr>
        <xdr:cNvSpPr/>
      </xdr:nvSpPr>
      <xdr:spPr>
        <a:xfrm>
          <a:off x="22110700" y="70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75658</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FF7334B-1F10-4546-930D-E1C4096635BF}"/>
            </a:ext>
          </a:extLst>
        </xdr:cNvPr>
        <xdr:cNvSpPr txBox="1"/>
      </xdr:nvSpPr>
      <xdr:spPr>
        <a:xfrm>
          <a:off x="22199600" y="693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161646</xdr:rowOff>
    </xdr:from>
    <xdr:to>
      <xdr:col>112</xdr:col>
      <xdr:colOff>38100</xdr:colOff>
      <xdr:row>41</xdr:row>
      <xdr:rowOff>91796</xdr:rowOff>
    </xdr:to>
    <xdr:sp macro="" textlink="">
      <xdr:nvSpPr>
        <xdr:cNvPr id="495" name="楕円 494">
          <a:extLst>
            <a:ext uri="{FF2B5EF4-FFF2-40B4-BE49-F238E27FC236}">
              <a16:creationId xmlns:a16="http://schemas.microsoft.com/office/drawing/2014/main" id="{22417AA9-4D9D-4F3F-8E43-C052EF5B2E04}"/>
            </a:ext>
          </a:extLst>
        </xdr:cNvPr>
        <xdr:cNvSpPr/>
      </xdr:nvSpPr>
      <xdr:spPr>
        <a:xfrm>
          <a:off x="21272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40081</xdr:rowOff>
    </xdr:from>
    <xdr:to>
      <xdr:col>116</xdr:col>
      <xdr:colOff>63500</xdr:colOff>
      <xdr:row>41</xdr:row>
      <xdr:rowOff>40996</xdr:rowOff>
    </xdr:to>
    <xdr:cxnSp macro="">
      <xdr:nvCxnSpPr>
        <xdr:cNvPr id="496" name="直線コネクタ 495">
          <a:extLst>
            <a:ext uri="{FF2B5EF4-FFF2-40B4-BE49-F238E27FC236}">
              <a16:creationId xmlns:a16="http://schemas.microsoft.com/office/drawing/2014/main" id="{4C61A4B9-7E64-49F3-A1A6-6951F2A63566}"/>
            </a:ext>
          </a:extLst>
        </xdr:cNvPr>
        <xdr:cNvCxnSpPr/>
      </xdr:nvCxnSpPr>
      <xdr:spPr>
        <a:xfrm flipV="1">
          <a:off x="21323300" y="706953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163475</xdr:rowOff>
    </xdr:from>
    <xdr:to>
      <xdr:col>107</xdr:col>
      <xdr:colOff>101600</xdr:colOff>
      <xdr:row>41</xdr:row>
      <xdr:rowOff>93625</xdr:rowOff>
    </xdr:to>
    <xdr:sp macro="" textlink="">
      <xdr:nvSpPr>
        <xdr:cNvPr id="497" name="楕円 496">
          <a:extLst>
            <a:ext uri="{FF2B5EF4-FFF2-40B4-BE49-F238E27FC236}">
              <a16:creationId xmlns:a16="http://schemas.microsoft.com/office/drawing/2014/main" id="{A88856A3-95EE-4197-A173-DAF846381679}"/>
            </a:ext>
          </a:extLst>
        </xdr:cNvPr>
        <xdr:cNvSpPr/>
      </xdr:nvSpPr>
      <xdr:spPr>
        <a:xfrm>
          <a:off x="20383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40996</xdr:rowOff>
    </xdr:from>
    <xdr:to>
      <xdr:col>111</xdr:col>
      <xdr:colOff>177800</xdr:colOff>
      <xdr:row>41</xdr:row>
      <xdr:rowOff>42825</xdr:rowOff>
    </xdr:to>
    <xdr:cxnSp macro="">
      <xdr:nvCxnSpPr>
        <xdr:cNvPr id="498" name="直線コネクタ 497">
          <a:extLst>
            <a:ext uri="{FF2B5EF4-FFF2-40B4-BE49-F238E27FC236}">
              <a16:creationId xmlns:a16="http://schemas.microsoft.com/office/drawing/2014/main" id="{5ABB9E0E-65E7-4382-BEBE-C018E5390F54}"/>
            </a:ext>
          </a:extLst>
        </xdr:cNvPr>
        <xdr:cNvCxnSpPr/>
      </xdr:nvCxnSpPr>
      <xdr:spPr>
        <a:xfrm flipV="1">
          <a:off x="20434300" y="707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164388</xdr:rowOff>
    </xdr:from>
    <xdr:to>
      <xdr:col>102</xdr:col>
      <xdr:colOff>165100</xdr:colOff>
      <xdr:row>41</xdr:row>
      <xdr:rowOff>94538</xdr:rowOff>
    </xdr:to>
    <xdr:sp macro="" textlink="">
      <xdr:nvSpPr>
        <xdr:cNvPr id="499" name="楕円 498">
          <a:extLst>
            <a:ext uri="{FF2B5EF4-FFF2-40B4-BE49-F238E27FC236}">
              <a16:creationId xmlns:a16="http://schemas.microsoft.com/office/drawing/2014/main" id="{278F5411-0142-43E5-A621-9BC155AC62EF}"/>
            </a:ext>
          </a:extLst>
        </xdr:cNvPr>
        <xdr:cNvSpPr/>
      </xdr:nvSpPr>
      <xdr:spPr>
        <a:xfrm>
          <a:off x="19494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42825</xdr:rowOff>
    </xdr:from>
    <xdr:to>
      <xdr:col>107</xdr:col>
      <xdr:colOff>50800</xdr:colOff>
      <xdr:row>41</xdr:row>
      <xdr:rowOff>43738</xdr:rowOff>
    </xdr:to>
    <xdr:cxnSp macro="">
      <xdr:nvCxnSpPr>
        <xdr:cNvPr id="500" name="直線コネクタ 499">
          <a:extLst>
            <a:ext uri="{FF2B5EF4-FFF2-40B4-BE49-F238E27FC236}">
              <a16:creationId xmlns:a16="http://schemas.microsoft.com/office/drawing/2014/main" id="{6581E48A-67B6-4F6F-A7DB-8327B93FB6AD}"/>
            </a:ext>
          </a:extLst>
        </xdr:cNvPr>
        <xdr:cNvCxnSpPr/>
      </xdr:nvCxnSpPr>
      <xdr:spPr>
        <a:xfrm flipV="1">
          <a:off x="19545300" y="707227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166218</xdr:rowOff>
    </xdr:from>
    <xdr:to>
      <xdr:col>98</xdr:col>
      <xdr:colOff>38100</xdr:colOff>
      <xdr:row>41</xdr:row>
      <xdr:rowOff>96368</xdr:rowOff>
    </xdr:to>
    <xdr:sp macro="" textlink="">
      <xdr:nvSpPr>
        <xdr:cNvPr id="501" name="楕円 500">
          <a:extLst>
            <a:ext uri="{FF2B5EF4-FFF2-40B4-BE49-F238E27FC236}">
              <a16:creationId xmlns:a16="http://schemas.microsoft.com/office/drawing/2014/main" id="{439655CA-4EC6-411B-8B8C-6609F3A51AF1}"/>
            </a:ext>
          </a:extLst>
        </xdr:cNvPr>
        <xdr:cNvSpPr/>
      </xdr:nvSpPr>
      <xdr:spPr>
        <a:xfrm>
          <a:off x="18605500" y="7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43738</xdr:rowOff>
    </xdr:from>
    <xdr:to>
      <xdr:col>102</xdr:col>
      <xdr:colOff>114300</xdr:colOff>
      <xdr:row>41</xdr:row>
      <xdr:rowOff>45568</xdr:rowOff>
    </xdr:to>
    <xdr:cxnSp macro="">
      <xdr:nvCxnSpPr>
        <xdr:cNvPr id="502" name="直線コネクタ 501">
          <a:extLst>
            <a:ext uri="{FF2B5EF4-FFF2-40B4-BE49-F238E27FC236}">
              <a16:creationId xmlns:a16="http://schemas.microsoft.com/office/drawing/2014/main" id="{BA56D7F7-CE53-48B6-9B92-955775D5AC99}"/>
            </a:ext>
          </a:extLst>
        </xdr:cNvPr>
        <xdr:cNvCxnSpPr/>
      </xdr:nvCxnSpPr>
      <xdr:spPr>
        <a:xfrm flipV="1">
          <a:off x="18656300" y="707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EB414BD1-F101-4467-91A7-9F39FE16D919}"/>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F95A36DB-37D4-4362-8B4F-C147DE587105}"/>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61F9CCAF-4E96-4A6D-9944-3A8545EA59A3}"/>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3713CEFE-A29C-40B8-9C05-A2E129B6D1A1}"/>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82923</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BE1CD527-F0DA-4B91-B3BA-09CAAFEA8186}"/>
            </a:ext>
          </a:extLst>
        </xdr:cNvPr>
        <xdr:cNvSpPr txBox="1"/>
      </xdr:nvSpPr>
      <xdr:spPr>
        <a:xfrm>
          <a:off x="210757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84752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63D0F38-3C4E-4356-AA88-AA4B45CD3EF2}"/>
            </a:ext>
          </a:extLst>
        </xdr:cNvPr>
        <xdr:cNvSpPr txBox="1"/>
      </xdr:nvSpPr>
      <xdr:spPr>
        <a:xfrm>
          <a:off x="20199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85665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B592BD0A-6763-4576-B46A-AC60F0E912CB}"/>
            </a:ext>
          </a:extLst>
        </xdr:cNvPr>
        <xdr:cNvSpPr txBox="1"/>
      </xdr:nvSpPr>
      <xdr:spPr>
        <a:xfrm>
          <a:off x="193104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87495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63B554C1-B08F-415D-BD13-0E80BCD5FACB}"/>
            </a:ext>
          </a:extLst>
        </xdr:cNvPr>
        <xdr:cNvSpPr txBox="1"/>
      </xdr:nvSpPr>
      <xdr:spPr>
        <a:xfrm>
          <a:off x="18421427" y="71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FF6E2DC1-150A-4D38-9B72-168417DBE2C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3FC18CA0-BF05-4076-90FD-AB0CB5F921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50BEB41-7CE4-48D8-965C-3B05441B1C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5F76368B-BF90-4F22-AF2B-537B56ED9D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44A1FA23-9046-4D50-A6C4-C690DFD747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31699B2-AE33-4385-A93C-8390D6C4F9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13D42DAC-310B-4EA7-ADAE-9DC33E0E7F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63084E78-B725-488F-ADB6-005B307AE5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E3DCDD4C-7926-4A28-BED5-C996E95DE1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CB32552-DE40-4700-B695-8C33A932A1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6883CF51-75A5-4570-BFBA-7FE85CADFF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7A8F61BF-EB39-46BA-9368-5FB3A60BC66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F7D8B87B-D428-453F-A826-35F5D292FC6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12410423-6D40-4D1A-AC15-4CCD3150134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3541231-BABE-4C94-8F4F-E9DC8100D5A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959CF9C2-BA42-4D23-BAD0-38823C951CD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31CA7DBD-C966-456A-A537-9FCC0989562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AEBEA908-1FD9-404B-B72C-C988F7FC9CF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67B94631-9D6F-4342-9E7B-C069E717D55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9941D027-CC18-4215-B887-2B5556A326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0143F42-4D12-4A8A-BAD4-06591FABF1B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47E0F8B2-944D-4C7D-B7CE-45363DED06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5F4AA67A-ABCA-43A8-806D-BAC6FF15D90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6D8658E-D043-4711-8ACD-7739C8E86FE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1029D7A8-BEB4-48FB-A2B5-5E78F62F0F64}"/>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AC18EA05-75FB-4CE2-89FB-FB612A2885F8}"/>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8FAA3383-FB56-4104-A270-ECB0610DCA25}"/>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A0AC1973-0F8B-44B0-9913-B42EBDA269CA}"/>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C3734F3D-AC32-46D8-AE16-D9A80C4B2D33}"/>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221A749F-D0D0-4B87-A418-91A6DB0AD4DA}"/>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A4A73450-E463-4EBB-8C6F-ABCAF8949BCC}"/>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4C45F64C-AB7B-42A9-9E03-B29B0C7D1947}"/>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CEE910B9-98C0-42AB-849A-D01130942647}"/>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CA8D47BC-97B6-400A-AA7C-65AE31CBF1A6}"/>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C766EEA6-77A8-4F8C-9505-63455B067374}"/>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6FE66C1-727E-4D9D-82D5-9C6E79B766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F5FE7F9-DAD3-4180-A005-64328800F2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9607C8A-9D10-42AC-A3E9-92CC740857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9BE97BA-0CAD-483D-BFBD-3F1AFEC615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2811301-A5E1-4E60-9C0A-69198D0D8F4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51" name="楕円 550">
          <a:extLst>
            <a:ext uri="{FF2B5EF4-FFF2-40B4-BE49-F238E27FC236}">
              <a16:creationId xmlns:a16="http://schemas.microsoft.com/office/drawing/2014/main" id="{1AE737E1-7950-4DD5-9CC7-E38A1290EDB1}"/>
            </a:ext>
          </a:extLst>
        </xdr:cNvPr>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BBE5F86-48A1-4FE4-9E58-4335D748ABE9}"/>
            </a:ext>
          </a:extLst>
        </xdr:cNvPr>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553" name="楕円 552">
          <a:extLst>
            <a:ext uri="{FF2B5EF4-FFF2-40B4-BE49-F238E27FC236}">
              <a16:creationId xmlns:a16="http://schemas.microsoft.com/office/drawing/2014/main" id="{3FCFF3C4-CE22-488A-ADEB-302064E2B640}"/>
            </a:ext>
          </a:extLst>
        </xdr:cNvPr>
        <xdr:cNvSpPr/>
      </xdr:nvSpPr>
      <xdr:spPr>
        <a:xfrm>
          <a:off x="15430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108585</xdr:rowOff>
    </xdr:to>
    <xdr:cxnSp macro="">
      <xdr:nvCxnSpPr>
        <xdr:cNvPr id="554" name="直線コネクタ 553">
          <a:extLst>
            <a:ext uri="{FF2B5EF4-FFF2-40B4-BE49-F238E27FC236}">
              <a16:creationId xmlns:a16="http://schemas.microsoft.com/office/drawing/2014/main" id="{452EA6B9-1298-4AC7-B3C3-9B296DEDA04D}"/>
            </a:ext>
          </a:extLst>
        </xdr:cNvPr>
        <xdr:cNvCxnSpPr/>
      </xdr:nvCxnSpPr>
      <xdr:spPr>
        <a:xfrm>
          <a:off x="15481300" y="103651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555" name="楕円 554">
          <a:extLst>
            <a:ext uri="{FF2B5EF4-FFF2-40B4-BE49-F238E27FC236}">
              <a16:creationId xmlns:a16="http://schemas.microsoft.com/office/drawing/2014/main" id="{2A8EA9A0-CFFC-4246-BDD6-4E20451D3438}"/>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78105</xdr:rowOff>
    </xdr:to>
    <xdr:cxnSp macro="">
      <xdr:nvCxnSpPr>
        <xdr:cNvPr id="556" name="直線コネクタ 555">
          <a:extLst>
            <a:ext uri="{FF2B5EF4-FFF2-40B4-BE49-F238E27FC236}">
              <a16:creationId xmlns:a16="http://schemas.microsoft.com/office/drawing/2014/main" id="{B4BD24AA-0FFD-4885-9AA4-77450DB759CB}"/>
            </a:ext>
          </a:extLst>
        </xdr:cNvPr>
        <xdr:cNvCxnSpPr/>
      </xdr:nvCxnSpPr>
      <xdr:spPr>
        <a:xfrm>
          <a:off x="14592300" y="1033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57" name="楕円 556">
          <a:extLst>
            <a:ext uri="{FF2B5EF4-FFF2-40B4-BE49-F238E27FC236}">
              <a16:creationId xmlns:a16="http://schemas.microsoft.com/office/drawing/2014/main" id="{2BF628CA-0AAC-4565-85BB-AF5395F74B32}"/>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45720</xdr:rowOff>
    </xdr:to>
    <xdr:cxnSp macro="">
      <xdr:nvCxnSpPr>
        <xdr:cNvPr id="558" name="直線コネクタ 557">
          <a:extLst>
            <a:ext uri="{FF2B5EF4-FFF2-40B4-BE49-F238E27FC236}">
              <a16:creationId xmlns:a16="http://schemas.microsoft.com/office/drawing/2014/main" id="{0539A4F9-11EA-41F4-B47C-5297BBF17A42}"/>
            </a:ext>
          </a:extLst>
        </xdr:cNvPr>
        <xdr:cNvCxnSpPr/>
      </xdr:nvCxnSpPr>
      <xdr:spPr>
        <a:xfrm>
          <a:off x="13703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114935</xdr:rowOff>
    </xdr:from>
    <xdr:to>
      <xdr:col>67</xdr:col>
      <xdr:colOff>101600</xdr:colOff>
      <xdr:row>60</xdr:row>
      <xdr:rowOff>45085</xdr:rowOff>
    </xdr:to>
    <xdr:sp macro="" textlink="">
      <xdr:nvSpPr>
        <xdr:cNvPr id="559" name="楕円 558">
          <a:extLst>
            <a:ext uri="{FF2B5EF4-FFF2-40B4-BE49-F238E27FC236}">
              <a16:creationId xmlns:a16="http://schemas.microsoft.com/office/drawing/2014/main" id="{27EECA8B-8157-469B-936C-30EF49A02807}"/>
            </a:ext>
          </a:extLst>
        </xdr:cNvPr>
        <xdr:cNvSpPr/>
      </xdr:nvSpPr>
      <xdr:spPr>
        <a:xfrm>
          <a:off x="12763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165735</xdr:rowOff>
    </xdr:from>
    <xdr:to>
      <xdr:col>71</xdr:col>
      <xdr:colOff>177800</xdr:colOff>
      <xdr:row>60</xdr:row>
      <xdr:rowOff>11430</xdr:rowOff>
    </xdr:to>
    <xdr:cxnSp macro="">
      <xdr:nvCxnSpPr>
        <xdr:cNvPr id="560" name="直線コネクタ 559">
          <a:extLst>
            <a:ext uri="{FF2B5EF4-FFF2-40B4-BE49-F238E27FC236}">
              <a16:creationId xmlns:a16="http://schemas.microsoft.com/office/drawing/2014/main" id="{12B45B3A-4C5F-46FA-8634-E3F55B51BC02}"/>
            </a:ext>
          </a:extLst>
        </xdr:cNvPr>
        <xdr:cNvCxnSpPr/>
      </xdr:nvCxnSpPr>
      <xdr:spPr>
        <a:xfrm>
          <a:off x="12814300" y="102812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03838320-77BB-4BCD-BF47-81C84C191B32}"/>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D588A82A-C10D-4757-A70D-4C1CD02CB3C8}"/>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0A4D97FE-B26D-451E-B950-03FAE9D3014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86CBAF8D-616D-498F-AE3B-3CE8768C0FA3}"/>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565" name="n_1mainValue【学校施設】&#10;有形固定資産減価償却率">
          <a:extLst>
            <a:ext uri="{FF2B5EF4-FFF2-40B4-BE49-F238E27FC236}">
              <a16:creationId xmlns:a16="http://schemas.microsoft.com/office/drawing/2014/main" id="{46DB2F38-2DCB-42E2-886A-7B5D204963B4}"/>
            </a:ext>
          </a:extLst>
        </xdr:cNvPr>
        <xdr:cNvSpPr txBox="1"/>
      </xdr:nvSpPr>
      <xdr:spPr>
        <a:xfrm>
          <a:off x="15266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566" name="n_2mainValue【学校施設】&#10;有形固定資産減価償却率">
          <a:extLst>
            <a:ext uri="{FF2B5EF4-FFF2-40B4-BE49-F238E27FC236}">
              <a16:creationId xmlns:a16="http://schemas.microsoft.com/office/drawing/2014/main" id="{F414FD05-0E48-48E1-8F57-F64559F13566}"/>
            </a:ext>
          </a:extLst>
        </xdr:cNvPr>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67" name="n_3mainValue【学校施設】&#10;有形固定資産減価償却率">
          <a:extLst>
            <a:ext uri="{FF2B5EF4-FFF2-40B4-BE49-F238E27FC236}">
              <a16:creationId xmlns:a16="http://schemas.microsoft.com/office/drawing/2014/main" id="{29A0B3E7-B0EB-4210-B2D5-E075FADBE1A5}"/>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36212</xdr:rowOff>
    </xdr:from>
    <xdr:ext cx="405111" cy="259045"/>
    <xdr:sp macro="" textlink="">
      <xdr:nvSpPr>
        <xdr:cNvPr id="568" name="n_4mainValue【学校施設】&#10;有形固定資産減価償却率">
          <a:extLst>
            <a:ext uri="{FF2B5EF4-FFF2-40B4-BE49-F238E27FC236}">
              <a16:creationId xmlns:a16="http://schemas.microsoft.com/office/drawing/2014/main" id="{3C8409F0-A371-4070-88C3-86EB210CCF45}"/>
            </a:ext>
          </a:extLst>
        </xdr:cNvPr>
        <xdr:cNvSpPr txBox="1"/>
      </xdr:nvSpPr>
      <xdr:spPr>
        <a:xfrm>
          <a:off x="12611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99B132F0-2F8A-4BDC-9C47-18646992EB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1AD706D-8AAD-41C3-9324-4735CD5A61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2413E5C-A8F3-415D-8771-5B82B9FEE1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6907186-D46F-49CC-A633-D793675BAA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2DBD2A51-BA04-4D82-93E5-4B0102EB3C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7C26815-973B-400C-AD1E-3F8576F74D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5CF2AF9-F8CC-4265-9593-FD20A80879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B7C512C-E7D0-40DC-A115-48EE03CB56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4D31851-C982-4156-96D5-871A905A10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73A7524-395F-408B-95CB-4DF1E562563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96A2D6E-4DB6-40C2-A150-52280A3175B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6EFB23D-E419-4538-B58E-DA5BDC2A35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E4FE6D03-B948-442F-B6DF-4C7FDE760A0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AD207673-704B-4AFB-A4E3-7576785602B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CF1FEACE-5DE6-409A-AE89-930DE17810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317457C0-3B66-4097-BEE1-5BC5136D912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674AD6E-AFB5-43E4-A4A5-C1CB4FAE9EA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B35C31EC-0E0B-493D-AA07-8121BD0B88D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58C934D-D826-43B0-972A-AB78FEEFFC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72162918-F440-4B0F-A419-92A946855278}"/>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9C5BEEC-9CD7-4228-8810-C38E35F3D4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FB1B8169-88D5-41C1-8E14-BAAB9066D65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D8D03041-0423-4B50-A702-B8F80935E9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418E6096-1C41-42F8-8093-1EB93E13A38F}"/>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88B0F59B-493D-4544-A2C6-764E54DB395A}"/>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8EEC1643-B7AE-4212-BDA8-98DFAF64DFCE}"/>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5DA56737-7E3C-4D77-8DDF-6013CFA24B16}"/>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B8369589-686E-4807-9ECA-43C65BFD245D}"/>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9E1F8DA7-DC54-450A-860E-2390DB590316}"/>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EE9368FF-7728-4FE8-A817-A715F5959615}"/>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460996F9-8381-423A-BF8D-D1524AAE60D8}"/>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6405FC80-251F-487B-801B-F4DFAD2B2CB4}"/>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654BFB9C-D4F0-4EE7-9E13-1AF9682C2C01}"/>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C5DE6D19-7450-4518-8B5F-6EC5781A2D64}"/>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E2A2E13-F3C5-43CF-8F52-2F88F1066B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B09C374-CE50-43EE-8CFC-58F472B927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39A4729-4551-401C-B154-20AD332244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F9780A9-C06A-46DC-81FB-A1A1321547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BAD1799-D02B-4BC1-8705-3594A05006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161951</xdr:rowOff>
    </xdr:from>
    <xdr:to>
      <xdr:col>116</xdr:col>
      <xdr:colOff>114300</xdr:colOff>
      <xdr:row>63</xdr:row>
      <xdr:rowOff>92101</xdr:rowOff>
    </xdr:to>
    <xdr:sp macro="" textlink="">
      <xdr:nvSpPr>
        <xdr:cNvPr id="608" name="楕円 607">
          <a:extLst>
            <a:ext uri="{FF2B5EF4-FFF2-40B4-BE49-F238E27FC236}">
              <a16:creationId xmlns:a16="http://schemas.microsoft.com/office/drawing/2014/main" id="{3DFB4914-7946-4007-ABC2-6D2DAEFF55D4}"/>
            </a:ext>
          </a:extLst>
        </xdr:cNvPr>
        <xdr:cNvSpPr/>
      </xdr:nvSpPr>
      <xdr:spPr>
        <a:xfrm>
          <a:off x="22110700" y="107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a:extLst>
            <a:ext uri="{FF2B5EF4-FFF2-40B4-BE49-F238E27FC236}">
              <a16:creationId xmlns:a16="http://schemas.microsoft.com/office/drawing/2014/main" id="{F1003471-FDA6-45B5-BB46-82C5EFB1B778}"/>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165227</xdr:rowOff>
    </xdr:from>
    <xdr:to>
      <xdr:col>112</xdr:col>
      <xdr:colOff>38100</xdr:colOff>
      <xdr:row>63</xdr:row>
      <xdr:rowOff>95377</xdr:rowOff>
    </xdr:to>
    <xdr:sp macro="" textlink="">
      <xdr:nvSpPr>
        <xdr:cNvPr id="610" name="楕円 609">
          <a:extLst>
            <a:ext uri="{FF2B5EF4-FFF2-40B4-BE49-F238E27FC236}">
              <a16:creationId xmlns:a16="http://schemas.microsoft.com/office/drawing/2014/main" id="{454F8B54-E1CF-48B1-98FE-A113AE0A6D01}"/>
            </a:ext>
          </a:extLst>
        </xdr:cNvPr>
        <xdr:cNvSpPr/>
      </xdr:nvSpPr>
      <xdr:spPr>
        <a:xfrm>
          <a:off x="21272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41301</xdr:rowOff>
    </xdr:from>
    <xdr:to>
      <xdr:col>116</xdr:col>
      <xdr:colOff>63500</xdr:colOff>
      <xdr:row>63</xdr:row>
      <xdr:rowOff>44577</xdr:rowOff>
    </xdr:to>
    <xdr:cxnSp macro="">
      <xdr:nvCxnSpPr>
        <xdr:cNvPr id="611" name="直線コネクタ 610">
          <a:extLst>
            <a:ext uri="{FF2B5EF4-FFF2-40B4-BE49-F238E27FC236}">
              <a16:creationId xmlns:a16="http://schemas.microsoft.com/office/drawing/2014/main" id="{87495D0E-1F12-4F0F-B48D-2DF86B1DCC6D}"/>
            </a:ext>
          </a:extLst>
        </xdr:cNvPr>
        <xdr:cNvCxnSpPr/>
      </xdr:nvCxnSpPr>
      <xdr:spPr>
        <a:xfrm flipV="1">
          <a:off x="21323300" y="10842651"/>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168351</xdr:rowOff>
    </xdr:from>
    <xdr:to>
      <xdr:col>107</xdr:col>
      <xdr:colOff>101600</xdr:colOff>
      <xdr:row>63</xdr:row>
      <xdr:rowOff>98501</xdr:rowOff>
    </xdr:to>
    <xdr:sp macro="" textlink="">
      <xdr:nvSpPr>
        <xdr:cNvPr id="612" name="楕円 611">
          <a:extLst>
            <a:ext uri="{FF2B5EF4-FFF2-40B4-BE49-F238E27FC236}">
              <a16:creationId xmlns:a16="http://schemas.microsoft.com/office/drawing/2014/main" id="{4AFB5441-8D1B-436E-B601-B9DC611E5538}"/>
            </a:ext>
          </a:extLst>
        </xdr:cNvPr>
        <xdr:cNvSpPr/>
      </xdr:nvSpPr>
      <xdr:spPr>
        <a:xfrm>
          <a:off x="20383500" y="10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44577</xdr:rowOff>
    </xdr:from>
    <xdr:to>
      <xdr:col>111</xdr:col>
      <xdr:colOff>177800</xdr:colOff>
      <xdr:row>63</xdr:row>
      <xdr:rowOff>47701</xdr:rowOff>
    </xdr:to>
    <xdr:cxnSp macro="">
      <xdr:nvCxnSpPr>
        <xdr:cNvPr id="613" name="直線コネクタ 612">
          <a:extLst>
            <a:ext uri="{FF2B5EF4-FFF2-40B4-BE49-F238E27FC236}">
              <a16:creationId xmlns:a16="http://schemas.microsoft.com/office/drawing/2014/main" id="{175A3000-B6CB-44C3-A21D-9BBE97B9D55B}"/>
            </a:ext>
          </a:extLst>
        </xdr:cNvPr>
        <xdr:cNvCxnSpPr/>
      </xdr:nvCxnSpPr>
      <xdr:spPr>
        <a:xfrm flipV="1">
          <a:off x="20434300" y="10845927"/>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170866</xdr:rowOff>
    </xdr:from>
    <xdr:to>
      <xdr:col>102</xdr:col>
      <xdr:colOff>165100</xdr:colOff>
      <xdr:row>63</xdr:row>
      <xdr:rowOff>101016</xdr:rowOff>
    </xdr:to>
    <xdr:sp macro="" textlink="">
      <xdr:nvSpPr>
        <xdr:cNvPr id="614" name="楕円 613">
          <a:extLst>
            <a:ext uri="{FF2B5EF4-FFF2-40B4-BE49-F238E27FC236}">
              <a16:creationId xmlns:a16="http://schemas.microsoft.com/office/drawing/2014/main" id="{0A4FC354-93F0-4961-A8CB-B41EA06390C6}"/>
            </a:ext>
          </a:extLst>
        </xdr:cNvPr>
        <xdr:cNvSpPr/>
      </xdr:nvSpPr>
      <xdr:spPr>
        <a:xfrm>
          <a:off x="19494500" y="108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47701</xdr:rowOff>
    </xdr:from>
    <xdr:to>
      <xdr:col>107</xdr:col>
      <xdr:colOff>50800</xdr:colOff>
      <xdr:row>63</xdr:row>
      <xdr:rowOff>50216</xdr:rowOff>
    </xdr:to>
    <xdr:cxnSp macro="">
      <xdr:nvCxnSpPr>
        <xdr:cNvPr id="615" name="直線コネクタ 614">
          <a:extLst>
            <a:ext uri="{FF2B5EF4-FFF2-40B4-BE49-F238E27FC236}">
              <a16:creationId xmlns:a16="http://schemas.microsoft.com/office/drawing/2014/main" id="{7FB21299-2551-4A9D-93F8-E4FDDE9C9F99}"/>
            </a:ext>
          </a:extLst>
        </xdr:cNvPr>
        <xdr:cNvCxnSpPr/>
      </xdr:nvCxnSpPr>
      <xdr:spPr>
        <a:xfrm flipV="1">
          <a:off x="19545300" y="1084905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1930</xdr:rowOff>
    </xdr:from>
    <xdr:to>
      <xdr:col>98</xdr:col>
      <xdr:colOff>38100</xdr:colOff>
      <xdr:row>63</xdr:row>
      <xdr:rowOff>103530</xdr:rowOff>
    </xdr:to>
    <xdr:sp macro="" textlink="">
      <xdr:nvSpPr>
        <xdr:cNvPr id="616" name="楕円 615">
          <a:extLst>
            <a:ext uri="{FF2B5EF4-FFF2-40B4-BE49-F238E27FC236}">
              <a16:creationId xmlns:a16="http://schemas.microsoft.com/office/drawing/2014/main" id="{3C0C9E0B-20A1-4B1C-8EC3-4BF5CFE06DB3}"/>
            </a:ext>
          </a:extLst>
        </xdr:cNvPr>
        <xdr:cNvSpPr/>
      </xdr:nvSpPr>
      <xdr:spPr>
        <a:xfrm>
          <a:off x="18605500" y="108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50216</xdr:rowOff>
    </xdr:from>
    <xdr:to>
      <xdr:col>102</xdr:col>
      <xdr:colOff>114300</xdr:colOff>
      <xdr:row>63</xdr:row>
      <xdr:rowOff>52730</xdr:rowOff>
    </xdr:to>
    <xdr:cxnSp macro="">
      <xdr:nvCxnSpPr>
        <xdr:cNvPr id="617" name="直線コネクタ 616">
          <a:extLst>
            <a:ext uri="{FF2B5EF4-FFF2-40B4-BE49-F238E27FC236}">
              <a16:creationId xmlns:a16="http://schemas.microsoft.com/office/drawing/2014/main" id="{BDAF4AF0-2406-4010-91F2-EC7558583518}"/>
            </a:ext>
          </a:extLst>
        </xdr:cNvPr>
        <xdr:cNvCxnSpPr/>
      </xdr:nvCxnSpPr>
      <xdr:spPr>
        <a:xfrm flipV="1">
          <a:off x="18656300" y="1085156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E6CF6858-F197-4E85-BE77-615A9F9CB79B}"/>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65C61169-23FF-4DA3-A030-5AF1B07A1FE8}"/>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BA1CF7EE-B7C2-4204-9176-1C93A0A05F51}"/>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8C4C1F37-6FAF-46BC-8CE2-B436E1386F4E}"/>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86504</xdr:rowOff>
    </xdr:from>
    <xdr:ext cx="469744" cy="259045"/>
    <xdr:sp macro="" textlink="">
      <xdr:nvSpPr>
        <xdr:cNvPr id="622" name="n_1mainValue【学校施設】&#10;一人当たり面積">
          <a:extLst>
            <a:ext uri="{FF2B5EF4-FFF2-40B4-BE49-F238E27FC236}">
              <a16:creationId xmlns:a16="http://schemas.microsoft.com/office/drawing/2014/main" id="{62A622F3-BFCC-4747-A1FB-CCA40C114FEF}"/>
            </a:ext>
          </a:extLst>
        </xdr:cNvPr>
        <xdr:cNvSpPr txBox="1"/>
      </xdr:nvSpPr>
      <xdr:spPr>
        <a:xfrm>
          <a:off x="21075727" y="108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89628</xdr:rowOff>
    </xdr:from>
    <xdr:ext cx="469744" cy="259045"/>
    <xdr:sp macro="" textlink="">
      <xdr:nvSpPr>
        <xdr:cNvPr id="623" name="n_2mainValue【学校施設】&#10;一人当たり面積">
          <a:extLst>
            <a:ext uri="{FF2B5EF4-FFF2-40B4-BE49-F238E27FC236}">
              <a16:creationId xmlns:a16="http://schemas.microsoft.com/office/drawing/2014/main" id="{2C2C2D80-245E-4F81-9F3C-9C9A1FB4BFA0}"/>
            </a:ext>
          </a:extLst>
        </xdr:cNvPr>
        <xdr:cNvSpPr txBox="1"/>
      </xdr:nvSpPr>
      <xdr:spPr>
        <a:xfrm>
          <a:off x="20199427" y="1089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92143</xdr:rowOff>
    </xdr:from>
    <xdr:ext cx="469744" cy="259045"/>
    <xdr:sp macro="" textlink="">
      <xdr:nvSpPr>
        <xdr:cNvPr id="624" name="n_3mainValue【学校施設】&#10;一人当たり面積">
          <a:extLst>
            <a:ext uri="{FF2B5EF4-FFF2-40B4-BE49-F238E27FC236}">
              <a16:creationId xmlns:a16="http://schemas.microsoft.com/office/drawing/2014/main" id="{E9351675-6661-484E-9333-6E212966FA07}"/>
            </a:ext>
          </a:extLst>
        </xdr:cNvPr>
        <xdr:cNvSpPr txBox="1"/>
      </xdr:nvSpPr>
      <xdr:spPr>
        <a:xfrm>
          <a:off x="19310427" y="1089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94657</xdr:rowOff>
    </xdr:from>
    <xdr:ext cx="469744" cy="259045"/>
    <xdr:sp macro="" textlink="">
      <xdr:nvSpPr>
        <xdr:cNvPr id="625" name="n_4mainValue【学校施設】&#10;一人当たり面積">
          <a:extLst>
            <a:ext uri="{FF2B5EF4-FFF2-40B4-BE49-F238E27FC236}">
              <a16:creationId xmlns:a16="http://schemas.microsoft.com/office/drawing/2014/main" id="{B01D3090-FA92-4F25-BA30-B163917B85A2}"/>
            </a:ext>
          </a:extLst>
        </xdr:cNvPr>
        <xdr:cNvSpPr txBox="1"/>
      </xdr:nvSpPr>
      <xdr:spPr>
        <a:xfrm>
          <a:off x="18421427" y="108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2047FBC9-F65F-4000-A135-202117F39C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57D4864B-3444-4BF1-A1FB-C00F4EFF35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91741567-9685-412F-AC33-D815986B0B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4DB8C102-F979-44D1-B982-6C7713159C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FC011DF-F04E-472A-9BF2-7609BD79A4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F0E6803-3661-498D-954C-430B2869A5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D63E951-A423-4568-8E9B-23615EE7510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11FC1A77-B0FA-4062-852A-35C59EB9E7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4B97A5DD-B27D-4990-87E3-06FCBE921F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AF0141F0-822E-4CD6-BD87-A5A90BB892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AFAD5AB-E13A-49B2-9E28-8479EA7D66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2CA8235-613C-4FD9-B967-511D4186BEF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D0DFD6B-0286-4060-A582-6A7E7A7A13A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DDC54D94-C5CB-447D-85FA-A2412A1AC2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9621F49C-A255-49BB-97F5-B0F28C04C03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AC401D2B-C95E-4E01-9600-FED8B2901BB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C91A0855-2857-47B5-8CE2-319EAEBB6C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18D913F2-E827-4182-820F-A3CA490A20B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ABC35B84-FE74-41B6-A249-7ED10101EFE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8E4526F3-E090-43F9-A70F-E0AE1F0DDBE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7E6CA9B4-A769-42E9-9AB4-E412FADFE1E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D572E95-0FF1-4F17-BC0A-BC66EEA9A0F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ADF283DC-9954-4F0C-A641-9E9D8543A27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49157A90-3887-4AC3-9135-BF2B1780A1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5D612A8C-EF90-451A-90FB-94EABD50AC3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BCB87FF0-6C8F-483C-92DD-9ECAC9C4F7CE}"/>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9E3E7209-19CD-421F-9C17-F684E9784F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A2CDEC80-7506-4B69-A270-C121A727AE9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a:extLst>
            <a:ext uri="{FF2B5EF4-FFF2-40B4-BE49-F238E27FC236}">
              <a16:creationId xmlns:a16="http://schemas.microsoft.com/office/drawing/2014/main" id="{EE6B7AD2-1748-4DC2-ADFA-550A119CF255}"/>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a:extLst>
            <a:ext uri="{FF2B5EF4-FFF2-40B4-BE49-F238E27FC236}">
              <a16:creationId xmlns:a16="http://schemas.microsoft.com/office/drawing/2014/main" id="{E16BE341-E001-41FA-AB5D-6058CF7559C7}"/>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56" name="【児童館】&#10;有形固定資産減価償却率平均値テキスト">
          <a:extLst>
            <a:ext uri="{FF2B5EF4-FFF2-40B4-BE49-F238E27FC236}">
              <a16:creationId xmlns:a16="http://schemas.microsoft.com/office/drawing/2014/main" id="{D8442455-9048-4E5C-BBE4-C1E594E8284E}"/>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a:extLst>
            <a:ext uri="{FF2B5EF4-FFF2-40B4-BE49-F238E27FC236}">
              <a16:creationId xmlns:a16="http://schemas.microsoft.com/office/drawing/2014/main" id="{E2C828BF-CE9B-4824-B470-9DEEACD7DC2F}"/>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a:extLst>
            <a:ext uri="{FF2B5EF4-FFF2-40B4-BE49-F238E27FC236}">
              <a16:creationId xmlns:a16="http://schemas.microsoft.com/office/drawing/2014/main" id="{813AC47A-10D3-4777-82CE-DA5F6DB1D998}"/>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a:extLst>
            <a:ext uri="{FF2B5EF4-FFF2-40B4-BE49-F238E27FC236}">
              <a16:creationId xmlns:a16="http://schemas.microsoft.com/office/drawing/2014/main" id="{01547428-6BE3-4289-8CE4-2505CE45C1AD}"/>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a:extLst>
            <a:ext uri="{FF2B5EF4-FFF2-40B4-BE49-F238E27FC236}">
              <a16:creationId xmlns:a16="http://schemas.microsoft.com/office/drawing/2014/main" id="{3C7E70C3-F2C6-48A1-AFB7-AB467A1BE86C}"/>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a:extLst>
            <a:ext uri="{FF2B5EF4-FFF2-40B4-BE49-F238E27FC236}">
              <a16:creationId xmlns:a16="http://schemas.microsoft.com/office/drawing/2014/main" id="{D64A3406-5469-4F72-9C96-1B46BFBC35BE}"/>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DDD9A58-BFA5-4F4B-9F94-DD278F620BE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153ECED-7295-42A9-808D-379192FB5AF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55ABBF3-2D3C-4A48-9FB4-DC55DB2B0E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D324960-55F7-4F09-88B7-F3D5F538BE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64E1DB8-7C01-42DB-B68D-CC9A92F39F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a:extLst>
            <a:ext uri="{FF2B5EF4-FFF2-40B4-BE49-F238E27FC236}">
              <a16:creationId xmlns:a16="http://schemas.microsoft.com/office/drawing/2014/main" id="{4C43433D-E7AA-409A-B2B0-CBC03DF00734}"/>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a:extLst>
            <a:ext uri="{FF2B5EF4-FFF2-40B4-BE49-F238E27FC236}">
              <a16:creationId xmlns:a16="http://schemas.microsoft.com/office/drawing/2014/main" id="{2D06851A-D60E-4CBC-82E6-4FC0F68AD4C7}"/>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9" name="楕円 668">
          <a:extLst>
            <a:ext uri="{FF2B5EF4-FFF2-40B4-BE49-F238E27FC236}">
              <a16:creationId xmlns:a16="http://schemas.microsoft.com/office/drawing/2014/main" id="{81438D18-3A41-4E6C-999F-416AEE69CB09}"/>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0" name="直線コネクタ 669">
          <a:extLst>
            <a:ext uri="{FF2B5EF4-FFF2-40B4-BE49-F238E27FC236}">
              <a16:creationId xmlns:a16="http://schemas.microsoft.com/office/drawing/2014/main" id="{DD963554-2DAB-461F-BDC3-CD217445F8E6}"/>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1" name="楕円 670">
          <a:extLst>
            <a:ext uri="{FF2B5EF4-FFF2-40B4-BE49-F238E27FC236}">
              <a16:creationId xmlns:a16="http://schemas.microsoft.com/office/drawing/2014/main" id="{FE87CFA7-ABAD-456B-8870-449204E4444A}"/>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2" name="直線コネクタ 671">
          <a:extLst>
            <a:ext uri="{FF2B5EF4-FFF2-40B4-BE49-F238E27FC236}">
              <a16:creationId xmlns:a16="http://schemas.microsoft.com/office/drawing/2014/main" id="{F0588542-C7E1-4059-B0F9-9D68EC490B07}"/>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3" name="楕円 672">
          <a:extLst>
            <a:ext uri="{FF2B5EF4-FFF2-40B4-BE49-F238E27FC236}">
              <a16:creationId xmlns:a16="http://schemas.microsoft.com/office/drawing/2014/main" id="{F5A71E7C-C921-40B9-9266-1731B7AADD1D}"/>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4" name="直線コネクタ 673">
          <a:extLst>
            <a:ext uri="{FF2B5EF4-FFF2-40B4-BE49-F238E27FC236}">
              <a16:creationId xmlns:a16="http://schemas.microsoft.com/office/drawing/2014/main" id="{0781EE70-62ED-4E45-9575-F6D082AB7389}"/>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5" name="楕円 674">
          <a:extLst>
            <a:ext uri="{FF2B5EF4-FFF2-40B4-BE49-F238E27FC236}">
              <a16:creationId xmlns:a16="http://schemas.microsoft.com/office/drawing/2014/main" id="{25D1576A-A23A-45A3-AA77-C6279DF59504}"/>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6" name="直線コネクタ 675">
          <a:extLst>
            <a:ext uri="{FF2B5EF4-FFF2-40B4-BE49-F238E27FC236}">
              <a16:creationId xmlns:a16="http://schemas.microsoft.com/office/drawing/2014/main" id="{1B11DDE7-CF1D-4896-8F0D-0A14231E5F0A}"/>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77" name="n_1aveValue【児童館】&#10;有形固定資産減価償却率">
          <a:extLst>
            <a:ext uri="{FF2B5EF4-FFF2-40B4-BE49-F238E27FC236}">
              <a16:creationId xmlns:a16="http://schemas.microsoft.com/office/drawing/2014/main" id="{60D05CBC-69EB-4A53-844A-61464F6F3211}"/>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78" name="n_2aveValue【児童館】&#10;有形固定資産減価償却率">
          <a:extLst>
            <a:ext uri="{FF2B5EF4-FFF2-40B4-BE49-F238E27FC236}">
              <a16:creationId xmlns:a16="http://schemas.microsoft.com/office/drawing/2014/main" id="{E399BC89-3D6C-46CF-A26F-04DBDB9BAB9B}"/>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9" name="n_3aveValue【児童館】&#10;有形固定資産減価償却率">
          <a:extLst>
            <a:ext uri="{FF2B5EF4-FFF2-40B4-BE49-F238E27FC236}">
              <a16:creationId xmlns:a16="http://schemas.microsoft.com/office/drawing/2014/main" id="{997B0FC8-17D2-49F5-B4BF-F32162BFE62A}"/>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80" name="n_4aveValue【児童館】&#10;有形固定資産減価償却率">
          <a:extLst>
            <a:ext uri="{FF2B5EF4-FFF2-40B4-BE49-F238E27FC236}">
              <a16:creationId xmlns:a16="http://schemas.microsoft.com/office/drawing/2014/main" id="{F23841D3-E511-4780-950E-70431FE52FEA}"/>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a:extLst>
            <a:ext uri="{FF2B5EF4-FFF2-40B4-BE49-F238E27FC236}">
              <a16:creationId xmlns:a16="http://schemas.microsoft.com/office/drawing/2014/main" id="{BC21C41B-919C-44D0-A511-B194AC0AEBDA}"/>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a:extLst>
            <a:ext uri="{FF2B5EF4-FFF2-40B4-BE49-F238E27FC236}">
              <a16:creationId xmlns:a16="http://schemas.microsoft.com/office/drawing/2014/main" id="{2896479E-D815-4BF2-9529-6034769E60C3}"/>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3" name="n_3mainValue【児童館】&#10;有形固定資産減価償却率">
          <a:extLst>
            <a:ext uri="{FF2B5EF4-FFF2-40B4-BE49-F238E27FC236}">
              <a16:creationId xmlns:a16="http://schemas.microsoft.com/office/drawing/2014/main" id="{F02D731A-D961-494F-AB11-4AC8691CDE1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4" name="n_4mainValue【児童館】&#10;有形固定資産減価償却率">
          <a:extLst>
            <a:ext uri="{FF2B5EF4-FFF2-40B4-BE49-F238E27FC236}">
              <a16:creationId xmlns:a16="http://schemas.microsoft.com/office/drawing/2014/main" id="{7EFA9771-785A-4937-AB74-15DB01AD9FB8}"/>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122A6D8-742C-4391-8D70-DBB7636388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DA1B8472-5D4E-4370-8CEF-B6F38662FB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6390C237-835F-42B6-835E-C524A0D3AD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94C93024-BE58-48BF-BD89-7CE0717FB1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8FFC84E3-A4D4-4AD9-BED8-BC74DA1E50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F152B0E-ACA6-424E-A7FE-377BB154A3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47DBB15-26CB-4A58-89AC-7FDB0972F5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5D5DA4CC-FDA6-4B7E-99F7-4646FFD909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1321C5C4-46C2-4BCB-ABBD-85611B28443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6F6F5FC5-CE33-4BA6-B8A4-03395995D24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A9C18746-E126-469D-81BE-DF02EF700D6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F88AC273-3E3B-42DB-B3E2-156966BF78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E444CCC0-EDDE-45FC-8574-617D74F745D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416641BD-72BE-4EDC-8662-584145B8281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50B077FF-51C8-49A2-AE15-EFCF8A760A0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E456E830-BF1C-4635-9E20-2A7220E1A05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44FC4045-4EE8-40D3-9868-43DD5DA1FB7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BBDFBD6D-BDAF-4E91-AE73-4D0717B6590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044F2D1-3234-4C8F-BB4B-7596F0D6AD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B152E8D0-3322-4846-B3F7-911E3077B8E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5D320E2B-284F-452A-AE96-BC9221158F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99971D8-92BA-4D96-9654-8F840048EF97}"/>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5AE3AD0F-26F0-4EDB-AB7F-F4A4F68022A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F40BC83-752A-4A1C-982B-B29E1BF63F76}"/>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a:extLst>
            <a:ext uri="{FF2B5EF4-FFF2-40B4-BE49-F238E27FC236}">
              <a16:creationId xmlns:a16="http://schemas.microsoft.com/office/drawing/2014/main" id="{1633FEC1-241F-4CE3-AF5B-1CC58AD245CB}"/>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a:extLst>
            <a:ext uri="{FF2B5EF4-FFF2-40B4-BE49-F238E27FC236}">
              <a16:creationId xmlns:a16="http://schemas.microsoft.com/office/drawing/2014/main" id="{55F52B87-01CB-4FB6-8301-E267AF317967}"/>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a:extLst>
            <a:ext uri="{FF2B5EF4-FFF2-40B4-BE49-F238E27FC236}">
              <a16:creationId xmlns:a16="http://schemas.microsoft.com/office/drawing/2014/main" id="{864AEC84-058D-47BD-9C33-6DD2E3590A8F}"/>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a:extLst>
            <a:ext uri="{FF2B5EF4-FFF2-40B4-BE49-F238E27FC236}">
              <a16:creationId xmlns:a16="http://schemas.microsoft.com/office/drawing/2014/main" id="{BA86DF0B-49E5-477A-9D2A-3336F2A15CEC}"/>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a:extLst>
            <a:ext uri="{FF2B5EF4-FFF2-40B4-BE49-F238E27FC236}">
              <a16:creationId xmlns:a16="http://schemas.microsoft.com/office/drawing/2014/main" id="{C89A7829-6274-433D-976B-76A09BCD3115}"/>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a:extLst>
            <a:ext uri="{FF2B5EF4-FFF2-40B4-BE49-F238E27FC236}">
              <a16:creationId xmlns:a16="http://schemas.microsoft.com/office/drawing/2014/main" id="{C2F330B0-A1B6-4753-A3BA-3D9813441AB6}"/>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a:extLst>
            <a:ext uri="{FF2B5EF4-FFF2-40B4-BE49-F238E27FC236}">
              <a16:creationId xmlns:a16="http://schemas.microsoft.com/office/drawing/2014/main" id="{3C753C2C-1A6B-4055-B359-4BE1316B839E}"/>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a:extLst>
            <a:ext uri="{FF2B5EF4-FFF2-40B4-BE49-F238E27FC236}">
              <a16:creationId xmlns:a16="http://schemas.microsoft.com/office/drawing/2014/main" id="{BD09F7E3-364C-41F2-92C5-5BDD116A9C2D}"/>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E4D3C7E-4C61-4165-9110-567364ED25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1AF372A-787B-4C18-AC31-5FB3F906CD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E0C163E-91CA-46A9-9E2D-5EE6C22F59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DB3CF3E-10E9-4086-86E4-C652A20933E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F10323A-3FE1-46AD-80AB-B073D6D80D8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2" name="楕円 721">
          <a:extLst>
            <a:ext uri="{FF2B5EF4-FFF2-40B4-BE49-F238E27FC236}">
              <a16:creationId xmlns:a16="http://schemas.microsoft.com/office/drawing/2014/main" id="{52CA08EC-12AD-4AA1-A422-332015EBA181}"/>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23" name="【児童館】&#10;一人当たり面積該当値テキスト">
          <a:extLst>
            <a:ext uri="{FF2B5EF4-FFF2-40B4-BE49-F238E27FC236}">
              <a16:creationId xmlns:a16="http://schemas.microsoft.com/office/drawing/2014/main" id="{6AE5C398-78F6-47EE-A96D-8DC2F366A58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4" name="楕円 723">
          <a:extLst>
            <a:ext uri="{FF2B5EF4-FFF2-40B4-BE49-F238E27FC236}">
              <a16:creationId xmlns:a16="http://schemas.microsoft.com/office/drawing/2014/main" id="{1DF153F2-6673-4374-BB7F-87FE5FA6B35A}"/>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5" name="直線コネクタ 724">
          <a:extLst>
            <a:ext uri="{FF2B5EF4-FFF2-40B4-BE49-F238E27FC236}">
              <a16:creationId xmlns:a16="http://schemas.microsoft.com/office/drawing/2014/main" id="{FD6390FA-4436-45D0-A328-89EF164C53F8}"/>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26" name="楕円 725">
          <a:extLst>
            <a:ext uri="{FF2B5EF4-FFF2-40B4-BE49-F238E27FC236}">
              <a16:creationId xmlns:a16="http://schemas.microsoft.com/office/drawing/2014/main" id="{19C9F67D-1D3E-4CB5-9AE8-B5B53051607F}"/>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99822</xdr:rowOff>
    </xdr:to>
    <xdr:cxnSp macro="">
      <xdr:nvCxnSpPr>
        <xdr:cNvPr id="727" name="直線コネクタ 726">
          <a:extLst>
            <a:ext uri="{FF2B5EF4-FFF2-40B4-BE49-F238E27FC236}">
              <a16:creationId xmlns:a16="http://schemas.microsoft.com/office/drawing/2014/main" id="{B3888C9F-E4BA-4627-A740-5215FC388670}"/>
            </a:ext>
          </a:extLst>
        </xdr:cNvPr>
        <xdr:cNvCxnSpPr/>
      </xdr:nvCxnSpPr>
      <xdr:spPr>
        <a:xfrm flipV="1">
          <a:off x="20434300" y="1466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8" name="楕円 727">
          <a:extLst>
            <a:ext uri="{FF2B5EF4-FFF2-40B4-BE49-F238E27FC236}">
              <a16:creationId xmlns:a16="http://schemas.microsoft.com/office/drawing/2014/main" id="{9C1210D1-9205-4CFD-91B8-F1CEA5E09DF2}"/>
            </a:ext>
          </a:extLst>
        </xdr:cNvPr>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729" name="直線コネクタ 728">
          <a:extLst>
            <a:ext uri="{FF2B5EF4-FFF2-40B4-BE49-F238E27FC236}">
              <a16:creationId xmlns:a16="http://schemas.microsoft.com/office/drawing/2014/main" id="{84328398-0017-4EF4-84B4-0F00D3F57EB6}"/>
            </a:ext>
          </a:extLst>
        </xdr:cNvPr>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30" name="楕円 729">
          <a:extLst>
            <a:ext uri="{FF2B5EF4-FFF2-40B4-BE49-F238E27FC236}">
              <a16:creationId xmlns:a16="http://schemas.microsoft.com/office/drawing/2014/main" id="{126FFB97-B9C1-417B-BB54-B4E563385187}"/>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31" name="直線コネクタ 730">
          <a:extLst>
            <a:ext uri="{FF2B5EF4-FFF2-40B4-BE49-F238E27FC236}">
              <a16:creationId xmlns:a16="http://schemas.microsoft.com/office/drawing/2014/main" id="{EBF3D31B-68E8-4B7B-9BF8-928EC125E94E}"/>
            </a:ext>
          </a:extLst>
        </xdr:cNvPr>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a:extLst>
            <a:ext uri="{FF2B5EF4-FFF2-40B4-BE49-F238E27FC236}">
              <a16:creationId xmlns:a16="http://schemas.microsoft.com/office/drawing/2014/main" id="{AE04BA87-82A7-45DB-8E27-91D2CEF7023C}"/>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a:extLst>
            <a:ext uri="{FF2B5EF4-FFF2-40B4-BE49-F238E27FC236}">
              <a16:creationId xmlns:a16="http://schemas.microsoft.com/office/drawing/2014/main" id="{EBFA9FC9-86BB-4C98-8B7E-BF9967A9FAE9}"/>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a:extLst>
            <a:ext uri="{FF2B5EF4-FFF2-40B4-BE49-F238E27FC236}">
              <a16:creationId xmlns:a16="http://schemas.microsoft.com/office/drawing/2014/main" id="{D508F6B6-5865-4BA8-936C-4D204A887D2D}"/>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a:extLst>
            <a:ext uri="{FF2B5EF4-FFF2-40B4-BE49-F238E27FC236}">
              <a16:creationId xmlns:a16="http://schemas.microsoft.com/office/drawing/2014/main" id="{7AA5A4AF-937C-4D09-9EDA-590DAA8388A2}"/>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6" name="n_1mainValue【児童館】&#10;一人当たり面積">
          <a:extLst>
            <a:ext uri="{FF2B5EF4-FFF2-40B4-BE49-F238E27FC236}">
              <a16:creationId xmlns:a16="http://schemas.microsoft.com/office/drawing/2014/main" id="{54E3A3AF-FE96-4F58-9D5B-2040C289A7BE}"/>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7" name="n_2mainValue【児童館】&#10;一人当たり面積">
          <a:extLst>
            <a:ext uri="{FF2B5EF4-FFF2-40B4-BE49-F238E27FC236}">
              <a16:creationId xmlns:a16="http://schemas.microsoft.com/office/drawing/2014/main" id="{0E63ECEB-F75A-42D5-AEC2-D27E0A356DD4}"/>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8" name="n_3mainValue【児童館】&#10;一人当たり面積">
          <a:extLst>
            <a:ext uri="{FF2B5EF4-FFF2-40B4-BE49-F238E27FC236}">
              <a16:creationId xmlns:a16="http://schemas.microsoft.com/office/drawing/2014/main" id="{537DF9FF-C2CC-489D-A49C-AF77FFD16DA6}"/>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9" name="n_4mainValue【児童館】&#10;一人当たり面積">
          <a:extLst>
            <a:ext uri="{FF2B5EF4-FFF2-40B4-BE49-F238E27FC236}">
              <a16:creationId xmlns:a16="http://schemas.microsoft.com/office/drawing/2014/main" id="{27A5C443-303F-4449-A653-F1A8ADB17589}"/>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501FA125-7914-4EE9-9C63-8482A352C2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2EAC2246-21D7-48FD-84D7-CE6DB3D4E7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18551F19-CAFD-4760-BDDF-EE0EDA683A8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6619F077-010C-4B2F-A1DE-52BD02B11A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2BD8F70-11BF-423D-ADE4-0D851E3C51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4092416E-22B9-4748-BE95-6D4F49D160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DB3AF192-8D8F-4221-A840-125E5F0855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55B8A7C-3FCC-4636-BD50-ACC9574146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B205DB0D-AAB3-4145-9079-9F99D6E4A2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8C86C641-C60A-42D5-AA38-AFAE745D87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BFB31FF4-3FE6-454E-98C5-B83D766930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DA831CB3-CEFD-4E9C-8E09-23C4F6DC7D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88E7D053-EDA9-41D4-9806-F2D82F73483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143E969E-92D4-43D1-988A-6222ED5DF9D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45AFCE34-9677-4DC1-8AE1-81A6067070A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87D575A-5B20-423D-B774-6387BB67EC6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3310800E-048F-49C6-93DF-BFBE9D5CDD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36704859-975D-4E34-99C2-A22B274A19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8C4AA4D2-049D-4F68-8AE5-57073483F9E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92B7F613-A5AB-4249-8160-B016B24968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1D1BE9B1-502C-4640-99C8-2AF8E103C17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3290C7B9-901B-4045-86A1-5D90AD427D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30186337-FA05-4438-B31A-C90C3B9C67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330C241C-7247-438D-BE31-B76D57B6C65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0694D71A-C0C4-4B59-9D57-C83C0958CDD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95E065E9-43E6-4F11-8F6E-6B6C478C5ED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9281683D-D00C-492D-9C28-B12D0400DCA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699ED0C8-5D11-46B6-B569-DC806168944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768" name="【公民館】&#10;有形固定資産減価償却率平均値テキスト">
          <a:extLst>
            <a:ext uri="{FF2B5EF4-FFF2-40B4-BE49-F238E27FC236}">
              <a16:creationId xmlns:a16="http://schemas.microsoft.com/office/drawing/2014/main" id="{5B014E10-8F67-4370-AF44-82664B36BE90}"/>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DAE3CFB5-06DA-4E5E-B4B7-DFF3BC70D9DB}"/>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76CBF2E0-FD2D-4DE1-B9DD-46FC0F2E869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5EB888B0-8CE4-4189-9BA9-13462E0966ED}"/>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229322DE-7C6E-4837-8B03-832681A7BF35}"/>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504A31AB-7FDE-42AA-9603-9D631976719D}"/>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0E86361-40FC-4FDE-A18C-392371C09B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318B49B-FFD6-49C7-8E85-E6DFE96174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179A512-0F67-48BD-8351-7F00F255EE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ECB9991-588D-4802-A62D-38D9B5E690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D308D1A-59AC-41A1-98A9-FDAEF388F5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79" name="楕円 778">
          <a:extLst>
            <a:ext uri="{FF2B5EF4-FFF2-40B4-BE49-F238E27FC236}">
              <a16:creationId xmlns:a16="http://schemas.microsoft.com/office/drawing/2014/main" id="{81B69D54-8B36-4616-8462-A400B8F852DE}"/>
            </a:ext>
          </a:extLst>
        </xdr:cNvPr>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55897</xdr:rowOff>
    </xdr:from>
    <xdr:ext cx="405111" cy="259045"/>
    <xdr:sp macro="" textlink="">
      <xdr:nvSpPr>
        <xdr:cNvPr id="780" name="【公民館】&#10;有形固定資産減価償却率該当値テキスト">
          <a:extLst>
            <a:ext uri="{FF2B5EF4-FFF2-40B4-BE49-F238E27FC236}">
              <a16:creationId xmlns:a16="http://schemas.microsoft.com/office/drawing/2014/main" id="{0717C277-AFF0-4DE1-91BC-A557AB1968BD}"/>
            </a:ext>
          </a:extLst>
        </xdr:cNvPr>
        <xdr:cNvSpPr txBox="1"/>
      </xdr:nvSpPr>
      <xdr:spPr>
        <a:xfrm>
          <a:off x="16357600"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5080</xdr:rowOff>
    </xdr:from>
    <xdr:to>
      <xdr:col>81</xdr:col>
      <xdr:colOff>101600</xdr:colOff>
      <xdr:row>104</xdr:row>
      <xdr:rowOff>106680</xdr:rowOff>
    </xdr:to>
    <xdr:sp macro="" textlink="">
      <xdr:nvSpPr>
        <xdr:cNvPr id="781" name="楕円 780">
          <a:extLst>
            <a:ext uri="{FF2B5EF4-FFF2-40B4-BE49-F238E27FC236}">
              <a16:creationId xmlns:a16="http://schemas.microsoft.com/office/drawing/2014/main" id="{0130E4B0-A6AA-4E56-8E98-A28234139149}"/>
            </a:ext>
          </a:extLst>
        </xdr:cNvPr>
        <xdr:cNvSpPr/>
      </xdr:nvSpPr>
      <xdr:spPr>
        <a:xfrm>
          <a:off x="15430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55880</xdr:rowOff>
    </xdr:from>
    <xdr:to>
      <xdr:col>85</xdr:col>
      <xdr:colOff>127000</xdr:colOff>
      <xdr:row>104</xdr:row>
      <xdr:rowOff>83820</xdr:rowOff>
    </xdr:to>
    <xdr:cxnSp macro="">
      <xdr:nvCxnSpPr>
        <xdr:cNvPr id="782" name="直線コネクタ 781">
          <a:extLst>
            <a:ext uri="{FF2B5EF4-FFF2-40B4-BE49-F238E27FC236}">
              <a16:creationId xmlns:a16="http://schemas.microsoft.com/office/drawing/2014/main" id="{9BB2EAC0-B35B-4EA0-81C1-A9E58833412D}"/>
            </a:ext>
          </a:extLst>
        </xdr:cNvPr>
        <xdr:cNvCxnSpPr/>
      </xdr:nvCxnSpPr>
      <xdr:spPr>
        <a:xfrm>
          <a:off x="15481300" y="178866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38100</xdr:rowOff>
    </xdr:from>
    <xdr:to>
      <xdr:col>76</xdr:col>
      <xdr:colOff>165100</xdr:colOff>
      <xdr:row>104</xdr:row>
      <xdr:rowOff>139700</xdr:rowOff>
    </xdr:to>
    <xdr:sp macro="" textlink="">
      <xdr:nvSpPr>
        <xdr:cNvPr id="783" name="楕円 782">
          <a:extLst>
            <a:ext uri="{FF2B5EF4-FFF2-40B4-BE49-F238E27FC236}">
              <a16:creationId xmlns:a16="http://schemas.microsoft.com/office/drawing/2014/main" id="{B21A0E77-D1AF-4BD4-A2FA-19F86D4B391F}"/>
            </a:ext>
          </a:extLst>
        </xdr:cNvPr>
        <xdr:cNvSpPr/>
      </xdr:nvSpPr>
      <xdr:spPr>
        <a:xfrm>
          <a:off x="14541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55880</xdr:rowOff>
    </xdr:from>
    <xdr:to>
      <xdr:col>81</xdr:col>
      <xdr:colOff>50800</xdr:colOff>
      <xdr:row>104</xdr:row>
      <xdr:rowOff>88900</xdr:rowOff>
    </xdr:to>
    <xdr:cxnSp macro="">
      <xdr:nvCxnSpPr>
        <xdr:cNvPr id="784" name="直線コネクタ 783">
          <a:extLst>
            <a:ext uri="{FF2B5EF4-FFF2-40B4-BE49-F238E27FC236}">
              <a16:creationId xmlns:a16="http://schemas.microsoft.com/office/drawing/2014/main" id="{4EB21241-AB6C-41DA-8032-CF54B3ABCE06}"/>
            </a:ext>
          </a:extLst>
        </xdr:cNvPr>
        <xdr:cNvCxnSpPr/>
      </xdr:nvCxnSpPr>
      <xdr:spPr>
        <a:xfrm flipV="1">
          <a:off x="14592300" y="178866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785" name="楕円 784">
          <a:extLst>
            <a:ext uri="{FF2B5EF4-FFF2-40B4-BE49-F238E27FC236}">
              <a16:creationId xmlns:a16="http://schemas.microsoft.com/office/drawing/2014/main" id="{353FFB06-45F8-4D2C-A5AE-231D2F88122E}"/>
            </a:ext>
          </a:extLst>
        </xdr:cNvPr>
        <xdr:cNvSpPr/>
      </xdr:nvSpPr>
      <xdr:spPr>
        <a:xfrm>
          <a:off x="13652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104</xdr:row>
      <xdr:rowOff>88900</xdr:rowOff>
    </xdr:to>
    <xdr:cxnSp macro="">
      <xdr:nvCxnSpPr>
        <xdr:cNvPr id="786" name="直線コネクタ 785">
          <a:extLst>
            <a:ext uri="{FF2B5EF4-FFF2-40B4-BE49-F238E27FC236}">
              <a16:creationId xmlns:a16="http://schemas.microsoft.com/office/drawing/2014/main" id="{6C3924BE-9A0D-45D9-8555-1D7ED7C3E092}"/>
            </a:ext>
          </a:extLst>
        </xdr:cNvPr>
        <xdr:cNvCxnSpPr/>
      </xdr:nvCxnSpPr>
      <xdr:spPr>
        <a:xfrm>
          <a:off x="13703300" y="179108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88900</xdr:rowOff>
    </xdr:from>
    <xdr:to>
      <xdr:col>67</xdr:col>
      <xdr:colOff>101600</xdr:colOff>
      <xdr:row>107</xdr:row>
      <xdr:rowOff>19050</xdr:rowOff>
    </xdr:to>
    <xdr:sp macro="" textlink="">
      <xdr:nvSpPr>
        <xdr:cNvPr id="787" name="楕円 786">
          <a:extLst>
            <a:ext uri="{FF2B5EF4-FFF2-40B4-BE49-F238E27FC236}">
              <a16:creationId xmlns:a16="http://schemas.microsoft.com/office/drawing/2014/main" id="{CA8AB7E4-65AB-41C5-AF36-5860E3AE44B2}"/>
            </a:ext>
          </a:extLst>
        </xdr:cNvPr>
        <xdr:cNvSpPr/>
      </xdr:nvSpPr>
      <xdr:spPr>
        <a:xfrm>
          <a:off x="1276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80011</xdr:rowOff>
    </xdr:from>
    <xdr:to>
      <xdr:col>71</xdr:col>
      <xdr:colOff>177800</xdr:colOff>
      <xdr:row>106</xdr:row>
      <xdr:rowOff>139700</xdr:rowOff>
    </xdr:to>
    <xdr:cxnSp macro="">
      <xdr:nvCxnSpPr>
        <xdr:cNvPr id="788" name="直線コネクタ 787">
          <a:extLst>
            <a:ext uri="{FF2B5EF4-FFF2-40B4-BE49-F238E27FC236}">
              <a16:creationId xmlns:a16="http://schemas.microsoft.com/office/drawing/2014/main" id="{61BB2CBD-A9CF-45AF-AC47-FA4D03DF2430}"/>
            </a:ext>
          </a:extLst>
        </xdr:cNvPr>
        <xdr:cNvCxnSpPr/>
      </xdr:nvCxnSpPr>
      <xdr:spPr>
        <a:xfrm flipV="1">
          <a:off x="12814300" y="17910811"/>
          <a:ext cx="889000" cy="40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789" name="n_1aveValue【公民館】&#10;有形固定資産減価償却率">
          <a:extLst>
            <a:ext uri="{FF2B5EF4-FFF2-40B4-BE49-F238E27FC236}">
              <a16:creationId xmlns:a16="http://schemas.microsoft.com/office/drawing/2014/main" id="{AA89FB3F-C09B-4211-8DC1-16EF67D0529B}"/>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a:extLst>
            <a:ext uri="{FF2B5EF4-FFF2-40B4-BE49-F238E27FC236}">
              <a16:creationId xmlns:a16="http://schemas.microsoft.com/office/drawing/2014/main" id="{70CD0C6E-631A-495C-AA4C-3161AFBFC5D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91" name="n_3aveValue【公民館】&#10;有形固定資産減価償却率">
          <a:extLst>
            <a:ext uri="{FF2B5EF4-FFF2-40B4-BE49-F238E27FC236}">
              <a16:creationId xmlns:a16="http://schemas.microsoft.com/office/drawing/2014/main" id="{98EE1133-B704-44A3-B462-D8246F568315}"/>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a:extLst>
            <a:ext uri="{FF2B5EF4-FFF2-40B4-BE49-F238E27FC236}">
              <a16:creationId xmlns:a16="http://schemas.microsoft.com/office/drawing/2014/main" id="{6ACE23A4-F997-460D-BDF3-1869DC754A72}"/>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123207</xdr:rowOff>
    </xdr:from>
    <xdr:ext cx="405111" cy="259045"/>
    <xdr:sp macro="" textlink="">
      <xdr:nvSpPr>
        <xdr:cNvPr id="793" name="n_1mainValue【公民館】&#10;有形固定資産減価償却率">
          <a:extLst>
            <a:ext uri="{FF2B5EF4-FFF2-40B4-BE49-F238E27FC236}">
              <a16:creationId xmlns:a16="http://schemas.microsoft.com/office/drawing/2014/main" id="{96690091-D307-448D-A7C4-603CA52FE3C8}"/>
            </a:ext>
          </a:extLst>
        </xdr:cNvPr>
        <xdr:cNvSpPr txBox="1"/>
      </xdr:nvSpPr>
      <xdr:spPr>
        <a:xfrm>
          <a:off x="152660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156227</xdr:rowOff>
    </xdr:from>
    <xdr:ext cx="405111" cy="259045"/>
    <xdr:sp macro="" textlink="">
      <xdr:nvSpPr>
        <xdr:cNvPr id="794" name="n_2mainValue【公民館】&#10;有形固定資産減価償却率">
          <a:extLst>
            <a:ext uri="{FF2B5EF4-FFF2-40B4-BE49-F238E27FC236}">
              <a16:creationId xmlns:a16="http://schemas.microsoft.com/office/drawing/2014/main" id="{B578CF41-1581-47DF-8ADB-8E01680626C0}"/>
            </a:ext>
          </a:extLst>
        </xdr:cNvPr>
        <xdr:cNvSpPr txBox="1"/>
      </xdr:nvSpPr>
      <xdr:spPr>
        <a:xfrm>
          <a:off x="14389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147338</xdr:rowOff>
    </xdr:from>
    <xdr:ext cx="405111" cy="259045"/>
    <xdr:sp macro="" textlink="">
      <xdr:nvSpPr>
        <xdr:cNvPr id="795" name="n_3mainValue【公民館】&#10;有形固定資産減価償却率">
          <a:extLst>
            <a:ext uri="{FF2B5EF4-FFF2-40B4-BE49-F238E27FC236}">
              <a16:creationId xmlns:a16="http://schemas.microsoft.com/office/drawing/2014/main" id="{C3DCAF23-E68C-476F-92E3-A16D316D18A2}"/>
            </a:ext>
          </a:extLst>
        </xdr:cNvPr>
        <xdr:cNvSpPr txBox="1"/>
      </xdr:nvSpPr>
      <xdr:spPr>
        <a:xfrm>
          <a:off x="13500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10177</xdr:rowOff>
    </xdr:from>
    <xdr:ext cx="405111" cy="259045"/>
    <xdr:sp macro="" textlink="">
      <xdr:nvSpPr>
        <xdr:cNvPr id="796" name="n_4mainValue【公民館】&#10;有形固定資産減価償却率">
          <a:extLst>
            <a:ext uri="{FF2B5EF4-FFF2-40B4-BE49-F238E27FC236}">
              <a16:creationId xmlns:a16="http://schemas.microsoft.com/office/drawing/2014/main" id="{E3F743DD-E875-4BBA-8388-6882113D0B2B}"/>
            </a:ext>
          </a:extLst>
        </xdr:cNvPr>
        <xdr:cNvSpPr txBox="1"/>
      </xdr:nvSpPr>
      <xdr:spPr>
        <a:xfrm>
          <a:off x="12611744" y="183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76FE31CE-B24C-46BE-8247-61AED90B08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F36C611E-D2AA-4082-A9BB-EF5DE1DC8C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6CA21819-BC8E-4D96-B6BE-4FB65D95FD6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43423B3A-7125-4778-A059-B3D764C00E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C06D25F8-9243-4549-993F-28C9C74556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ED7ADCC4-59AD-48ED-BFBF-2A339BC650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5275B23E-9ADE-46F9-AAFF-4B36DAEF53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1FC96EDB-BF40-45C9-84F4-B1DB9D0248F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139B146E-DB7F-48BB-960B-5CC218EE29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BC1D9FDA-2063-45C4-9D5C-F8CBD615A7F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724EE2A9-03FA-42B0-998C-05468C5CB38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B9D5F66E-7250-429F-9123-60A93D9B766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90E86ADB-6143-46F5-979A-DC3B482C4A8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4C83B62A-A9E3-4A57-9D90-07F318F68E0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6D071927-441B-4454-BB09-62FEC5F43E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447A21EA-192A-4619-B6A6-4DC1C12FDBE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BE2452BB-A38C-4072-9A83-7208F303A9C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57C8E1FB-A6EF-4AE1-B8E5-AA419E27D2D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29BAFF4C-F715-4154-826F-4FA4BBD218C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3EDACED2-69ED-4AC6-81E7-7B3E1B49A3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9330BE1E-71FC-4636-9086-178B7415A1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EE57FF01-726F-45E6-999C-510D591B37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5B9CA5-9707-4698-BAEB-2C752A6288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9188650A-0842-4530-A8AA-A489C3FF98EB}"/>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FFE415D9-E641-4628-95EB-19A8131D059C}"/>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3C87CEFE-569D-4535-AE14-004A548D73F4}"/>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A55A49B9-BD39-4137-B56E-70494001936C}"/>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8761EC21-9A25-4564-900D-DF00B7D6789B}"/>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825" name="【公民館】&#10;一人当たり面積平均値テキスト">
          <a:extLst>
            <a:ext uri="{FF2B5EF4-FFF2-40B4-BE49-F238E27FC236}">
              <a16:creationId xmlns:a16="http://schemas.microsoft.com/office/drawing/2014/main" id="{607949C7-5A4A-4100-B5C8-2F4CCFD87AFA}"/>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435F1E7A-CF46-40B1-836B-A08F206274AD}"/>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7E28A320-803F-496E-A3C9-D9F470AF619A}"/>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718FF902-D6B6-477D-B988-241D54C86A72}"/>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AD01152D-F95C-4098-9618-0DAA5126BC93}"/>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E4F9ED30-E9AC-4CD2-AF23-52DFE403A971}"/>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6B8AF92-2596-4289-AE09-F9EA066A44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EA87AF0-CC33-4A96-845D-59C48A3CE7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4492415-38A5-4AAE-96E3-29640CAB5B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21C7865-0EE0-432C-91AB-A8E798C06B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CCF7EA8-F329-4C85-A42C-CDBF5DE1A4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51308</xdr:rowOff>
    </xdr:from>
    <xdr:to>
      <xdr:col>116</xdr:col>
      <xdr:colOff>114300</xdr:colOff>
      <xdr:row>106</xdr:row>
      <xdr:rowOff>152908</xdr:rowOff>
    </xdr:to>
    <xdr:sp macro="" textlink="">
      <xdr:nvSpPr>
        <xdr:cNvPr id="836" name="楕円 835">
          <a:extLst>
            <a:ext uri="{FF2B5EF4-FFF2-40B4-BE49-F238E27FC236}">
              <a16:creationId xmlns:a16="http://schemas.microsoft.com/office/drawing/2014/main" id="{8F9102A1-D868-4ECE-AF25-27BB11F6D555}"/>
            </a:ext>
          </a:extLst>
        </xdr:cNvPr>
        <xdr:cNvSpPr/>
      </xdr:nvSpPr>
      <xdr:spPr>
        <a:xfrm>
          <a:off x="221107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74185</xdr:rowOff>
    </xdr:from>
    <xdr:ext cx="469744" cy="259045"/>
    <xdr:sp macro="" textlink="">
      <xdr:nvSpPr>
        <xdr:cNvPr id="837" name="【公民館】&#10;一人当たり面積該当値テキスト">
          <a:extLst>
            <a:ext uri="{FF2B5EF4-FFF2-40B4-BE49-F238E27FC236}">
              <a16:creationId xmlns:a16="http://schemas.microsoft.com/office/drawing/2014/main" id="{D7F7D05A-C947-412C-B73C-9235FE284619}"/>
            </a:ext>
          </a:extLst>
        </xdr:cNvPr>
        <xdr:cNvSpPr txBox="1"/>
      </xdr:nvSpPr>
      <xdr:spPr>
        <a:xfrm>
          <a:off x="22199600" y="180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838" name="楕円 837">
          <a:extLst>
            <a:ext uri="{FF2B5EF4-FFF2-40B4-BE49-F238E27FC236}">
              <a16:creationId xmlns:a16="http://schemas.microsoft.com/office/drawing/2014/main" id="{10458291-707E-46C1-A95F-10D76088B43F}"/>
            </a:ext>
          </a:extLst>
        </xdr:cNvPr>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102108</xdr:rowOff>
    </xdr:from>
    <xdr:to>
      <xdr:col>116</xdr:col>
      <xdr:colOff>63500</xdr:colOff>
      <xdr:row>106</xdr:row>
      <xdr:rowOff>108204</xdr:rowOff>
    </xdr:to>
    <xdr:cxnSp macro="">
      <xdr:nvCxnSpPr>
        <xdr:cNvPr id="839" name="直線コネクタ 838">
          <a:extLst>
            <a:ext uri="{FF2B5EF4-FFF2-40B4-BE49-F238E27FC236}">
              <a16:creationId xmlns:a16="http://schemas.microsoft.com/office/drawing/2014/main" id="{0840971F-9DDB-4749-96CE-8D7677A72EF8}"/>
            </a:ext>
          </a:extLst>
        </xdr:cNvPr>
        <xdr:cNvCxnSpPr/>
      </xdr:nvCxnSpPr>
      <xdr:spPr>
        <a:xfrm flipV="1">
          <a:off x="21323300" y="1827580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87122</xdr:rowOff>
    </xdr:from>
    <xdr:to>
      <xdr:col>107</xdr:col>
      <xdr:colOff>101600</xdr:colOff>
      <xdr:row>107</xdr:row>
      <xdr:rowOff>17272</xdr:rowOff>
    </xdr:to>
    <xdr:sp macro="" textlink="">
      <xdr:nvSpPr>
        <xdr:cNvPr id="840" name="楕円 839">
          <a:extLst>
            <a:ext uri="{FF2B5EF4-FFF2-40B4-BE49-F238E27FC236}">
              <a16:creationId xmlns:a16="http://schemas.microsoft.com/office/drawing/2014/main" id="{8C84EF93-20CF-4382-B9B1-26979C659877}"/>
            </a:ext>
          </a:extLst>
        </xdr:cNvPr>
        <xdr:cNvSpPr/>
      </xdr:nvSpPr>
      <xdr:spPr>
        <a:xfrm>
          <a:off x="20383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108204</xdr:rowOff>
    </xdr:from>
    <xdr:to>
      <xdr:col>111</xdr:col>
      <xdr:colOff>177800</xdr:colOff>
      <xdr:row>106</xdr:row>
      <xdr:rowOff>137922</xdr:rowOff>
    </xdr:to>
    <xdr:cxnSp macro="">
      <xdr:nvCxnSpPr>
        <xdr:cNvPr id="841" name="直線コネクタ 840">
          <a:extLst>
            <a:ext uri="{FF2B5EF4-FFF2-40B4-BE49-F238E27FC236}">
              <a16:creationId xmlns:a16="http://schemas.microsoft.com/office/drawing/2014/main" id="{9A59E4CB-E736-4BEF-94D1-870AC070524D}"/>
            </a:ext>
          </a:extLst>
        </xdr:cNvPr>
        <xdr:cNvCxnSpPr/>
      </xdr:nvCxnSpPr>
      <xdr:spPr>
        <a:xfrm flipV="1">
          <a:off x="20434300" y="182819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91694</xdr:rowOff>
    </xdr:from>
    <xdr:to>
      <xdr:col>102</xdr:col>
      <xdr:colOff>165100</xdr:colOff>
      <xdr:row>107</xdr:row>
      <xdr:rowOff>21844</xdr:rowOff>
    </xdr:to>
    <xdr:sp macro="" textlink="">
      <xdr:nvSpPr>
        <xdr:cNvPr id="842" name="楕円 841">
          <a:extLst>
            <a:ext uri="{FF2B5EF4-FFF2-40B4-BE49-F238E27FC236}">
              <a16:creationId xmlns:a16="http://schemas.microsoft.com/office/drawing/2014/main" id="{45519B25-792B-4FE9-BAAC-13C4FC0C04A4}"/>
            </a:ext>
          </a:extLst>
        </xdr:cNvPr>
        <xdr:cNvSpPr/>
      </xdr:nvSpPr>
      <xdr:spPr>
        <a:xfrm>
          <a:off x="19494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137922</xdr:rowOff>
    </xdr:from>
    <xdr:to>
      <xdr:col>107</xdr:col>
      <xdr:colOff>50800</xdr:colOff>
      <xdr:row>106</xdr:row>
      <xdr:rowOff>142494</xdr:rowOff>
    </xdr:to>
    <xdr:cxnSp macro="">
      <xdr:nvCxnSpPr>
        <xdr:cNvPr id="843" name="直線コネクタ 842">
          <a:extLst>
            <a:ext uri="{FF2B5EF4-FFF2-40B4-BE49-F238E27FC236}">
              <a16:creationId xmlns:a16="http://schemas.microsoft.com/office/drawing/2014/main" id="{87F5439E-D10E-4836-9CD5-B364DD9E0B8C}"/>
            </a:ext>
          </a:extLst>
        </xdr:cNvPr>
        <xdr:cNvCxnSpPr/>
      </xdr:nvCxnSpPr>
      <xdr:spPr>
        <a:xfrm flipV="1">
          <a:off x="19545300" y="1831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50546</xdr:rowOff>
    </xdr:from>
    <xdr:to>
      <xdr:col>98</xdr:col>
      <xdr:colOff>38100</xdr:colOff>
      <xdr:row>108</xdr:row>
      <xdr:rowOff>152146</xdr:rowOff>
    </xdr:to>
    <xdr:sp macro="" textlink="">
      <xdr:nvSpPr>
        <xdr:cNvPr id="844" name="楕円 843">
          <a:extLst>
            <a:ext uri="{FF2B5EF4-FFF2-40B4-BE49-F238E27FC236}">
              <a16:creationId xmlns:a16="http://schemas.microsoft.com/office/drawing/2014/main" id="{E2DFC260-FFF2-4AB3-8BFC-3A724E9EA74A}"/>
            </a:ext>
          </a:extLst>
        </xdr:cNvPr>
        <xdr:cNvSpPr/>
      </xdr:nvSpPr>
      <xdr:spPr>
        <a:xfrm>
          <a:off x="18605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142494</xdr:rowOff>
    </xdr:from>
    <xdr:to>
      <xdr:col>102</xdr:col>
      <xdr:colOff>114300</xdr:colOff>
      <xdr:row>108</xdr:row>
      <xdr:rowOff>101346</xdr:rowOff>
    </xdr:to>
    <xdr:cxnSp macro="">
      <xdr:nvCxnSpPr>
        <xdr:cNvPr id="845" name="直線コネクタ 844">
          <a:extLst>
            <a:ext uri="{FF2B5EF4-FFF2-40B4-BE49-F238E27FC236}">
              <a16:creationId xmlns:a16="http://schemas.microsoft.com/office/drawing/2014/main" id="{B20C25DD-4498-4BC7-99A0-541683509539}"/>
            </a:ext>
          </a:extLst>
        </xdr:cNvPr>
        <xdr:cNvCxnSpPr/>
      </xdr:nvCxnSpPr>
      <xdr:spPr>
        <a:xfrm flipV="1">
          <a:off x="18656300" y="1831619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a:extLst>
            <a:ext uri="{FF2B5EF4-FFF2-40B4-BE49-F238E27FC236}">
              <a16:creationId xmlns:a16="http://schemas.microsoft.com/office/drawing/2014/main" id="{DA759505-CF2E-4922-BE59-7206709167FF}"/>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a:extLst>
            <a:ext uri="{FF2B5EF4-FFF2-40B4-BE49-F238E27FC236}">
              <a16:creationId xmlns:a16="http://schemas.microsoft.com/office/drawing/2014/main" id="{ABC7DBCA-320F-4B86-8468-A164E087ABF6}"/>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48" name="n_3aveValue【公民館】&#10;一人当たり面積">
          <a:extLst>
            <a:ext uri="{FF2B5EF4-FFF2-40B4-BE49-F238E27FC236}">
              <a16:creationId xmlns:a16="http://schemas.microsoft.com/office/drawing/2014/main" id="{16AA4992-C2E8-4580-81E0-16B049A7C869}"/>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a:extLst>
            <a:ext uri="{FF2B5EF4-FFF2-40B4-BE49-F238E27FC236}">
              <a16:creationId xmlns:a16="http://schemas.microsoft.com/office/drawing/2014/main" id="{9F8ED184-0368-4985-94C1-C634F7F79F2B}"/>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150131</xdr:rowOff>
    </xdr:from>
    <xdr:ext cx="469744" cy="259045"/>
    <xdr:sp macro="" textlink="">
      <xdr:nvSpPr>
        <xdr:cNvPr id="850" name="n_1mainValue【公民館】&#10;一人当たり面積">
          <a:extLst>
            <a:ext uri="{FF2B5EF4-FFF2-40B4-BE49-F238E27FC236}">
              <a16:creationId xmlns:a16="http://schemas.microsoft.com/office/drawing/2014/main" id="{21C229DB-DF3C-415A-8514-BD242F9BF5EA}"/>
            </a:ext>
          </a:extLst>
        </xdr:cNvPr>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8399</xdr:rowOff>
    </xdr:from>
    <xdr:ext cx="469744" cy="259045"/>
    <xdr:sp macro="" textlink="">
      <xdr:nvSpPr>
        <xdr:cNvPr id="851" name="n_2mainValue【公民館】&#10;一人当たり面積">
          <a:extLst>
            <a:ext uri="{FF2B5EF4-FFF2-40B4-BE49-F238E27FC236}">
              <a16:creationId xmlns:a16="http://schemas.microsoft.com/office/drawing/2014/main" id="{E0681EFF-B1F6-4D35-8BB6-294767AA7589}"/>
            </a:ext>
          </a:extLst>
        </xdr:cNvPr>
        <xdr:cNvSpPr txBox="1"/>
      </xdr:nvSpPr>
      <xdr:spPr>
        <a:xfrm>
          <a:off x="20199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38371</xdr:rowOff>
    </xdr:from>
    <xdr:ext cx="469744" cy="259045"/>
    <xdr:sp macro="" textlink="">
      <xdr:nvSpPr>
        <xdr:cNvPr id="852" name="n_3mainValue【公民館】&#10;一人当たり面積">
          <a:extLst>
            <a:ext uri="{FF2B5EF4-FFF2-40B4-BE49-F238E27FC236}">
              <a16:creationId xmlns:a16="http://schemas.microsoft.com/office/drawing/2014/main" id="{EEA930E2-5309-43D6-9E03-992D77499D14}"/>
            </a:ext>
          </a:extLst>
        </xdr:cNvPr>
        <xdr:cNvSpPr txBox="1"/>
      </xdr:nvSpPr>
      <xdr:spPr>
        <a:xfrm>
          <a:off x="19310427"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143273</xdr:rowOff>
    </xdr:from>
    <xdr:ext cx="469744" cy="259045"/>
    <xdr:sp macro="" textlink="">
      <xdr:nvSpPr>
        <xdr:cNvPr id="853" name="n_4mainValue【公民館】&#10;一人当たり面積">
          <a:extLst>
            <a:ext uri="{FF2B5EF4-FFF2-40B4-BE49-F238E27FC236}">
              <a16:creationId xmlns:a16="http://schemas.microsoft.com/office/drawing/2014/main" id="{8C32B7EE-E2D1-41EA-9336-B5EF9F90BFA3}"/>
            </a:ext>
          </a:extLst>
        </xdr:cNvPr>
        <xdr:cNvSpPr txBox="1"/>
      </xdr:nvSpPr>
      <xdr:spPr>
        <a:xfrm>
          <a:off x="18421427" y="186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523ADA0B-B5D2-4384-9D68-DE10E13B71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752D71F0-5D5E-4DA4-B6FF-6AA439DE4B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B185D09-F39F-44B2-A541-B5D2BF5E40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類似団体と比較して、特に有形固定資産減価償却率が高くなっている施設は認定こども園、幼稚園、保育所で</a:t>
          </a:r>
          <a:r>
            <a:rPr kumimoji="1" lang="en-US" altLang="ja-JP" sz="1100">
              <a:solidFill>
                <a:schemeClr val="dk1"/>
              </a:solidFill>
              <a:effectLst/>
              <a:latin typeface="+mn-lt"/>
              <a:ea typeface="+mn-ea"/>
              <a:cs typeface="+mn-cs"/>
            </a:rPr>
            <a:t>95.9</a:t>
          </a:r>
          <a:r>
            <a:rPr kumimoji="1" lang="ja-JP" altLang="ja-JP" sz="1100">
              <a:solidFill>
                <a:schemeClr val="dk1"/>
              </a:solidFill>
              <a:effectLst/>
              <a:latin typeface="+mn-lt"/>
              <a:ea typeface="+mn-ea"/>
              <a:cs typeface="+mn-cs"/>
            </a:rPr>
            <a:t>％、児童館で</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％となっている。また、学校施設については、小学校が有形固定資産減価償却率</a:t>
          </a:r>
          <a:r>
            <a:rPr kumimoji="1" lang="en-US" altLang="ja-JP" sz="1100">
              <a:solidFill>
                <a:schemeClr val="dk1"/>
              </a:solidFill>
              <a:effectLst/>
              <a:latin typeface="+mn-lt"/>
              <a:ea typeface="+mn-ea"/>
              <a:cs typeface="+mn-cs"/>
            </a:rPr>
            <a:t>83.9</a:t>
          </a:r>
          <a:r>
            <a:rPr kumimoji="1" lang="ja-JP" altLang="ja-JP" sz="1100">
              <a:solidFill>
                <a:schemeClr val="dk1"/>
              </a:solidFill>
              <a:effectLst/>
              <a:latin typeface="+mn-lt"/>
              <a:ea typeface="+mn-ea"/>
              <a:cs typeface="+mn-cs"/>
            </a:rPr>
            <a:t>％に対し、中学校が</a:t>
          </a:r>
          <a:r>
            <a:rPr kumimoji="1" lang="en-US" altLang="ja-JP" sz="1100">
              <a:solidFill>
                <a:schemeClr val="dk1"/>
              </a:solidFill>
              <a:effectLst/>
              <a:latin typeface="+mn-lt"/>
              <a:ea typeface="+mn-ea"/>
              <a:cs typeface="+mn-cs"/>
            </a:rPr>
            <a:t>55.0</a:t>
          </a:r>
          <a:r>
            <a:rPr kumimoji="1" lang="ja-JP" altLang="ja-JP" sz="1100">
              <a:solidFill>
                <a:schemeClr val="dk1"/>
              </a:solidFill>
              <a:effectLst/>
              <a:latin typeface="+mn-lt"/>
              <a:ea typeface="+mn-ea"/>
              <a:cs typeface="+mn-cs"/>
            </a:rPr>
            <a:t>％となっており、特に小学校の有形固定資産減価償却率が高くなっている。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小中学校に関しては、令和８年度までの統合が決定している。</a:t>
          </a:r>
          <a:r>
            <a:rPr kumimoji="1" lang="ja-JP" altLang="ja-JP" sz="1100">
              <a:solidFill>
                <a:schemeClr val="dk1"/>
              </a:solidFill>
              <a:effectLst/>
              <a:latin typeface="+mn-lt"/>
              <a:ea typeface="+mn-ea"/>
              <a:cs typeface="+mn-cs"/>
            </a:rPr>
            <a:t>今後、保育所や</a:t>
          </a:r>
          <a:r>
            <a:rPr kumimoji="1" lang="ja-JP" altLang="en-US" sz="1100">
              <a:solidFill>
                <a:schemeClr val="dk1"/>
              </a:solidFill>
              <a:effectLst/>
              <a:latin typeface="+mn-lt"/>
              <a:ea typeface="+mn-ea"/>
              <a:cs typeface="+mn-cs"/>
            </a:rPr>
            <a:t>住宅</a:t>
          </a:r>
          <a:r>
            <a:rPr kumimoji="1" lang="ja-JP" altLang="ja-JP" sz="1100">
              <a:solidFill>
                <a:schemeClr val="dk1"/>
              </a:solidFill>
              <a:effectLst/>
              <a:latin typeface="+mn-lt"/>
              <a:ea typeface="+mn-ea"/>
              <a:cs typeface="+mn-cs"/>
            </a:rPr>
            <a:t>に関する建替えや改修などの施設整備の方向性を決定していくためには、統廃合を含めた運営形態等の協議が必要不可欠であり、その決定・決断を早急に行う必要がある。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940C4E-499E-46DD-A9C8-6B9AA3C7C9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0D2E94-C6D7-48FB-9D9B-EF78D0BD41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2B4F55-842A-4765-A349-EE5C3997E0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CC394B-667C-40EC-AD5A-53B4882238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74D29F-7E1E-42F9-ABCE-6169347306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72C0D8-C557-45BA-9F49-CA2743D7EA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F734A5-D3E6-42F5-9A60-2217307BC1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9852B3-EA7D-4901-8F46-3972256631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4EDDB5-DC81-4F10-BDA5-178EE70512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534EAC-ABA1-4C40-A2CC-AD25C4C4E0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40E860-96DE-4E56-8BAB-9AC8AB6182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511671-7E13-48BB-8CE7-7E7E0888F2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81B1DD-41CE-45B1-8153-4789D8EE6C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F25A98-01E4-4D85-9B68-0EB14876A9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BE261A-A52D-43A3-829F-ABFB26A0CB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14EBC6-E26F-42AA-A4CF-D14B139584F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53340E-1709-404B-9F28-CD0D67FF7A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CD8BEF-1EED-4262-A3D1-4A37DAA530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9F80E9-6F7E-4A32-A6FC-35E210A067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895E4F-779D-4536-A745-B8AC9A7876F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08C2A3-0E59-411A-BE6A-02A124AB53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C5D222-436A-4344-9C56-A94EAA5D22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F45FBD-C3C9-459D-A834-BE616FA6B3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5F166B-9C4F-4BB6-9BA3-2A027513F9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9F886E-DC7A-4007-BD5B-53B2249C41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26F52B-3925-4639-8BD1-54A081446A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894EFC-DF2F-4783-BC95-C066CC9ED0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274F76-27F5-4CB8-A2B8-1898A76A6C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C5BC75-F9A7-4BF4-A4A0-0488051EFE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B7C0FC8-322C-4B1B-AA93-485DEFAD37A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49EB04F-95F5-496E-90F2-888C64F13C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C67F77-6F9B-4383-9CA2-D664C3F7B7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22C8C4-A5F3-4C82-93EF-3CEA9E6F5E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8A1293-351E-4A93-AC89-91D21B2884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DB6261-28E2-466A-B378-D2C22A666A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C016B0-33CE-4ACB-96AC-025F5D7001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6A73D5-D9EE-4289-B280-96B95F8E40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EE92FF-EC10-4005-A4AA-36E4F8E232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104966B-FC91-4250-ABD8-AD996E4C770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1433A2E-666D-4627-8093-032471A81AB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7585D8F-A941-4BEA-A62D-839CAF27A0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A43D382-CBED-4E88-A6C6-D47CCFB24F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11BD5F2-4470-4D1B-AD65-4AFFDB80F0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D2B2E5E-077C-40C6-854B-F281069707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C95BB40-6CBD-44EE-A259-3AAFA4D897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D17C0DF-09C5-4C89-989E-0E951A8794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1154779-D9F1-40A1-AB24-FB377AA026B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035AB1D-B827-4187-A5AB-8CC01A2B7D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5F7475E-C23F-4AAA-A5ED-E8CFE5BEDB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F63FBB1-8A57-4095-9B06-9BED0D1C11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41151D3-64DA-4CE0-B7EB-AA95158D6C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973F47A-A9CD-485A-A16F-A76612F666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5753104-4A28-4E36-900C-2407A9C9D2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2288852-405D-4EAD-8F5D-6AC23E8C28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9141C32-C4E8-4668-B6BA-7F7A74305F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EFCA1B9-877E-438B-9D4C-0256908537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630AE43-3A43-4B1D-9DE3-AE98D4583C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7DFE938-43A9-49B7-9E11-D61CEDECAF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99FC70E-C333-4030-9AD0-7E63DA6D556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3904A87-13D8-4C0E-B368-A8396C8F0DD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F84FC95-1537-4EF0-9BA7-43F764339DC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794B898-8BE3-44C1-8E2D-2DD541C46A6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B84369F-5AE8-453A-B828-79E4A2632C8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7D676C7-C74C-47E7-B33E-5EF02224153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A4B52DF-30D9-4F60-B89E-9BD7518BFB2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8FEACAA-CCCD-4E1F-94EE-31571F04EA4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7604E14-D60D-42C8-BF0D-843E55180C2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83E0367-31A2-429B-A6C2-1E172E1C75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7B9B3E3-BF7F-47BB-993A-862AF243A3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119398A-A969-48ED-8C9D-C4535AF8F05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00DEBEF-EC8C-41CC-9DC2-328B47FB9F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AAAE040-36DE-4155-BEC6-786F916EEC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862FE4E-0118-4EC2-9FF2-A752596FA7BE}"/>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7BA892C-BDE8-4211-BDF7-B49D7824635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A708859-6D39-42F6-BE68-247A0E88D46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3A93BDD-F7D7-4BF5-8D58-91DAB58C194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456DD86D-31FE-4C05-A04B-E502FE12CC05}"/>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E1F9FC7-C540-438D-AF8A-75D1B65A83A6}"/>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8DAC93BE-3753-4146-8966-C67DFD0009C6}"/>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B784E71A-057A-4EA8-9B48-F901659A09B8}"/>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DC997DCB-12F4-4130-8DFB-A65EA021E762}"/>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593BE075-615E-47A0-AB9D-BF49A8029C5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70CB2BEF-0EA6-4FB7-97A4-3F9AA6504579}"/>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B29895C-FA75-4D53-BDCE-C9974F0D88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D8CCE18-FF2B-49D0-98A8-9ECDF540D5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183F4B2-A885-4511-997A-FD72ACAC0B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FDA19FF-118F-4C8A-81B2-94D65A79A0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5B12BAC-CFA2-44A2-9AA1-B23C722814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140244</xdr:rowOff>
    </xdr:from>
    <xdr:to>
      <xdr:col>24</xdr:col>
      <xdr:colOff>114300</xdr:colOff>
      <xdr:row>64</xdr:row>
      <xdr:rowOff>70394</xdr:rowOff>
    </xdr:to>
    <xdr:sp macro="" textlink="">
      <xdr:nvSpPr>
        <xdr:cNvPr id="90" name="楕円 89">
          <a:extLst>
            <a:ext uri="{FF2B5EF4-FFF2-40B4-BE49-F238E27FC236}">
              <a16:creationId xmlns:a16="http://schemas.microsoft.com/office/drawing/2014/main" id="{1D63A684-E628-4823-A08A-A550F5C3BE8B}"/>
            </a:ext>
          </a:extLst>
        </xdr:cNvPr>
        <xdr:cNvSpPr/>
      </xdr:nvSpPr>
      <xdr:spPr>
        <a:xfrm>
          <a:off x="4584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55171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434B0B1-7CC0-4ECF-BBE9-E908B12CC0BA}"/>
            </a:ext>
          </a:extLst>
        </xdr:cNvPr>
        <xdr:cNvSpPr txBox="1"/>
      </xdr:nvSpPr>
      <xdr:spPr>
        <a:xfrm>
          <a:off x="46736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136978</xdr:rowOff>
    </xdr:from>
    <xdr:to>
      <xdr:col>20</xdr:col>
      <xdr:colOff>38100</xdr:colOff>
      <xdr:row>64</xdr:row>
      <xdr:rowOff>67128</xdr:rowOff>
    </xdr:to>
    <xdr:sp macro="" textlink="">
      <xdr:nvSpPr>
        <xdr:cNvPr id="92" name="楕円 91">
          <a:extLst>
            <a:ext uri="{FF2B5EF4-FFF2-40B4-BE49-F238E27FC236}">
              <a16:creationId xmlns:a16="http://schemas.microsoft.com/office/drawing/2014/main" id="{4BF733A8-399D-413E-AA92-B809F5627DA2}"/>
            </a:ext>
          </a:extLst>
        </xdr:cNvPr>
        <xdr:cNvSpPr/>
      </xdr:nvSpPr>
      <xdr:spPr>
        <a:xfrm>
          <a:off x="3746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16328</xdr:rowOff>
    </xdr:from>
    <xdr:to>
      <xdr:col>24</xdr:col>
      <xdr:colOff>63500</xdr:colOff>
      <xdr:row>64</xdr:row>
      <xdr:rowOff>19594</xdr:rowOff>
    </xdr:to>
    <xdr:cxnSp macro="">
      <xdr:nvCxnSpPr>
        <xdr:cNvPr id="93" name="直線コネクタ 92">
          <a:extLst>
            <a:ext uri="{FF2B5EF4-FFF2-40B4-BE49-F238E27FC236}">
              <a16:creationId xmlns:a16="http://schemas.microsoft.com/office/drawing/2014/main" id="{3F65264D-BC80-4949-AEC6-251C25512702}"/>
            </a:ext>
          </a:extLst>
        </xdr:cNvPr>
        <xdr:cNvCxnSpPr/>
      </xdr:nvCxnSpPr>
      <xdr:spPr>
        <a:xfrm>
          <a:off x="3797300" y="109891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C4C59DD8-E275-4B57-95E4-02E0F7E5715D}"/>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16328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3DC5109F-AAC5-4D57-BC93-D75F870478E2}"/>
            </a:ext>
          </a:extLst>
        </xdr:cNvPr>
        <xdr:cNvCxnSpPr/>
      </xdr:nvCxnSpPr>
      <xdr:spPr>
        <a:xfrm flipV="1">
          <a:off x="2908300" y="10989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719F0ACE-BABD-46A5-B98D-EF9335DA1B01}"/>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985089ED-BCD9-4398-BCB0-0AC43539B3BC}"/>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B324932F-7A6F-4876-B25F-7C86943D5C3C}"/>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5F998F3F-A749-432C-8607-5A9E0826DE6E}"/>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CCD3D28B-BDD6-4F3A-9F4B-574AF8B7B603}"/>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A3C7DE70-3906-4475-8F47-733118D4B26B}"/>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a:extLst>
            <a:ext uri="{FF2B5EF4-FFF2-40B4-BE49-F238E27FC236}">
              <a16:creationId xmlns:a16="http://schemas.microsoft.com/office/drawing/2014/main" id="{6329E2D7-CC4E-4648-8BE7-0E865A1F3AD0}"/>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14520FB9-AB74-40BC-BC46-CBF9602F883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58255</xdr:rowOff>
    </xdr:from>
    <xdr:ext cx="405111" cy="259045"/>
    <xdr:sp macro="" textlink="">
      <xdr:nvSpPr>
        <xdr:cNvPr id="104" name="n_1mainValue【体育館・プール】&#10;有形固定資産減価償却率">
          <a:extLst>
            <a:ext uri="{FF2B5EF4-FFF2-40B4-BE49-F238E27FC236}">
              <a16:creationId xmlns:a16="http://schemas.microsoft.com/office/drawing/2014/main" id="{75ECD3A8-A98A-420B-BCF8-B79712F1A222}"/>
            </a:ext>
          </a:extLst>
        </xdr:cNvPr>
        <xdr:cNvSpPr txBox="1"/>
      </xdr:nvSpPr>
      <xdr:spPr>
        <a:xfrm>
          <a:off x="35820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AD92A10D-9604-4C60-BFA2-3B5A43C77E68}"/>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79065E05-CF15-4C2E-B2CD-4DB89F703E1E}"/>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E122EB5E-DCAE-4A88-A6FD-1CFD5EF005F5}"/>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ACA4281-E699-4B72-AC6F-D9AA224E30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B88C85B-E7D6-462D-8EF7-DB1AB4392CD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707ECFA-9A7D-4DFA-A274-142850E032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9AF0395-FAD1-4DF0-9D3D-FF1BDA4462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67D14EE-BC9A-4E74-BD7F-C4C253FC56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7B03B08-42DC-47AB-8F4F-54B6BE4839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C1334968-B5C4-4C9E-892C-A150A1C52F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AFD749A-354E-4D5B-8E09-9E3ACF9780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1298DE4-96D9-4CD3-9D08-D9CE21AAAE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894B2F1D-C768-44D0-BFAB-9A96B43992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265C51BF-309B-4984-A682-7BC72AA75E8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912015B4-AB72-4075-A30E-6A82121E28E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167B5A59-71A3-418A-A544-3405BC0533C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89D7F738-F4C5-4B16-8722-9DE9ADDFD6F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FAACB28E-3D3D-4086-94A3-457F861B17D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1EB39721-B350-47C5-B437-BA8EB36C580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5730E98-861C-45D4-8B75-AA2D1A2EDDB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41B0C1D4-4677-4520-8EA5-58D09BD24EE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A535E562-F9C1-45AB-8668-999F7FDB7C7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FA5359B2-D021-48CA-8078-E8CDD6A5791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6BD692F7-9981-4DF1-AAD9-58019859BD1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B13650EB-CBAE-424D-B3CE-F6B466A8986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F243339-C22F-4045-A6EF-61D39B6C86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5273EFD2-9A75-4BD6-AFF9-E5462B5F86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A7B80DD9-0D25-4660-9227-6C6AED21D7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14D3501E-CCDF-4B15-B221-1D3BDBC906FE}"/>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EF49814F-5D32-432E-8164-A0C6E2677AD8}"/>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7312CDF5-73B7-47ED-B4CF-0C38D2062203}"/>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8FAAF72-1676-4552-8143-034AE39A9745}"/>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B5F2F2AF-F3F8-4050-878E-2A5AFF940EA6}"/>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0B5367AA-0295-4C0A-BA95-4AABC11666D8}"/>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DB86643F-BFD9-44A7-8321-CB425728AC17}"/>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8828526C-D5AF-40D6-8E03-0E4DE2272C8C}"/>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A73330F9-66A3-40F8-8CFD-DFFF4C7B5526}"/>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3CBD20C3-8B5D-40C1-8048-264D34EBC838}"/>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37CBEA18-7F95-428B-8169-FF2419F83393}"/>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233EDF6-79D9-4E34-B6B9-EC3180F8BB5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AE3FECC-D4F0-4BE8-ABDB-2432D3F6F9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D94EF00-1677-4A37-9A43-8B9497193B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8BF30091-CF72-4FD3-B518-F73AFB7B08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F180BC83-26E1-413E-8C19-9E5A9C0E72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149061</xdr:rowOff>
    </xdr:from>
    <xdr:to>
      <xdr:col>55</xdr:col>
      <xdr:colOff>50800</xdr:colOff>
      <xdr:row>64</xdr:row>
      <xdr:rowOff>79211</xdr:rowOff>
    </xdr:to>
    <xdr:sp macro="" textlink="">
      <xdr:nvSpPr>
        <xdr:cNvPr id="149" name="楕円 148">
          <a:extLst>
            <a:ext uri="{FF2B5EF4-FFF2-40B4-BE49-F238E27FC236}">
              <a16:creationId xmlns:a16="http://schemas.microsoft.com/office/drawing/2014/main" id="{96891891-EA08-4B7D-A44C-01A2E36C70A3}"/>
            </a:ext>
          </a:extLst>
        </xdr:cNvPr>
        <xdr:cNvSpPr/>
      </xdr:nvSpPr>
      <xdr:spPr>
        <a:xfrm>
          <a:off x="10426700" y="109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63988</xdr:rowOff>
    </xdr:from>
    <xdr:ext cx="469744" cy="259045"/>
    <xdr:sp macro="" textlink="">
      <xdr:nvSpPr>
        <xdr:cNvPr id="150" name="【体育館・プール】&#10;一人当たり面積該当値テキスト">
          <a:extLst>
            <a:ext uri="{FF2B5EF4-FFF2-40B4-BE49-F238E27FC236}">
              <a16:creationId xmlns:a16="http://schemas.microsoft.com/office/drawing/2014/main" id="{21606FB4-A156-46B4-A36F-26DB8AE28CA1}"/>
            </a:ext>
          </a:extLst>
        </xdr:cNvPr>
        <xdr:cNvSpPr txBox="1"/>
      </xdr:nvSpPr>
      <xdr:spPr>
        <a:xfrm>
          <a:off x="10515600" y="1086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150695</xdr:rowOff>
    </xdr:from>
    <xdr:to>
      <xdr:col>50</xdr:col>
      <xdr:colOff>165100</xdr:colOff>
      <xdr:row>64</xdr:row>
      <xdr:rowOff>80845</xdr:rowOff>
    </xdr:to>
    <xdr:sp macro="" textlink="">
      <xdr:nvSpPr>
        <xdr:cNvPr id="151" name="楕円 150">
          <a:extLst>
            <a:ext uri="{FF2B5EF4-FFF2-40B4-BE49-F238E27FC236}">
              <a16:creationId xmlns:a16="http://schemas.microsoft.com/office/drawing/2014/main" id="{574DA688-EC0B-4D6B-9BCD-C6FEE88F1729}"/>
            </a:ext>
          </a:extLst>
        </xdr:cNvPr>
        <xdr:cNvSpPr/>
      </xdr:nvSpPr>
      <xdr:spPr>
        <a:xfrm>
          <a:off x="9588500" y="109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28411</xdr:rowOff>
    </xdr:from>
    <xdr:to>
      <xdr:col>55</xdr:col>
      <xdr:colOff>0</xdr:colOff>
      <xdr:row>64</xdr:row>
      <xdr:rowOff>30045</xdr:rowOff>
    </xdr:to>
    <xdr:cxnSp macro="">
      <xdr:nvCxnSpPr>
        <xdr:cNvPr id="152" name="直線コネクタ 151">
          <a:extLst>
            <a:ext uri="{FF2B5EF4-FFF2-40B4-BE49-F238E27FC236}">
              <a16:creationId xmlns:a16="http://schemas.microsoft.com/office/drawing/2014/main" id="{1C617342-A88E-47E5-81F8-44E612BFF081}"/>
            </a:ext>
          </a:extLst>
        </xdr:cNvPr>
        <xdr:cNvCxnSpPr/>
      </xdr:nvCxnSpPr>
      <xdr:spPr>
        <a:xfrm flipV="1">
          <a:off x="9639300" y="1100121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152001</xdr:rowOff>
    </xdr:from>
    <xdr:to>
      <xdr:col>46</xdr:col>
      <xdr:colOff>38100</xdr:colOff>
      <xdr:row>64</xdr:row>
      <xdr:rowOff>82151</xdr:rowOff>
    </xdr:to>
    <xdr:sp macro="" textlink="">
      <xdr:nvSpPr>
        <xdr:cNvPr id="153" name="楕円 152">
          <a:extLst>
            <a:ext uri="{FF2B5EF4-FFF2-40B4-BE49-F238E27FC236}">
              <a16:creationId xmlns:a16="http://schemas.microsoft.com/office/drawing/2014/main" id="{5BE743ED-CF4F-4B2C-9061-CD2803FE0162}"/>
            </a:ext>
          </a:extLst>
        </xdr:cNvPr>
        <xdr:cNvSpPr/>
      </xdr:nvSpPr>
      <xdr:spPr>
        <a:xfrm>
          <a:off x="8699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30045</xdr:rowOff>
    </xdr:from>
    <xdr:to>
      <xdr:col>50</xdr:col>
      <xdr:colOff>114300</xdr:colOff>
      <xdr:row>64</xdr:row>
      <xdr:rowOff>31351</xdr:rowOff>
    </xdr:to>
    <xdr:cxnSp macro="">
      <xdr:nvCxnSpPr>
        <xdr:cNvPr id="154" name="直線コネクタ 153">
          <a:extLst>
            <a:ext uri="{FF2B5EF4-FFF2-40B4-BE49-F238E27FC236}">
              <a16:creationId xmlns:a16="http://schemas.microsoft.com/office/drawing/2014/main" id="{D7641914-2C98-4FA5-90C2-5C76B7930647}"/>
            </a:ext>
          </a:extLst>
        </xdr:cNvPr>
        <xdr:cNvCxnSpPr/>
      </xdr:nvCxnSpPr>
      <xdr:spPr>
        <a:xfrm flipV="1">
          <a:off x="8750300" y="1100284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153307</xdr:rowOff>
    </xdr:from>
    <xdr:to>
      <xdr:col>41</xdr:col>
      <xdr:colOff>101600</xdr:colOff>
      <xdr:row>64</xdr:row>
      <xdr:rowOff>83457</xdr:rowOff>
    </xdr:to>
    <xdr:sp macro="" textlink="">
      <xdr:nvSpPr>
        <xdr:cNvPr id="155" name="楕円 154">
          <a:extLst>
            <a:ext uri="{FF2B5EF4-FFF2-40B4-BE49-F238E27FC236}">
              <a16:creationId xmlns:a16="http://schemas.microsoft.com/office/drawing/2014/main" id="{7912B6E6-9E7B-45CF-B634-D99535BEE50C}"/>
            </a:ext>
          </a:extLst>
        </xdr:cNvPr>
        <xdr:cNvSpPr/>
      </xdr:nvSpPr>
      <xdr:spPr>
        <a:xfrm>
          <a:off x="7810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31351</xdr:rowOff>
    </xdr:from>
    <xdr:to>
      <xdr:col>45</xdr:col>
      <xdr:colOff>177800</xdr:colOff>
      <xdr:row>64</xdr:row>
      <xdr:rowOff>32657</xdr:rowOff>
    </xdr:to>
    <xdr:cxnSp macro="">
      <xdr:nvCxnSpPr>
        <xdr:cNvPr id="156" name="直線コネクタ 155">
          <a:extLst>
            <a:ext uri="{FF2B5EF4-FFF2-40B4-BE49-F238E27FC236}">
              <a16:creationId xmlns:a16="http://schemas.microsoft.com/office/drawing/2014/main" id="{A4E3454B-5F89-4A35-B974-6CAE981F5A67}"/>
            </a:ext>
          </a:extLst>
        </xdr:cNvPr>
        <xdr:cNvCxnSpPr/>
      </xdr:nvCxnSpPr>
      <xdr:spPr>
        <a:xfrm flipV="1">
          <a:off x="7861300" y="1100415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161472</xdr:rowOff>
    </xdr:from>
    <xdr:to>
      <xdr:col>36</xdr:col>
      <xdr:colOff>165100</xdr:colOff>
      <xdr:row>64</xdr:row>
      <xdr:rowOff>91622</xdr:rowOff>
    </xdr:to>
    <xdr:sp macro="" textlink="">
      <xdr:nvSpPr>
        <xdr:cNvPr id="157" name="楕円 156">
          <a:extLst>
            <a:ext uri="{FF2B5EF4-FFF2-40B4-BE49-F238E27FC236}">
              <a16:creationId xmlns:a16="http://schemas.microsoft.com/office/drawing/2014/main" id="{5536565A-0DE8-445B-9FF7-1A85C9C6CC19}"/>
            </a:ext>
          </a:extLst>
        </xdr:cNvPr>
        <xdr:cNvSpPr/>
      </xdr:nvSpPr>
      <xdr:spPr>
        <a:xfrm>
          <a:off x="6921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32657</xdr:rowOff>
    </xdr:from>
    <xdr:to>
      <xdr:col>41</xdr:col>
      <xdr:colOff>50800</xdr:colOff>
      <xdr:row>64</xdr:row>
      <xdr:rowOff>40822</xdr:rowOff>
    </xdr:to>
    <xdr:cxnSp macro="">
      <xdr:nvCxnSpPr>
        <xdr:cNvPr id="158" name="直線コネクタ 157">
          <a:extLst>
            <a:ext uri="{FF2B5EF4-FFF2-40B4-BE49-F238E27FC236}">
              <a16:creationId xmlns:a16="http://schemas.microsoft.com/office/drawing/2014/main" id="{E875601D-9391-48CC-BFB7-D0D828AC0EAA}"/>
            </a:ext>
          </a:extLst>
        </xdr:cNvPr>
        <xdr:cNvCxnSpPr/>
      </xdr:nvCxnSpPr>
      <xdr:spPr>
        <a:xfrm flipV="1">
          <a:off x="6972300" y="110054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4E134DA0-337F-4A56-B876-47F970E7115C}"/>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7413BE9A-7732-4EC7-B6A8-803D084CF417}"/>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3DB62A5B-1971-498C-B832-BAF7A6658C11}"/>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51077977-E00A-4709-BF8D-C491E51A99C7}"/>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71972</xdr:rowOff>
    </xdr:from>
    <xdr:ext cx="469744" cy="259045"/>
    <xdr:sp macro="" textlink="">
      <xdr:nvSpPr>
        <xdr:cNvPr id="163" name="n_1mainValue【体育館・プール】&#10;一人当たり面積">
          <a:extLst>
            <a:ext uri="{FF2B5EF4-FFF2-40B4-BE49-F238E27FC236}">
              <a16:creationId xmlns:a16="http://schemas.microsoft.com/office/drawing/2014/main" id="{DFE7CBFD-89E5-433F-9598-692759A3AD33}"/>
            </a:ext>
          </a:extLst>
        </xdr:cNvPr>
        <xdr:cNvSpPr txBox="1"/>
      </xdr:nvSpPr>
      <xdr:spPr>
        <a:xfrm>
          <a:off x="9391727" y="1104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73278</xdr:rowOff>
    </xdr:from>
    <xdr:ext cx="469744" cy="259045"/>
    <xdr:sp macro="" textlink="">
      <xdr:nvSpPr>
        <xdr:cNvPr id="164" name="n_2mainValue【体育館・プール】&#10;一人当たり面積">
          <a:extLst>
            <a:ext uri="{FF2B5EF4-FFF2-40B4-BE49-F238E27FC236}">
              <a16:creationId xmlns:a16="http://schemas.microsoft.com/office/drawing/2014/main" id="{A50C3EF8-7973-44AC-B7D8-005560502A30}"/>
            </a:ext>
          </a:extLst>
        </xdr:cNvPr>
        <xdr:cNvSpPr txBox="1"/>
      </xdr:nvSpPr>
      <xdr:spPr>
        <a:xfrm>
          <a:off x="8515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74584</xdr:rowOff>
    </xdr:from>
    <xdr:ext cx="469744" cy="259045"/>
    <xdr:sp macro="" textlink="">
      <xdr:nvSpPr>
        <xdr:cNvPr id="165" name="n_3mainValue【体育館・プール】&#10;一人当たり面積">
          <a:extLst>
            <a:ext uri="{FF2B5EF4-FFF2-40B4-BE49-F238E27FC236}">
              <a16:creationId xmlns:a16="http://schemas.microsoft.com/office/drawing/2014/main" id="{DE7FB4F3-FA03-48A7-A68F-E07CC394DE2B}"/>
            </a:ext>
          </a:extLst>
        </xdr:cNvPr>
        <xdr:cNvSpPr txBox="1"/>
      </xdr:nvSpPr>
      <xdr:spPr>
        <a:xfrm>
          <a:off x="7626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82749</xdr:rowOff>
    </xdr:from>
    <xdr:ext cx="469744" cy="259045"/>
    <xdr:sp macro="" textlink="">
      <xdr:nvSpPr>
        <xdr:cNvPr id="166" name="n_4mainValue【体育館・プール】&#10;一人当たり面積">
          <a:extLst>
            <a:ext uri="{FF2B5EF4-FFF2-40B4-BE49-F238E27FC236}">
              <a16:creationId xmlns:a16="http://schemas.microsoft.com/office/drawing/2014/main" id="{2227059F-DA26-40DE-AFEB-EA241A0BA303}"/>
            </a:ext>
          </a:extLst>
        </xdr:cNvPr>
        <xdr:cNvSpPr txBox="1"/>
      </xdr:nvSpPr>
      <xdr:spPr>
        <a:xfrm>
          <a:off x="6737427" y="1105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3539D8E4-147D-4417-9401-E4955B7204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835E36E3-9A08-464E-8DA2-11E7B01D33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25DA95D8-B3FC-45B5-A552-0FFF121A2E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61AD966D-C626-4169-A78D-E3E7CF938D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74CAFCF9-BD23-417A-80FA-8146AFFFA0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76ADF91E-1884-4D2A-8AA4-91448FF577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49E5CAB3-611F-4F03-BF6A-6CF62CB55C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F8666DB0-2097-4ECD-A409-500A82DB06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425BF41E-6386-4631-9FA1-5FE2AE7C27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D0B2898E-8FCF-4D3D-809F-16190D4EC8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89587429-AC91-4D73-8C20-680E57BD983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3363D977-3F73-45E9-A232-00F13B937AA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7A29B371-B6E0-4D2B-BE8F-92A27AA226E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790F7FCE-8506-49B5-BB42-150EE20EC39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8239F449-0666-414B-8699-1C080B50F3E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7F37463D-0D3F-41D0-ACEB-95DBB65D80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E5B45F14-EFF0-4202-93C7-72DE82EC0FF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600C6D74-ABA0-469B-91DC-F52D3C88166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F3CD9921-6068-49C2-B66A-1888468A5CD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8BB3E781-0ADA-410A-AD6D-190B55889AB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9EFBA9C6-83CE-4190-8C92-2FA3464B4A5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AB542863-D906-4CC1-9D22-38AB82A95D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AD9E7134-6E27-4EE7-9DBF-DEB0A38FC7D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8D981DFB-4C97-4D71-81AD-6C6728235B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7D494E9B-F88F-48E1-BB8E-6530E913B1D2}"/>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7D0A466-1EFE-4392-A111-F2835D00C6C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BEEE29E1-8CA6-415D-895B-0AA7E8755A7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AD95BF81-17D7-4F74-B466-CAA6C385CFF5}"/>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49F3F4A0-8833-4756-9358-1DBAC343C48D}"/>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C4E6AEEB-9ECD-4466-A864-C66B095E1CB4}"/>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79F5AE18-0B37-48CD-A18A-16E871E8F1B5}"/>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8C5B4EA3-3FC7-4BAA-8939-EDBAD0C80F84}"/>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0ED9C002-CA0E-4448-90EB-A63E8F540A64}"/>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1FAFAF5E-3D26-4007-9720-2865D7F2B40E}"/>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48E3A1E8-6594-4130-8068-D26B58F1D7EC}"/>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4BF77A3-2B6D-486B-B933-583778A1B9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170F86C9-4639-4618-BB83-AFCD6BA223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BB3FA0D-239B-4064-AC72-06848FD8A4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83FD8669-90F2-430B-863B-744CCB1AFA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E58CA5BA-8020-4567-88DC-7551902630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07" name="楕円 206">
          <a:extLst>
            <a:ext uri="{FF2B5EF4-FFF2-40B4-BE49-F238E27FC236}">
              <a16:creationId xmlns:a16="http://schemas.microsoft.com/office/drawing/2014/main" id="{ABE7C09D-64BE-41AF-B9BE-3C8197060495}"/>
            </a:ext>
          </a:extLst>
        </xdr:cNvPr>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A52B22FE-E6B5-47E3-9902-65DDD1CFD335}"/>
            </a:ext>
          </a:extLst>
        </xdr:cNvPr>
        <xdr:cNvSpPr txBox="1"/>
      </xdr:nvSpPr>
      <xdr:spPr>
        <a:xfrm>
          <a:off x="4673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09" name="楕円 208">
          <a:extLst>
            <a:ext uri="{FF2B5EF4-FFF2-40B4-BE49-F238E27FC236}">
              <a16:creationId xmlns:a16="http://schemas.microsoft.com/office/drawing/2014/main" id="{04E4DDD0-6A2C-42B2-A7C4-1B7164F1A641}"/>
            </a:ext>
          </a:extLst>
        </xdr:cNvPr>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30480</xdr:rowOff>
    </xdr:to>
    <xdr:cxnSp macro="">
      <xdr:nvCxnSpPr>
        <xdr:cNvPr id="210" name="直線コネクタ 209">
          <a:extLst>
            <a:ext uri="{FF2B5EF4-FFF2-40B4-BE49-F238E27FC236}">
              <a16:creationId xmlns:a16="http://schemas.microsoft.com/office/drawing/2014/main" id="{812DE4B0-2ABE-4453-AF62-ADC583CAB4AA}"/>
            </a:ext>
          </a:extLst>
        </xdr:cNvPr>
        <xdr:cNvCxnSpPr/>
      </xdr:nvCxnSpPr>
      <xdr:spPr>
        <a:xfrm flipV="1">
          <a:off x="3797300" y="14258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126364</xdr:rowOff>
    </xdr:from>
    <xdr:to>
      <xdr:col>15</xdr:col>
      <xdr:colOff>101600</xdr:colOff>
      <xdr:row>83</xdr:row>
      <xdr:rowOff>56514</xdr:rowOff>
    </xdr:to>
    <xdr:sp macro="" textlink="">
      <xdr:nvSpPr>
        <xdr:cNvPr id="211" name="楕円 210">
          <a:extLst>
            <a:ext uri="{FF2B5EF4-FFF2-40B4-BE49-F238E27FC236}">
              <a16:creationId xmlns:a16="http://schemas.microsoft.com/office/drawing/2014/main" id="{49D1A867-5130-4965-908E-4CBF8E848C70}"/>
            </a:ext>
          </a:extLst>
        </xdr:cNvPr>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30480</xdr:rowOff>
    </xdr:to>
    <xdr:cxnSp macro="">
      <xdr:nvCxnSpPr>
        <xdr:cNvPr id="212" name="直線コネクタ 211">
          <a:extLst>
            <a:ext uri="{FF2B5EF4-FFF2-40B4-BE49-F238E27FC236}">
              <a16:creationId xmlns:a16="http://schemas.microsoft.com/office/drawing/2014/main" id="{F2D74EA3-0923-41F4-A7A6-52436EB68F3E}"/>
            </a:ext>
          </a:extLst>
        </xdr:cNvPr>
        <xdr:cNvCxnSpPr/>
      </xdr:nvCxnSpPr>
      <xdr:spPr>
        <a:xfrm>
          <a:off x="2908300" y="142360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88264</xdr:rowOff>
    </xdr:from>
    <xdr:to>
      <xdr:col>10</xdr:col>
      <xdr:colOff>165100</xdr:colOff>
      <xdr:row>83</xdr:row>
      <xdr:rowOff>18414</xdr:rowOff>
    </xdr:to>
    <xdr:sp macro="" textlink="">
      <xdr:nvSpPr>
        <xdr:cNvPr id="213" name="楕円 212">
          <a:extLst>
            <a:ext uri="{FF2B5EF4-FFF2-40B4-BE49-F238E27FC236}">
              <a16:creationId xmlns:a16="http://schemas.microsoft.com/office/drawing/2014/main" id="{B127854F-D637-4C19-911B-16B521C6F77A}"/>
            </a:ext>
          </a:extLst>
        </xdr:cNvPr>
        <xdr:cNvSpPr/>
      </xdr:nvSpPr>
      <xdr:spPr>
        <a:xfrm>
          <a:off x="1968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139064</xdr:rowOff>
    </xdr:from>
    <xdr:to>
      <xdr:col>15</xdr:col>
      <xdr:colOff>50800</xdr:colOff>
      <xdr:row>83</xdr:row>
      <xdr:rowOff>5714</xdr:rowOff>
    </xdr:to>
    <xdr:cxnSp macro="">
      <xdr:nvCxnSpPr>
        <xdr:cNvPr id="214" name="直線コネクタ 213">
          <a:extLst>
            <a:ext uri="{FF2B5EF4-FFF2-40B4-BE49-F238E27FC236}">
              <a16:creationId xmlns:a16="http://schemas.microsoft.com/office/drawing/2014/main" id="{B54A0D29-E2C2-4C75-BF75-7DB5E21EE088}"/>
            </a:ext>
          </a:extLst>
        </xdr:cNvPr>
        <xdr:cNvCxnSpPr/>
      </xdr:nvCxnSpPr>
      <xdr:spPr>
        <a:xfrm>
          <a:off x="2019300" y="141979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215" name="楕円 214">
          <a:extLst>
            <a:ext uri="{FF2B5EF4-FFF2-40B4-BE49-F238E27FC236}">
              <a16:creationId xmlns:a16="http://schemas.microsoft.com/office/drawing/2014/main" id="{44761BE6-DEEA-445B-8620-6A5C56487A85}"/>
            </a:ext>
          </a:extLst>
        </xdr:cNvPr>
        <xdr:cNvSpPr/>
      </xdr:nvSpPr>
      <xdr:spPr>
        <a:xfrm>
          <a:off x="1079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139064</xdr:rowOff>
    </xdr:to>
    <xdr:cxnSp macro="">
      <xdr:nvCxnSpPr>
        <xdr:cNvPr id="216" name="直線コネクタ 215">
          <a:extLst>
            <a:ext uri="{FF2B5EF4-FFF2-40B4-BE49-F238E27FC236}">
              <a16:creationId xmlns:a16="http://schemas.microsoft.com/office/drawing/2014/main" id="{34C2980D-499D-4BF5-8092-DE846218F04D}"/>
            </a:ext>
          </a:extLst>
        </xdr:cNvPr>
        <xdr:cNvCxnSpPr/>
      </xdr:nvCxnSpPr>
      <xdr:spPr>
        <a:xfrm>
          <a:off x="1130300" y="14087475"/>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7" name="n_1aveValue【福祉施設】&#10;有形固定資産減価償却率">
          <a:extLst>
            <a:ext uri="{FF2B5EF4-FFF2-40B4-BE49-F238E27FC236}">
              <a16:creationId xmlns:a16="http://schemas.microsoft.com/office/drawing/2014/main" id="{74EE7368-DF40-4688-8C56-9EA1EC881DD5}"/>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8" name="n_2aveValue【福祉施設】&#10;有形固定資産減価償却率">
          <a:extLst>
            <a:ext uri="{FF2B5EF4-FFF2-40B4-BE49-F238E27FC236}">
              <a16:creationId xmlns:a16="http://schemas.microsoft.com/office/drawing/2014/main" id="{08F0B130-36D8-4E5C-B100-830D2D98C88B}"/>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a:extLst>
            <a:ext uri="{FF2B5EF4-FFF2-40B4-BE49-F238E27FC236}">
              <a16:creationId xmlns:a16="http://schemas.microsoft.com/office/drawing/2014/main" id="{0A5A0154-0E79-4854-A397-EED2A3381967}"/>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0" name="n_4aveValue【福祉施設】&#10;有形固定資産減価償却率">
          <a:extLst>
            <a:ext uri="{FF2B5EF4-FFF2-40B4-BE49-F238E27FC236}">
              <a16:creationId xmlns:a16="http://schemas.microsoft.com/office/drawing/2014/main" id="{B97CD60E-4976-47CC-B0C3-A0893BF8919B}"/>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221" name="n_1mainValue【福祉施設】&#10;有形固定資産減価償却率">
          <a:extLst>
            <a:ext uri="{FF2B5EF4-FFF2-40B4-BE49-F238E27FC236}">
              <a16:creationId xmlns:a16="http://schemas.microsoft.com/office/drawing/2014/main" id="{8F94641C-1BF7-475D-9298-8A8A15CFD739}"/>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22" name="n_2mainValue【福祉施設】&#10;有形固定資産減価償却率">
          <a:extLst>
            <a:ext uri="{FF2B5EF4-FFF2-40B4-BE49-F238E27FC236}">
              <a16:creationId xmlns:a16="http://schemas.microsoft.com/office/drawing/2014/main" id="{487F4D8A-79A1-4437-B9B3-B51A5ECF9ADA}"/>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9541</xdr:rowOff>
    </xdr:from>
    <xdr:ext cx="405111" cy="259045"/>
    <xdr:sp macro="" textlink="">
      <xdr:nvSpPr>
        <xdr:cNvPr id="223" name="n_3mainValue【福祉施設】&#10;有形固定資産減価償却率">
          <a:extLst>
            <a:ext uri="{FF2B5EF4-FFF2-40B4-BE49-F238E27FC236}">
              <a16:creationId xmlns:a16="http://schemas.microsoft.com/office/drawing/2014/main" id="{652FE6DF-D09D-4D56-B5BD-034B913F3A2D}"/>
            </a:ext>
          </a:extLst>
        </xdr:cNvPr>
        <xdr:cNvSpPr txBox="1"/>
      </xdr:nvSpPr>
      <xdr:spPr>
        <a:xfrm>
          <a:off x="1816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224" name="n_4mainValue【福祉施設】&#10;有形固定資産減価償却率">
          <a:extLst>
            <a:ext uri="{FF2B5EF4-FFF2-40B4-BE49-F238E27FC236}">
              <a16:creationId xmlns:a16="http://schemas.microsoft.com/office/drawing/2014/main" id="{49D0DF51-01E9-4E98-9324-1E0B744D5F0E}"/>
            </a:ext>
          </a:extLst>
        </xdr:cNvPr>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C6A02B2F-FD28-485A-A807-1D0370AA2D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88776355-61FE-4BCC-8F24-D62205D4CC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20F84592-97CC-485F-81AA-2FAC128D43D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E6995A94-DEE4-4170-9655-94354678C4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D82ECFE5-FE9B-40C1-8257-A8FA8FD89C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4EC8267-443B-4F42-BF3C-63760C47F8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94E6DDBF-294A-4F81-89DC-D524AC451A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85BB0AF1-5614-4B71-9EEF-CE2DD29F38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1B1704BA-276F-4A70-809F-34D4FDAE74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7082E626-2FE7-400C-A1F7-56440C21C9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2E98B7DB-28A6-4170-A515-08053A64782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792E6AAA-6FFD-47E5-9A21-CD8B9D902ED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487C4A96-31F4-44CA-8C46-9B191D55152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2B6970F9-90CF-4E1D-A86E-E274DCD68AE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DD4DDDEC-994A-4BD1-B996-3E32736522E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D0343D6C-2FE5-456C-8B05-091409ED28A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608B0A8F-BB55-4E05-8334-BB73D4797CF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4D37E951-7333-4BA1-A48D-3EF63FA261F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6E3F28B9-DDF6-4D3B-9B6E-9126CFF096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572062CE-5116-45E8-8B13-FF3F5B439A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4F86CFBE-4296-48CD-A64F-720F9D9F5C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7A42B160-7800-40F7-A797-4447606B4AF1}"/>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C2BA3274-F580-4869-8CC6-6F248DA0627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71174B64-F42F-4D80-B037-BACE2589555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B60ADE3E-3C7D-4A88-A033-F273FFF7EDBB}"/>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44752B83-79EB-47DF-AFC3-C8D1C6057C0F}"/>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7564A85D-0489-4EBD-BF8D-414CFE4A103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107A3F64-2390-4277-BD30-17937898FA88}"/>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14931FD6-1AAC-4B00-B237-C174BD96ED5C}"/>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814E5773-69E6-4946-85D0-77AE139BE7EB}"/>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359E20DC-20C9-459A-8DFE-DF54447FFCC9}"/>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E9C8428F-5B92-4AD7-AF70-5CC979997D55}"/>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21B3F02-CC0E-4384-BF52-EDD35B80E0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FF60E9E-2E3D-4D88-B045-63B12A0B24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AA22237-BFF7-4B12-AEB3-F056472FCC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F4C3281-BA1B-46DE-91B8-0906FA429B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6FCC45D-D6EC-4791-92FC-399F991258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32105</xdr:rowOff>
    </xdr:from>
    <xdr:to>
      <xdr:col>55</xdr:col>
      <xdr:colOff>50800</xdr:colOff>
      <xdr:row>85</xdr:row>
      <xdr:rowOff>133705</xdr:rowOff>
    </xdr:to>
    <xdr:sp macro="" textlink="">
      <xdr:nvSpPr>
        <xdr:cNvPr id="262" name="楕円 261">
          <a:extLst>
            <a:ext uri="{FF2B5EF4-FFF2-40B4-BE49-F238E27FC236}">
              <a16:creationId xmlns:a16="http://schemas.microsoft.com/office/drawing/2014/main" id="{7AFAC495-F282-4D4D-B1B4-325054D0DCF3}"/>
            </a:ext>
          </a:extLst>
        </xdr:cNvPr>
        <xdr:cNvSpPr/>
      </xdr:nvSpPr>
      <xdr:spPr>
        <a:xfrm>
          <a:off x="10426700" y="146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133519</xdr:rowOff>
    </xdr:from>
    <xdr:ext cx="469744" cy="259045"/>
    <xdr:sp macro="" textlink="">
      <xdr:nvSpPr>
        <xdr:cNvPr id="263" name="【福祉施設】&#10;一人当たり面積該当値テキスト">
          <a:extLst>
            <a:ext uri="{FF2B5EF4-FFF2-40B4-BE49-F238E27FC236}">
              <a16:creationId xmlns:a16="http://schemas.microsoft.com/office/drawing/2014/main" id="{5EB0C59E-875B-4062-9AB1-A29DF54627D0}"/>
            </a:ext>
          </a:extLst>
        </xdr:cNvPr>
        <xdr:cNvSpPr txBox="1"/>
      </xdr:nvSpPr>
      <xdr:spPr>
        <a:xfrm>
          <a:off x="10515600" y="1453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33934</xdr:rowOff>
    </xdr:from>
    <xdr:to>
      <xdr:col>50</xdr:col>
      <xdr:colOff>165100</xdr:colOff>
      <xdr:row>85</xdr:row>
      <xdr:rowOff>135534</xdr:rowOff>
    </xdr:to>
    <xdr:sp macro="" textlink="">
      <xdr:nvSpPr>
        <xdr:cNvPr id="264" name="楕円 263">
          <a:extLst>
            <a:ext uri="{FF2B5EF4-FFF2-40B4-BE49-F238E27FC236}">
              <a16:creationId xmlns:a16="http://schemas.microsoft.com/office/drawing/2014/main" id="{62724C4E-3694-4D85-8F3C-22F7A130AE0F}"/>
            </a:ext>
          </a:extLst>
        </xdr:cNvPr>
        <xdr:cNvSpPr/>
      </xdr:nvSpPr>
      <xdr:spPr>
        <a:xfrm>
          <a:off x="9588500" y="146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82905</xdr:rowOff>
    </xdr:from>
    <xdr:to>
      <xdr:col>55</xdr:col>
      <xdr:colOff>0</xdr:colOff>
      <xdr:row>85</xdr:row>
      <xdr:rowOff>84734</xdr:rowOff>
    </xdr:to>
    <xdr:cxnSp macro="">
      <xdr:nvCxnSpPr>
        <xdr:cNvPr id="265" name="直線コネクタ 264">
          <a:extLst>
            <a:ext uri="{FF2B5EF4-FFF2-40B4-BE49-F238E27FC236}">
              <a16:creationId xmlns:a16="http://schemas.microsoft.com/office/drawing/2014/main" id="{D3EECCE5-9055-4371-A3C1-588026C7FB5A}"/>
            </a:ext>
          </a:extLst>
        </xdr:cNvPr>
        <xdr:cNvCxnSpPr/>
      </xdr:nvCxnSpPr>
      <xdr:spPr>
        <a:xfrm flipV="1">
          <a:off x="9639300" y="1465615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35764</xdr:rowOff>
    </xdr:from>
    <xdr:to>
      <xdr:col>46</xdr:col>
      <xdr:colOff>38100</xdr:colOff>
      <xdr:row>85</xdr:row>
      <xdr:rowOff>137364</xdr:rowOff>
    </xdr:to>
    <xdr:sp macro="" textlink="">
      <xdr:nvSpPr>
        <xdr:cNvPr id="266" name="楕円 265">
          <a:extLst>
            <a:ext uri="{FF2B5EF4-FFF2-40B4-BE49-F238E27FC236}">
              <a16:creationId xmlns:a16="http://schemas.microsoft.com/office/drawing/2014/main" id="{E2E94719-9540-4A7B-AFC1-F6E36F97E389}"/>
            </a:ext>
          </a:extLst>
        </xdr:cNvPr>
        <xdr:cNvSpPr/>
      </xdr:nvSpPr>
      <xdr:spPr>
        <a:xfrm>
          <a:off x="86995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84734</xdr:rowOff>
    </xdr:from>
    <xdr:to>
      <xdr:col>50</xdr:col>
      <xdr:colOff>114300</xdr:colOff>
      <xdr:row>85</xdr:row>
      <xdr:rowOff>86564</xdr:rowOff>
    </xdr:to>
    <xdr:cxnSp macro="">
      <xdr:nvCxnSpPr>
        <xdr:cNvPr id="267" name="直線コネクタ 266">
          <a:extLst>
            <a:ext uri="{FF2B5EF4-FFF2-40B4-BE49-F238E27FC236}">
              <a16:creationId xmlns:a16="http://schemas.microsoft.com/office/drawing/2014/main" id="{80D3CCA0-4A42-4636-8EA1-F7FDE5ABD06E}"/>
            </a:ext>
          </a:extLst>
        </xdr:cNvPr>
        <xdr:cNvCxnSpPr/>
      </xdr:nvCxnSpPr>
      <xdr:spPr>
        <a:xfrm flipV="1">
          <a:off x="8750300" y="146579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268" name="楕円 267">
          <a:extLst>
            <a:ext uri="{FF2B5EF4-FFF2-40B4-BE49-F238E27FC236}">
              <a16:creationId xmlns:a16="http://schemas.microsoft.com/office/drawing/2014/main" id="{884E1F59-CCEF-4337-926F-18BF74A8F1C0}"/>
            </a:ext>
          </a:extLst>
        </xdr:cNvPr>
        <xdr:cNvSpPr/>
      </xdr:nvSpPr>
      <xdr:spPr>
        <a:xfrm>
          <a:off x="781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86564</xdr:rowOff>
    </xdr:from>
    <xdr:to>
      <xdr:col>45</xdr:col>
      <xdr:colOff>177800</xdr:colOff>
      <xdr:row>85</xdr:row>
      <xdr:rowOff>88392</xdr:rowOff>
    </xdr:to>
    <xdr:cxnSp macro="">
      <xdr:nvCxnSpPr>
        <xdr:cNvPr id="269" name="直線コネクタ 268">
          <a:extLst>
            <a:ext uri="{FF2B5EF4-FFF2-40B4-BE49-F238E27FC236}">
              <a16:creationId xmlns:a16="http://schemas.microsoft.com/office/drawing/2014/main" id="{C5EB0417-D182-4E2F-9AFC-60B3EFA4AE9E}"/>
            </a:ext>
          </a:extLst>
        </xdr:cNvPr>
        <xdr:cNvCxnSpPr/>
      </xdr:nvCxnSpPr>
      <xdr:spPr>
        <a:xfrm flipV="1">
          <a:off x="7861300" y="146598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68681</xdr:rowOff>
    </xdr:from>
    <xdr:to>
      <xdr:col>36</xdr:col>
      <xdr:colOff>165100</xdr:colOff>
      <xdr:row>85</xdr:row>
      <xdr:rowOff>170281</xdr:rowOff>
    </xdr:to>
    <xdr:sp macro="" textlink="">
      <xdr:nvSpPr>
        <xdr:cNvPr id="270" name="楕円 269">
          <a:extLst>
            <a:ext uri="{FF2B5EF4-FFF2-40B4-BE49-F238E27FC236}">
              <a16:creationId xmlns:a16="http://schemas.microsoft.com/office/drawing/2014/main" id="{F83AAE04-1E53-4FF0-80F2-AE1D3C92009B}"/>
            </a:ext>
          </a:extLst>
        </xdr:cNvPr>
        <xdr:cNvSpPr/>
      </xdr:nvSpPr>
      <xdr:spPr>
        <a:xfrm>
          <a:off x="6921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119481</xdr:rowOff>
    </xdr:to>
    <xdr:cxnSp macro="">
      <xdr:nvCxnSpPr>
        <xdr:cNvPr id="271" name="直線コネクタ 270">
          <a:extLst>
            <a:ext uri="{FF2B5EF4-FFF2-40B4-BE49-F238E27FC236}">
              <a16:creationId xmlns:a16="http://schemas.microsoft.com/office/drawing/2014/main" id="{5D71AF2A-5471-42EC-8FE2-BF7C330F01A1}"/>
            </a:ext>
          </a:extLst>
        </xdr:cNvPr>
        <xdr:cNvCxnSpPr/>
      </xdr:nvCxnSpPr>
      <xdr:spPr>
        <a:xfrm flipV="1">
          <a:off x="6972300" y="1466164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a:extLst>
            <a:ext uri="{FF2B5EF4-FFF2-40B4-BE49-F238E27FC236}">
              <a16:creationId xmlns:a16="http://schemas.microsoft.com/office/drawing/2014/main" id="{2F2F23F8-1141-440A-A0B9-A9FBB3BAB3ED}"/>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a:extLst>
            <a:ext uri="{FF2B5EF4-FFF2-40B4-BE49-F238E27FC236}">
              <a16:creationId xmlns:a16="http://schemas.microsoft.com/office/drawing/2014/main" id="{F35B366D-D96E-45C1-A187-D5E99CD01C46}"/>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a:extLst>
            <a:ext uri="{FF2B5EF4-FFF2-40B4-BE49-F238E27FC236}">
              <a16:creationId xmlns:a16="http://schemas.microsoft.com/office/drawing/2014/main" id="{372C2E81-E4AC-4F94-B884-92B8C2551876}"/>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a:extLst>
            <a:ext uri="{FF2B5EF4-FFF2-40B4-BE49-F238E27FC236}">
              <a16:creationId xmlns:a16="http://schemas.microsoft.com/office/drawing/2014/main" id="{A7849AFE-E231-42ED-BF2E-69209DAC74DF}"/>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126661</xdr:rowOff>
    </xdr:from>
    <xdr:ext cx="469744" cy="259045"/>
    <xdr:sp macro="" textlink="">
      <xdr:nvSpPr>
        <xdr:cNvPr id="276" name="n_1mainValue【福祉施設】&#10;一人当たり面積">
          <a:extLst>
            <a:ext uri="{FF2B5EF4-FFF2-40B4-BE49-F238E27FC236}">
              <a16:creationId xmlns:a16="http://schemas.microsoft.com/office/drawing/2014/main" id="{6BC82B81-3EE6-47B5-958D-DDF6420FF396}"/>
            </a:ext>
          </a:extLst>
        </xdr:cNvPr>
        <xdr:cNvSpPr txBox="1"/>
      </xdr:nvSpPr>
      <xdr:spPr>
        <a:xfrm>
          <a:off x="9391727" y="1469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128491</xdr:rowOff>
    </xdr:from>
    <xdr:ext cx="469744" cy="259045"/>
    <xdr:sp macro="" textlink="">
      <xdr:nvSpPr>
        <xdr:cNvPr id="277" name="n_2mainValue【福祉施設】&#10;一人当たり面積">
          <a:extLst>
            <a:ext uri="{FF2B5EF4-FFF2-40B4-BE49-F238E27FC236}">
              <a16:creationId xmlns:a16="http://schemas.microsoft.com/office/drawing/2014/main" id="{331A46B0-8BE5-47CA-909F-CD7306DC89C3}"/>
            </a:ext>
          </a:extLst>
        </xdr:cNvPr>
        <xdr:cNvSpPr txBox="1"/>
      </xdr:nvSpPr>
      <xdr:spPr>
        <a:xfrm>
          <a:off x="8515427" y="1470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278" name="n_3mainValue【福祉施設】&#10;一人当たり面積">
          <a:extLst>
            <a:ext uri="{FF2B5EF4-FFF2-40B4-BE49-F238E27FC236}">
              <a16:creationId xmlns:a16="http://schemas.microsoft.com/office/drawing/2014/main" id="{56DE41DE-483E-42AC-8E32-AF25848CE1B0}"/>
            </a:ext>
          </a:extLst>
        </xdr:cNvPr>
        <xdr:cNvSpPr txBox="1"/>
      </xdr:nvSpPr>
      <xdr:spPr>
        <a:xfrm>
          <a:off x="7626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161408</xdr:rowOff>
    </xdr:from>
    <xdr:ext cx="469744" cy="259045"/>
    <xdr:sp macro="" textlink="">
      <xdr:nvSpPr>
        <xdr:cNvPr id="279" name="n_4mainValue【福祉施設】&#10;一人当たり面積">
          <a:extLst>
            <a:ext uri="{FF2B5EF4-FFF2-40B4-BE49-F238E27FC236}">
              <a16:creationId xmlns:a16="http://schemas.microsoft.com/office/drawing/2014/main" id="{0FA5DF9A-49FB-4F1F-98F2-D652CD806093}"/>
            </a:ext>
          </a:extLst>
        </xdr:cNvPr>
        <xdr:cNvSpPr txBox="1"/>
      </xdr:nvSpPr>
      <xdr:spPr>
        <a:xfrm>
          <a:off x="6737427" y="147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F0492E32-E264-4699-9147-17CEA32CDB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7F422190-4168-4CFF-8E5F-92433B4552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BC9D26C8-0EA8-48D1-8ECB-AFB106C153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F6A18802-7E5F-44CC-A36E-B9513851B2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9154D2DC-F6E7-4C1F-8A03-9BBA15EACEC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70EA341F-05AA-4544-B306-BAB8A85CCB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94238611-EE1D-436B-93D3-9ADB9A34F2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7F60B4D2-94F1-48B2-9600-5661BDF47DF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2FBD9230-DFC4-43CE-AA93-DFBE7CAA28A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46EDD40A-B16F-4C6A-8791-DCC78E6991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66BC6975-159C-46CE-A198-9D9E0E0825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F5B000D5-C693-46CF-A019-60A06A8349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EBCDAD99-5276-40DA-9FFB-4878A7C803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792EB7-9DCA-4E34-8CE2-4594C20F0B6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394E6BF-06D9-4E33-AB8E-659B5D9DFD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ED6465FF-C511-4005-BBDF-42E500EC4F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2E3092D1-3B3B-4698-B080-46669F4E9D3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EE7D8F39-DAC6-45FE-84F2-F702CAF495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C3903918-47DA-4062-9D1E-8A6350331D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6DDEE2BC-69B2-4F5D-BFB5-83127E26AD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F3EFDA92-A780-4EB9-AE09-4BFB9FDA87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D9AC85BB-4802-4DA5-A3B2-63C4CA9BC9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2266B151-6124-4041-8527-C33AFE0523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A1DB8E54-10C4-466B-8E7C-CEA749DA34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27A6C66A-F22A-4762-BC60-7880ECD314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D7A2ECFB-E79A-4193-B488-90E9D9ABA4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9C613D96-04C0-4DE1-97CD-48F82664965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B1D2F56B-3636-47D0-9D27-589D7EF3530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C7EA3EE1-19F1-4266-BEEB-4CCB5C94EA7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DFF59A7C-2D63-46FE-86CF-DC28C35DB10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3F250516-0BB8-4264-ADE5-BE8094A730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93D8AFCD-7F18-4B03-B685-6A53FE0BC80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49BD258C-2EA9-4DEF-8539-65AB05462AA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929C24D3-5B25-4A80-8E09-93A47910120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EDBA3F29-045C-4383-BBC8-834E7F2E03D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93912EAF-56C3-4718-81B5-0B90E863F39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6555881F-98EE-4CCE-BFB3-FE0B3D99A9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95CF27-3DD9-4326-8117-33349BA13A1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A48C8E42-2660-4A63-BAD1-C790CDD504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115C3EFD-7827-4CA3-96B0-342A88C209B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D6F7853A-F802-4901-87E8-A5D0EF937E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1" name="直線コネクタ 320">
          <a:extLst>
            <a:ext uri="{FF2B5EF4-FFF2-40B4-BE49-F238E27FC236}">
              <a16:creationId xmlns:a16="http://schemas.microsoft.com/office/drawing/2014/main" id="{058D1B96-47DD-424F-8985-399091EDDCF8}"/>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2" name="【一般廃棄物処理施設】&#10;有形固定資産減価償却率最小値テキスト">
          <a:extLst>
            <a:ext uri="{FF2B5EF4-FFF2-40B4-BE49-F238E27FC236}">
              <a16:creationId xmlns:a16="http://schemas.microsoft.com/office/drawing/2014/main" id="{A6A854F3-BC98-42A7-BBC4-33F9AB493F13}"/>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3" name="直線コネクタ 322">
          <a:extLst>
            <a:ext uri="{FF2B5EF4-FFF2-40B4-BE49-F238E27FC236}">
              <a16:creationId xmlns:a16="http://schemas.microsoft.com/office/drawing/2014/main" id="{ECA88C76-BB23-4F79-A559-166FD1E45FCF}"/>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D8A678C7-8AA1-43C4-8516-C98A1F1CB282}"/>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5" name="直線コネクタ 324">
          <a:extLst>
            <a:ext uri="{FF2B5EF4-FFF2-40B4-BE49-F238E27FC236}">
              <a16:creationId xmlns:a16="http://schemas.microsoft.com/office/drawing/2014/main" id="{AAE69502-DAA1-42D2-BA95-C36858B67EAC}"/>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FA520682-9EE1-4022-8B3E-F3F2529705DF}"/>
            </a:ext>
          </a:extLst>
        </xdr:cNvPr>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7" name="フローチャート: 判断 326">
          <a:extLst>
            <a:ext uri="{FF2B5EF4-FFF2-40B4-BE49-F238E27FC236}">
              <a16:creationId xmlns:a16="http://schemas.microsoft.com/office/drawing/2014/main" id="{7868D5A2-D0BF-4EEF-8BE1-FF1BE50B645B}"/>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8" name="フローチャート: 判断 327">
          <a:extLst>
            <a:ext uri="{FF2B5EF4-FFF2-40B4-BE49-F238E27FC236}">
              <a16:creationId xmlns:a16="http://schemas.microsoft.com/office/drawing/2014/main" id="{0FCBF34D-FA2B-48CE-BC81-C2F125F60561}"/>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9" name="フローチャート: 判断 328">
          <a:extLst>
            <a:ext uri="{FF2B5EF4-FFF2-40B4-BE49-F238E27FC236}">
              <a16:creationId xmlns:a16="http://schemas.microsoft.com/office/drawing/2014/main" id="{824B0217-B8BF-4FE0-A008-9F9D0D99CBFC}"/>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0" name="フローチャート: 判断 329">
          <a:extLst>
            <a:ext uri="{FF2B5EF4-FFF2-40B4-BE49-F238E27FC236}">
              <a16:creationId xmlns:a16="http://schemas.microsoft.com/office/drawing/2014/main" id="{23190688-E8CF-4DA5-9853-3AF52CD344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1" name="フローチャート: 判断 330">
          <a:extLst>
            <a:ext uri="{FF2B5EF4-FFF2-40B4-BE49-F238E27FC236}">
              <a16:creationId xmlns:a16="http://schemas.microsoft.com/office/drawing/2014/main" id="{E78775A4-502B-4DDB-93AE-76848818F9AA}"/>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AF94F8C-EEC3-4DE2-A9A3-4C13AC7075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4A0FB42-89E9-4405-A5DF-5AED962159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B194B34F-3558-4DDC-B4B9-E4CC21C960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7BEDFC5-0645-4708-ABC4-D7B3AC88FB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ECDBEEFB-0217-4CB9-8535-7C52D82EF6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xdr:rowOff>
    </xdr:from>
    <xdr:to>
      <xdr:col>85</xdr:col>
      <xdr:colOff>177800</xdr:colOff>
      <xdr:row>40</xdr:row>
      <xdr:rowOff>109038</xdr:rowOff>
    </xdr:to>
    <xdr:sp macro="" textlink="">
      <xdr:nvSpPr>
        <xdr:cNvPr id="337" name="楕円 336">
          <a:extLst>
            <a:ext uri="{FF2B5EF4-FFF2-40B4-BE49-F238E27FC236}">
              <a16:creationId xmlns:a16="http://schemas.microsoft.com/office/drawing/2014/main" id="{05EEDA85-63CC-49E1-A735-A37E9FF556DB}"/>
            </a:ext>
          </a:extLst>
        </xdr:cNvPr>
        <xdr:cNvSpPr/>
      </xdr:nvSpPr>
      <xdr:spPr>
        <a:xfrm>
          <a:off x="16268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157315</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6D715ED4-1CDE-4C89-8902-927D2AE969F7}"/>
            </a:ext>
          </a:extLst>
        </xdr:cNvPr>
        <xdr:cNvSpPr txBox="1"/>
      </xdr:nvSpPr>
      <xdr:spPr>
        <a:xfrm>
          <a:off x="16357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339" name="楕円 338">
          <a:extLst>
            <a:ext uri="{FF2B5EF4-FFF2-40B4-BE49-F238E27FC236}">
              <a16:creationId xmlns:a16="http://schemas.microsoft.com/office/drawing/2014/main" id="{3B93F872-154C-4D38-BEE6-D90D7017E963}"/>
            </a:ext>
          </a:extLst>
        </xdr:cNvPr>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58238</xdr:rowOff>
    </xdr:to>
    <xdr:cxnSp macro="">
      <xdr:nvCxnSpPr>
        <xdr:cNvPr id="340" name="直線コネクタ 339">
          <a:extLst>
            <a:ext uri="{FF2B5EF4-FFF2-40B4-BE49-F238E27FC236}">
              <a16:creationId xmlns:a16="http://schemas.microsoft.com/office/drawing/2014/main" id="{4716E0B0-8CEB-43C5-B770-BF9E308959F7}"/>
            </a:ext>
          </a:extLst>
        </xdr:cNvPr>
        <xdr:cNvCxnSpPr/>
      </xdr:nvCxnSpPr>
      <xdr:spPr>
        <a:xfrm>
          <a:off x="15481300" y="68770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103777</xdr:rowOff>
    </xdr:from>
    <xdr:to>
      <xdr:col>76</xdr:col>
      <xdr:colOff>165100</xdr:colOff>
      <xdr:row>40</xdr:row>
      <xdr:rowOff>33927</xdr:rowOff>
    </xdr:to>
    <xdr:sp macro="" textlink="">
      <xdr:nvSpPr>
        <xdr:cNvPr id="341" name="楕円 340">
          <a:extLst>
            <a:ext uri="{FF2B5EF4-FFF2-40B4-BE49-F238E27FC236}">
              <a16:creationId xmlns:a16="http://schemas.microsoft.com/office/drawing/2014/main" id="{A3C22979-1D33-4E07-87FA-AA0702027AE6}"/>
            </a:ext>
          </a:extLst>
        </xdr:cNvPr>
        <xdr:cNvSpPr/>
      </xdr:nvSpPr>
      <xdr:spPr>
        <a:xfrm>
          <a:off x="14541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154577</xdr:rowOff>
    </xdr:from>
    <xdr:to>
      <xdr:col>81</xdr:col>
      <xdr:colOff>50800</xdr:colOff>
      <xdr:row>40</xdr:row>
      <xdr:rowOff>19050</xdr:rowOff>
    </xdr:to>
    <xdr:cxnSp macro="">
      <xdr:nvCxnSpPr>
        <xdr:cNvPr id="342" name="直線コネクタ 341">
          <a:extLst>
            <a:ext uri="{FF2B5EF4-FFF2-40B4-BE49-F238E27FC236}">
              <a16:creationId xmlns:a16="http://schemas.microsoft.com/office/drawing/2014/main" id="{40B51759-352F-4B0F-A1B9-C056667BB7AC}"/>
            </a:ext>
          </a:extLst>
        </xdr:cNvPr>
        <xdr:cNvCxnSpPr/>
      </xdr:nvCxnSpPr>
      <xdr:spPr>
        <a:xfrm>
          <a:off x="14592300" y="68411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17235</xdr:rowOff>
    </xdr:from>
    <xdr:to>
      <xdr:col>72</xdr:col>
      <xdr:colOff>38100</xdr:colOff>
      <xdr:row>40</xdr:row>
      <xdr:rowOff>118835</xdr:rowOff>
    </xdr:to>
    <xdr:sp macro="" textlink="">
      <xdr:nvSpPr>
        <xdr:cNvPr id="343" name="楕円 342">
          <a:extLst>
            <a:ext uri="{FF2B5EF4-FFF2-40B4-BE49-F238E27FC236}">
              <a16:creationId xmlns:a16="http://schemas.microsoft.com/office/drawing/2014/main" id="{D921046E-4A9B-4FEA-AE4A-C2B589FC4EDF}"/>
            </a:ext>
          </a:extLst>
        </xdr:cNvPr>
        <xdr:cNvSpPr/>
      </xdr:nvSpPr>
      <xdr:spPr>
        <a:xfrm>
          <a:off x="13652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154577</xdr:rowOff>
    </xdr:from>
    <xdr:to>
      <xdr:col>76</xdr:col>
      <xdr:colOff>114300</xdr:colOff>
      <xdr:row>40</xdr:row>
      <xdr:rowOff>68035</xdr:rowOff>
    </xdr:to>
    <xdr:cxnSp macro="">
      <xdr:nvCxnSpPr>
        <xdr:cNvPr id="344" name="直線コネクタ 343">
          <a:extLst>
            <a:ext uri="{FF2B5EF4-FFF2-40B4-BE49-F238E27FC236}">
              <a16:creationId xmlns:a16="http://schemas.microsoft.com/office/drawing/2014/main" id="{120F5B89-B422-46D2-9D3E-09D321D49C25}"/>
            </a:ext>
          </a:extLst>
        </xdr:cNvPr>
        <xdr:cNvCxnSpPr/>
      </xdr:nvCxnSpPr>
      <xdr:spPr>
        <a:xfrm flipV="1">
          <a:off x="13703300" y="684112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164193</xdr:rowOff>
    </xdr:from>
    <xdr:to>
      <xdr:col>67</xdr:col>
      <xdr:colOff>101600</xdr:colOff>
      <xdr:row>39</xdr:row>
      <xdr:rowOff>94343</xdr:rowOff>
    </xdr:to>
    <xdr:sp macro="" textlink="">
      <xdr:nvSpPr>
        <xdr:cNvPr id="345" name="楕円 344">
          <a:extLst>
            <a:ext uri="{FF2B5EF4-FFF2-40B4-BE49-F238E27FC236}">
              <a16:creationId xmlns:a16="http://schemas.microsoft.com/office/drawing/2014/main" id="{A03B2CD4-16F9-4763-9F98-628EA2BAA1B2}"/>
            </a:ext>
          </a:extLst>
        </xdr:cNvPr>
        <xdr:cNvSpPr/>
      </xdr:nvSpPr>
      <xdr:spPr>
        <a:xfrm>
          <a:off x="12763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43543</xdr:rowOff>
    </xdr:from>
    <xdr:to>
      <xdr:col>71</xdr:col>
      <xdr:colOff>177800</xdr:colOff>
      <xdr:row>40</xdr:row>
      <xdr:rowOff>68035</xdr:rowOff>
    </xdr:to>
    <xdr:cxnSp macro="">
      <xdr:nvCxnSpPr>
        <xdr:cNvPr id="346" name="直線コネクタ 345">
          <a:extLst>
            <a:ext uri="{FF2B5EF4-FFF2-40B4-BE49-F238E27FC236}">
              <a16:creationId xmlns:a16="http://schemas.microsoft.com/office/drawing/2014/main" id="{ADE84F0F-601A-4A3F-8031-E14DF2B4B43B}"/>
            </a:ext>
          </a:extLst>
        </xdr:cNvPr>
        <xdr:cNvCxnSpPr/>
      </xdr:nvCxnSpPr>
      <xdr:spPr>
        <a:xfrm>
          <a:off x="12814300" y="673009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65E44291-8DD8-408B-8102-E13E7EF46C5D}"/>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4BCB84CD-EA17-4272-94E9-A04AEE90BE28}"/>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8BDBC8D2-949A-4FD0-8E53-C41400E7257F}"/>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2EDAE16C-CB9E-4E91-837C-C1A38C52BD83}"/>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6DC2DAA7-8058-4A8D-A890-95B83E79437D}"/>
            </a:ext>
          </a:extLst>
        </xdr:cNvPr>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25054</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55A4D376-4AF4-46BD-B91C-B2F25C5019D1}"/>
            </a:ext>
          </a:extLst>
        </xdr:cNvPr>
        <xdr:cNvSpPr txBox="1"/>
      </xdr:nvSpPr>
      <xdr:spPr>
        <a:xfrm>
          <a:off x="14389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109962</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C8C89ECA-FEBD-4B5F-AD37-E7B3713943BE}"/>
            </a:ext>
          </a:extLst>
        </xdr:cNvPr>
        <xdr:cNvSpPr txBox="1"/>
      </xdr:nvSpPr>
      <xdr:spPr>
        <a:xfrm>
          <a:off x="13500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9023CDB4-9852-4DB8-AF3D-726927D0305C}"/>
            </a:ext>
          </a:extLst>
        </xdr:cNvPr>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F43B580C-25EB-43DE-ADDC-D4814341C0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DB7FE7C6-6EAE-4EE5-ABB6-485689B554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3F0CA9B3-C523-42C2-A761-9E54323E1F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FC73A910-9BD7-44C5-959C-AAEF9D442C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1533CECC-E516-457C-B934-7AF518FF29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DBD3B2E4-8172-4D78-8D96-148D63414D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680D1C14-E27C-4987-914C-28C9CEC5FF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A4142BE8-CDAF-4CCB-9D76-9ECD16A57B4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F625706F-F774-46B2-AD30-E4D5982713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DFAA098D-F657-4CCF-89D7-1EA151506B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5FE17A-70C5-46C5-AB78-C9470C9408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990AF54C-91E1-40F0-9393-1CB0163E699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5BF1213B-24B7-4C1F-8DB1-C5719E21AE0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68E267DF-E0C8-42F1-957E-9DD6673E296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5FC4F6C-C76F-476D-8BCC-96A16D418A7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C2E094F3-740B-4262-9C29-C3E96ABA1AB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305D2128-7DFA-4A47-BBED-89A55D40FD0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A90CFF4E-F414-4D36-9015-D46D88153DB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50FFBCE6-2170-48CA-9448-D4A7D04B30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91D62B5B-8F76-4AB8-88CD-7F2523AC773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C6B1F3B0-327C-4D2A-B428-368BF1533E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6" name="直線コネクタ 375">
          <a:extLst>
            <a:ext uri="{FF2B5EF4-FFF2-40B4-BE49-F238E27FC236}">
              <a16:creationId xmlns:a16="http://schemas.microsoft.com/office/drawing/2014/main" id="{830780E3-99C8-490C-85B4-98AA3695ADC2}"/>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68FDF718-8B89-4AC0-B18F-8E8DA92583BA}"/>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8" name="直線コネクタ 377">
          <a:extLst>
            <a:ext uri="{FF2B5EF4-FFF2-40B4-BE49-F238E27FC236}">
              <a16:creationId xmlns:a16="http://schemas.microsoft.com/office/drawing/2014/main" id="{D01C0F08-F0A9-4DA1-9B08-7BAE04A4EA8B}"/>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E4A54F25-C484-4075-BC16-6954978702FB}"/>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0" name="直線コネクタ 379">
          <a:extLst>
            <a:ext uri="{FF2B5EF4-FFF2-40B4-BE49-F238E27FC236}">
              <a16:creationId xmlns:a16="http://schemas.microsoft.com/office/drawing/2014/main" id="{0ACB09B5-17EF-4FAB-9747-35330535A5A8}"/>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2E701D32-0E56-41EE-ABB5-1AC533E76216}"/>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2" name="フローチャート: 判断 381">
          <a:extLst>
            <a:ext uri="{FF2B5EF4-FFF2-40B4-BE49-F238E27FC236}">
              <a16:creationId xmlns:a16="http://schemas.microsoft.com/office/drawing/2014/main" id="{2874AFD2-D513-46FE-9C5E-A3D872605555}"/>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3" name="フローチャート: 判断 382">
          <a:extLst>
            <a:ext uri="{FF2B5EF4-FFF2-40B4-BE49-F238E27FC236}">
              <a16:creationId xmlns:a16="http://schemas.microsoft.com/office/drawing/2014/main" id="{F6341D9B-7755-4196-8543-42F814C21400}"/>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4" name="フローチャート: 判断 383">
          <a:extLst>
            <a:ext uri="{FF2B5EF4-FFF2-40B4-BE49-F238E27FC236}">
              <a16:creationId xmlns:a16="http://schemas.microsoft.com/office/drawing/2014/main" id="{F21BCD5D-F6F3-40A3-8A9B-DFB6F5C94141}"/>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5" name="フローチャート: 判断 384">
          <a:extLst>
            <a:ext uri="{FF2B5EF4-FFF2-40B4-BE49-F238E27FC236}">
              <a16:creationId xmlns:a16="http://schemas.microsoft.com/office/drawing/2014/main" id="{6F2847BA-D723-4D76-BB79-1B169DEAC558}"/>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6" name="フローチャート: 判断 385">
          <a:extLst>
            <a:ext uri="{FF2B5EF4-FFF2-40B4-BE49-F238E27FC236}">
              <a16:creationId xmlns:a16="http://schemas.microsoft.com/office/drawing/2014/main" id="{ED556816-A42E-42BB-B87D-678102E2CEF5}"/>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D84401C0-D13D-4030-AE57-D202E2FD92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2622668-7CA9-4FA0-A75E-BCA759BFA8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0D93FF5-14C1-4939-91F0-95C438A3BD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DB49DE2-3E78-4DB0-9209-2E4B6BF3BE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3490AF2-AF99-46E8-A8CE-5C6C8D7C6C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108213</xdr:rowOff>
    </xdr:from>
    <xdr:to>
      <xdr:col>116</xdr:col>
      <xdr:colOff>114300</xdr:colOff>
      <xdr:row>41</xdr:row>
      <xdr:rowOff>38363</xdr:rowOff>
    </xdr:to>
    <xdr:sp macro="" textlink="">
      <xdr:nvSpPr>
        <xdr:cNvPr id="392" name="楕円 391">
          <a:extLst>
            <a:ext uri="{FF2B5EF4-FFF2-40B4-BE49-F238E27FC236}">
              <a16:creationId xmlns:a16="http://schemas.microsoft.com/office/drawing/2014/main" id="{2E529C8D-981E-4C18-B474-9A14E499E336}"/>
            </a:ext>
          </a:extLst>
        </xdr:cNvPr>
        <xdr:cNvSpPr/>
      </xdr:nvSpPr>
      <xdr:spPr>
        <a:xfrm>
          <a:off x="22110700" y="69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86640</xdr:rowOff>
    </xdr:from>
    <xdr:ext cx="534377" cy="259045"/>
    <xdr:sp macro="" textlink="">
      <xdr:nvSpPr>
        <xdr:cNvPr id="393" name="【一般廃棄物処理施設】&#10;一人当たり有形固定資産（償却資産）額該当値テキスト">
          <a:extLst>
            <a:ext uri="{FF2B5EF4-FFF2-40B4-BE49-F238E27FC236}">
              <a16:creationId xmlns:a16="http://schemas.microsoft.com/office/drawing/2014/main" id="{6DDCBE87-F5D8-4DAA-AD75-EE99B20DB785}"/>
            </a:ext>
          </a:extLst>
        </xdr:cNvPr>
        <xdr:cNvSpPr txBox="1"/>
      </xdr:nvSpPr>
      <xdr:spPr>
        <a:xfrm>
          <a:off x="22199600" y="69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111918</xdr:rowOff>
    </xdr:from>
    <xdr:to>
      <xdr:col>112</xdr:col>
      <xdr:colOff>38100</xdr:colOff>
      <xdr:row>41</xdr:row>
      <xdr:rowOff>42068</xdr:rowOff>
    </xdr:to>
    <xdr:sp macro="" textlink="">
      <xdr:nvSpPr>
        <xdr:cNvPr id="394" name="楕円 393">
          <a:extLst>
            <a:ext uri="{FF2B5EF4-FFF2-40B4-BE49-F238E27FC236}">
              <a16:creationId xmlns:a16="http://schemas.microsoft.com/office/drawing/2014/main" id="{85A412E5-C3C8-47B9-BBA0-6A6FA72AE308}"/>
            </a:ext>
          </a:extLst>
        </xdr:cNvPr>
        <xdr:cNvSpPr/>
      </xdr:nvSpPr>
      <xdr:spPr>
        <a:xfrm>
          <a:off x="21272500" y="696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159013</xdr:rowOff>
    </xdr:from>
    <xdr:to>
      <xdr:col>116</xdr:col>
      <xdr:colOff>63500</xdr:colOff>
      <xdr:row>40</xdr:row>
      <xdr:rowOff>162718</xdr:rowOff>
    </xdr:to>
    <xdr:cxnSp macro="">
      <xdr:nvCxnSpPr>
        <xdr:cNvPr id="395" name="直線コネクタ 394">
          <a:extLst>
            <a:ext uri="{FF2B5EF4-FFF2-40B4-BE49-F238E27FC236}">
              <a16:creationId xmlns:a16="http://schemas.microsoft.com/office/drawing/2014/main" id="{0290A58C-2155-4E26-AD60-3A8DCFAF2276}"/>
            </a:ext>
          </a:extLst>
        </xdr:cNvPr>
        <xdr:cNvCxnSpPr/>
      </xdr:nvCxnSpPr>
      <xdr:spPr>
        <a:xfrm flipV="1">
          <a:off x="21323300" y="7017013"/>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114966</xdr:rowOff>
    </xdr:from>
    <xdr:to>
      <xdr:col>107</xdr:col>
      <xdr:colOff>101600</xdr:colOff>
      <xdr:row>41</xdr:row>
      <xdr:rowOff>45116</xdr:rowOff>
    </xdr:to>
    <xdr:sp macro="" textlink="">
      <xdr:nvSpPr>
        <xdr:cNvPr id="396" name="楕円 395">
          <a:extLst>
            <a:ext uri="{FF2B5EF4-FFF2-40B4-BE49-F238E27FC236}">
              <a16:creationId xmlns:a16="http://schemas.microsoft.com/office/drawing/2014/main" id="{484474D2-3370-48EA-876B-E087B354461E}"/>
            </a:ext>
          </a:extLst>
        </xdr:cNvPr>
        <xdr:cNvSpPr/>
      </xdr:nvSpPr>
      <xdr:spPr>
        <a:xfrm>
          <a:off x="20383500" y="697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162718</xdr:rowOff>
    </xdr:from>
    <xdr:to>
      <xdr:col>111</xdr:col>
      <xdr:colOff>177800</xdr:colOff>
      <xdr:row>40</xdr:row>
      <xdr:rowOff>165766</xdr:rowOff>
    </xdr:to>
    <xdr:cxnSp macro="">
      <xdr:nvCxnSpPr>
        <xdr:cNvPr id="397" name="直線コネクタ 396">
          <a:extLst>
            <a:ext uri="{FF2B5EF4-FFF2-40B4-BE49-F238E27FC236}">
              <a16:creationId xmlns:a16="http://schemas.microsoft.com/office/drawing/2014/main" id="{B2A53E7E-70F9-4BF6-95E3-021402C1752C}"/>
            </a:ext>
          </a:extLst>
        </xdr:cNvPr>
        <xdr:cNvCxnSpPr/>
      </xdr:nvCxnSpPr>
      <xdr:spPr>
        <a:xfrm flipV="1">
          <a:off x="20434300" y="702071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99853</xdr:rowOff>
    </xdr:from>
    <xdr:to>
      <xdr:col>102</xdr:col>
      <xdr:colOff>165100</xdr:colOff>
      <xdr:row>41</xdr:row>
      <xdr:rowOff>30003</xdr:rowOff>
    </xdr:to>
    <xdr:sp macro="" textlink="">
      <xdr:nvSpPr>
        <xdr:cNvPr id="398" name="楕円 397">
          <a:extLst>
            <a:ext uri="{FF2B5EF4-FFF2-40B4-BE49-F238E27FC236}">
              <a16:creationId xmlns:a16="http://schemas.microsoft.com/office/drawing/2014/main" id="{84CC1933-2B90-4F49-A5EA-B0AC4F81D513}"/>
            </a:ext>
          </a:extLst>
        </xdr:cNvPr>
        <xdr:cNvSpPr/>
      </xdr:nvSpPr>
      <xdr:spPr>
        <a:xfrm>
          <a:off x="19494500" y="69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150653</xdr:rowOff>
    </xdr:from>
    <xdr:to>
      <xdr:col>107</xdr:col>
      <xdr:colOff>50800</xdr:colOff>
      <xdr:row>40</xdr:row>
      <xdr:rowOff>165766</xdr:rowOff>
    </xdr:to>
    <xdr:cxnSp macro="">
      <xdr:nvCxnSpPr>
        <xdr:cNvPr id="399" name="直線コネクタ 398">
          <a:extLst>
            <a:ext uri="{FF2B5EF4-FFF2-40B4-BE49-F238E27FC236}">
              <a16:creationId xmlns:a16="http://schemas.microsoft.com/office/drawing/2014/main" id="{B71D4E5E-4726-48D2-968A-EF49DBEA8C88}"/>
            </a:ext>
          </a:extLst>
        </xdr:cNvPr>
        <xdr:cNvCxnSpPr/>
      </xdr:nvCxnSpPr>
      <xdr:spPr>
        <a:xfrm>
          <a:off x="19545300" y="7008653"/>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35159</xdr:rowOff>
    </xdr:from>
    <xdr:to>
      <xdr:col>98</xdr:col>
      <xdr:colOff>38100</xdr:colOff>
      <xdr:row>41</xdr:row>
      <xdr:rowOff>136759</xdr:rowOff>
    </xdr:to>
    <xdr:sp macro="" textlink="">
      <xdr:nvSpPr>
        <xdr:cNvPr id="400" name="楕円 399">
          <a:extLst>
            <a:ext uri="{FF2B5EF4-FFF2-40B4-BE49-F238E27FC236}">
              <a16:creationId xmlns:a16="http://schemas.microsoft.com/office/drawing/2014/main" id="{FE366717-82A3-45CF-BD51-B91D1DF4BF5E}"/>
            </a:ext>
          </a:extLst>
        </xdr:cNvPr>
        <xdr:cNvSpPr/>
      </xdr:nvSpPr>
      <xdr:spPr>
        <a:xfrm>
          <a:off x="18605500" y="70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150653</xdr:rowOff>
    </xdr:from>
    <xdr:to>
      <xdr:col>102</xdr:col>
      <xdr:colOff>114300</xdr:colOff>
      <xdr:row>41</xdr:row>
      <xdr:rowOff>85959</xdr:rowOff>
    </xdr:to>
    <xdr:cxnSp macro="">
      <xdr:nvCxnSpPr>
        <xdr:cNvPr id="401" name="直線コネクタ 400">
          <a:extLst>
            <a:ext uri="{FF2B5EF4-FFF2-40B4-BE49-F238E27FC236}">
              <a16:creationId xmlns:a16="http://schemas.microsoft.com/office/drawing/2014/main" id="{5734BC84-7A8B-4ECE-934C-01B1DB95A3D5}"/>
            </a:ext>
          </a:extLst>
        </xdr:cNvPr>
        <xdr:cNvCxnSpPr/>
      </xdr:nvCxnSpPr>
      <xdr:spPr>
        <a:xfrm flipV="1">
          <a:off x="18656300" y="7008653"/>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35D86CB8-E714-4227-A854-334ED0E83950}"/>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1F96ED4E-3B20-4FFF-B84C-58E368F49F1F}"/>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1D20125F-D3C1-4308-8068-65CED89685F7}"/>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BFDA9AD1-D170-472A-AD81-3414B7262EC9}"/>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33195</xdr:rowOff>
    </xdr:from>
    <xdr:ext cx="534377" cy="259045"/>
    <xdr:sp macro="" textlink="">
      <xdr:nvSpPr>
        <xdr:cNvPr id="406" name="n_1mainValue【一般廃棄物処理施設】&#10;一人当たり有形固定資産（償却資産）額">
          <a:extLst>
            <a:ext uri="{FF2B5EF4-FFF2-40B4-BE49-F238E27FC236}">
              <a16:creationId xmlns:a16="http://schemas.microsoft.com/office/drawing/2014/main" id="{2210FF54-7F52-4ADB-906F-34379AFE304C}"/>
            </a:ext>
          </a:extLst>
        </xdr:cNvPr>
        <xdr:cNvSpPr txBox="1"/>
      </xdr:nvSpPr>
      <xdr:spPr>
        <a:xfrm>
          <a:off x="21043411" y="706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36243</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D3FFF412-37B5-4D89-B7DC-AFD681C57E07}"/>
            </a:ext>
          </a:extLst>
        </xdr:cNvPr>
        <xdr:cNvSpPr txBox="1"/>
      </xdr:nvSpPr>
      <xdr:spPr>
        <a:xfrm>
          <a:off x="20167111" y="70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21130</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EC02673C-616B-42FF-9B5D-48190FF27D5D}"/>
            </a:ext>
          </a:extLst>
        </xdr:cNvPr>
        <xdr:cNvSpPr txBox="1"/>
      </xdr:nvSpPr>
      <xdr:spPr>
        <a:xfrm>
          <a:off x="19278111" y="70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127886</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78A4DF00-AFD3-4D7D-A82E-5F9AD568CF57}"/>
            </a:ext>
          </a:extLst>
        </xdr:cNvPr>
        <xdr:cNvSpPr txBox="1"/>
      </xdr:nvSpPr>
      <xdr:spPr>
        <a:xfrm>
          <a:off x="18389111" y="71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E661BAA2-54FE-4003-B22D-0E2E6C89E8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A9E7FB83-3F06-416E-9EE0-44A2173073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CF31FE34-41FB-40A2-BF98-7978038504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26C591CC-4437-4C6A-8AFA-BCBAD72E5E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78918510-51C2-4F46-BFDD-4CC1AF0194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4DCAF6C4-35C6-41F3-B09F-724E8EA478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8D619096-25BA-4576-A850-F89F2F7573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60FA7BE6-499D-4B3E-9349-2CA0B45A1C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3990C9D2-A445-4C39-8305-722EEF4B99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5B45488F-2E0E-4D4B-93C9-7F658CAC24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28606282-4E2B-4E44-B0EE-742A055BAA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390BFD5E-C1C6-4067-8329-D4F2EFC5343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58D7CA9C-14CE-4B8A-82D6-8C374DF258C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9E619D88-669B-4D6E-9F06-B9694614422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ABDD3B68-7761-4547-8356-9D198BFA3EE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2A65E98A-D542-4839-830F-5F6919286CE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D27941A8-5E4E-452F-8997-F5EC0D073B8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36B3F050-8E40-46FE-838B-D20DD2E6014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10B79C5A-F7EF-4836-B026-58D4CF5FA4E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618C494-6D10-451F-A69C-4AB66AA2D34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2FF92777-630F-4DB9-B676-A2F1D079F9E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07432435-5CCD-478F-BBE5-A4CEB70199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3279F95A-33BD-45BC-B29D-85BD4ABFC9B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38DBBDFF-001B-4FE0-AD10-CF3F6F0210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B2F1420B-8987-4265-B6FB-FF8FB62BD6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5" name="直線コネクタ 434">
          <a:extLst>
            <a:ext uri="{FF2B5EF4-FFF2-40B4-BE49-F238E27FC236}">
              <a16:creationId xmlns:a16="http://schemas.microsoft.com/office/drawing/2014/main" id="{832A1B47-37B8-4CEE-A4B9-08A1A9194F65}"/>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1256A4C0-250D-4EAB-A9E7-72B32EB9921E}"/>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7" name="直線コネクタ 436">
          <a:extLst>
            <a:ext uri="{FF2B5EF4-FFF2-40B4-BE49-F238E27FC236}">
              <a16:creationId xmlns:a16="http://schemas.microsoft.com/office/drawing/2014/main" id="{B0E83971-CCD9-450D-BA10-1C56B9558B89}"/>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A043507D-814C-4646-BDA2-DA8B5F3AE24C}"/>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9" name="直線コネクタ 438">
          <a:extLst>
            <a:ext uri="{FF2B5EF4-FFF2-40B4-BE49-F238E27FC236}">
              <a16:creationId xmlns:a16="http://schemas.microsoft.com/office/drawing/2014/main" id="{4EBC5CFB-111C-4246-9993-6095923CF28A}"/>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BC4917A9-2ACD-4A3F-9162-BC83FDCA788D}"/>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1" name="フローチャート: 判断 440">
          <a:extLst>
            <a:ext uri="{FF2B5EF4-FFF2-40B4-BE49-F238E27FC236}">
              <a16:creationId xmlns:a16="http://schemas.microsoft.com/office/drawing/2014/main" id="{D2FF5647-DFFD-4FD9-B980-24F285A4FA7A}"/>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42" name="フローチャート: 判断 441">
          <a:extLst>
            <a:ext uri="{FF2B5EF4-FFF2-40B4-BE49-F238E27FC236}">
              <a16:creationId xmlns:a16="http://schemas.microsoft.com/office/drawing/2014/main" id="{D8B9765D-E468-416E-8B69-C680DA167246}"/>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3" name="フローチャート: 判断 442">
          <a:extLst>
            <a:ext uri="{FF2B5EF4-FFF2-40B4-BE49-F238E27FC236}">
              <a16:creationId xmlns:a16="http://schemas.microsoft.com/office/drawing/2014/main" id="{6AFFBE26-5EFE-4361-BE7D-C7D0147AE665}"/>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4" name="フローチャート: 判断 443">
          <a:extLst>
            <a:ext uri="{FF2B5EF4-FFF2-40B4-BE49-F238E27FC236}">
              <a16:creationId xmlns:a16="http://schemas.microsoft.com/office/drawing/2014/main" id="{A72D2C22-206B-431A-86D8-8531041C3497}"/>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5" name="フローチャート: 判断 444">
          <a:extLst>
            <a:ext uri="{FF2B5EF4-FFF2-40B4-BE49-F238E27FC236}">
              <a16:creationId xmlns:a16="http://schemas.microsoft.com/office/drawing/2014/main" id="{5382EE61-764F-414A-9A34-42562B5184F9}"/>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6DED679-DD6F-4FB3-BA52-80933D3192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44A2060D-7335-46D5-919C-D520B94AB1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6A9AA6E-20B3-415F-8A93-D32701DB188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7F4D956E-5EA9-4A32-AD06-E823961ECF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31ACF758-F99A-4DAC-A6F0-8CD26DA51E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81462</xdr:rowOff>
    </xdr:from>
    <xdr:to>
      <xdr:col>85</xdr:col>
      <xdr:colOff>177800</xdr:colOff>
      <xdr:row>59</xdr:row>
      <xdr:rowOff>11612</xdr:rowOff>
    </xdr:to>
    <xdr:sp macro="" textlink="">
      <xdr:nvSpPr>
        <xdr:cNvPr id="451" name="楕円 450">
          <a:extLst>
            <a:ext uri="{FF2B5EF4-FFF2-40B4-BE49-F238E27FC236}">
              <a16:creationId xmlns:a16="http://schemas.microsoft.com/office/drawing/2014/main" id="{4A55FE74-9253-4016-B048-FB87D96D294A}"/>
            </a:ext>
          </a:extLst>
        </xdr:cNvPr>
        <xdr:cNvSpPr/>
      </xdr:nvSpPr>
      <xdr:spPr>
        <a:xfrm>
          <a:off x="16268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104339</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CE0F10B6-4F38-4CA1-93D4-816D2099EF7F}"/>
            </a:ext>
          </a:extLst>
        </xdr:cNvPr>
        <xdr:cNvSpPr txBox="1"/>
      </xdr:nvSpPr>
      <xdr:spPr>
        <a:xfrm>
          <a:off x="16357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453" name="楕円 452">
          <a:extLst>
            <a:ext uri="{FF2B5EF4-FFF2-40B4-BE49-F238E27FC236}">
              <a16:creationId xmlns:a16="http://schemas.microsoft.com/office/drawing/2014/main" id="{131E23A7-E1B6-4A95-8A33-E0BBC019E6D0}"/>
            </a:ext>
          </a:extLst>
        </xdr:cNvPr>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132262</xdr:rowOff>
    </xdr:to>
    <xdr:cxnSp macro="">
      <xdr:nvCxnSpPr>
        <xdr:cNvPr id="454" name="直線コネクタ 453">
          <a:extLst>
            <a:ext uri="{FF2B5EF4-FFF2-40B4-BE49-F238E27FC236}">
              <a16:creationId xmlns:a16="http://schemas.microsoft.com/office/drawing/2014/main" id="{4AAB0A0C-E51F-4C1B-AD84-4C0D3527DAD9}"/>
            </a:ext>
          </a:extLst>
        </xdr:cNvPr>
        <xdr:cNvCxnSpPr/>
      </xdr:nvCxnSpPr>
      <xdr:spPr>
        <a:xfrm>
          <a:off x="15481300" y="100486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19413</xdr:rowOff>
    </xdr:from>
    <xdr:to>
      <xdr:col>76</xdr:col>
      <xdr:colOff>165100</xdr:colOff>
      <xdr:row>58</xdr:row>
      <xdr:rowOff>121013</xdr:rowOff>
    </xdr:to>
    <xdr:sp macro="" textlink="">
      <xdr:nvSpPr>
        <xdr:cNvPr id="455" name="楕円 454">
          <a:extLst>
            <a:ext uri="{FF2B5EF4-FFF2-40B4-BE49-F238E27FC236}">
              <a16:creationId xmlns:a16="http://schemas.microsoft.com/office/drawing/2014/main" id="{1A44CC87-5175-44EB-B909-AFE5B4630DE5}"/>
            </a:ext>
          </a:extLst>
        </xdr:cNvPr>
        <xdr:cNvSpPr/>
      </xdr:nvSpPr>
      <xdr:spPr>
        <a:xfrm>
          <a:off x="14541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70213</xdr:rowOff>
    </xdr:from>
    <xdr:to>
      <xdr:col>81</xdr:col>
      <xdr:colOff>50800</xdr:colOff>
      <xdr:row>58</xdr:row>
      <xdr:rowOff>104503</xdr:rowOff>
    </xdr:to>
    <xdr:cxnSp macro="">
      <xdr:nvCxnSpPr>
        <xdr:cNvPr id="456" name="直線コネクタ 455">
          <a:extLst>
            <a:ext uri="{FF2B5EF4-FFF2-40B4-BE49-F238E27FC236}">
              <a16:creationId xmlns:a16="http://schemas.microsoft.com/office/drawing/2014/main" id="{8198E296-D29C-4B18-819F-FA77DD4794E2}"/>
            </a:ext>
          </a:extLst>
        </xdr:cNvPr>
        <xdr:cNvCxnSpPr/>
      </xdr:nvCxnSpPr>
      <xdr:spPr>
        <a:xfrm>
          <a:off x="14592300" y="100143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156573</xdr:rowOff>
    </xdr:from>
    <xdr:to>
      <xdr:col>72</xdr:col>
      <xdr:colOff>38100</xdr:colOff>
      <xdr:row>58</xdr:row>
      <xdr:rowOff>86723</xdr:rowOff>
    </xdr:to>
    <xdr:sp macro="" textlink="">
      <xdr:nvSpPr>
        <xdr:cNvPr id="457" name="楕円 456">
          <a:extLst>
            <a:ext uri="{FF2B5EF4-FFF2-40B4-BE49-F238E27FC236}">
              <a16:creationId xmlns:a16="http://schemas.microsoft.com/office/drawing/2014/main" id="{ADA580F7-6E51-473D-B9A3-51B4F97A3B90}"/>
            </a:ext>
          </a:extLst>
        </xdr:cNvPr>
        <xdr:cNvSpPr/>
      </xdr:nvSpPr>
      <xdr:spPr>
        <a:xfrm>
          <a:off x="13652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58</xdr:row>
      <xdr:rowOff>70213</xdr:rowOff>
    </xdr:to>
    <xdr:cxnSp macro="">
      <xdr:nvCxnSpPr>
        <xdr:cNvPr id="458" name="直線コネクタ 457">
          <a:extLst>
            <a:ext uri="{FF2B5EF4-FFF2-40B4-BE49-F238E27FC236}">
              <a16:creationId xmlns:a16="http://schemas.microsoft.com/office/drawing/2014/main" id="{4A76A3D3-7D80-428D-9A37-C5C40D5978E0}"/>
            </a:ext>
          </a:extLst>
        </xdr:cNvPr>
        <xdr:cNvCxnSpPr/>
      </xdr:nvCxnSpPr>
      <xdr:spPr>
        <a:xfrm>
          <a:off x="13703300" y="99800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EE2050A3-088E-4BB3-959E-AE6ACFE9E60C}"/>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A105F3A3-849F-4109-A4DC-0D52881F4FA6}"/>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ACCD485D-AD6C-4E15-833B-C4CB3AFCAC89}"/>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3C420E8D-6FA5-4A31-949C-56DC540EC862}"/>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25A1AFA4-5C28-479B-9BB8-5D5F1157E242}"/>
            </a:ext>
          </a:extLst>
        </xdr:cNvPr>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137540</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66010A84-361A-4147-9403-78001A3D828A}"/>
            </a:ext>
          </a:extLst>
        </xdr:cNvPr>
        <xdr:cNvSpPr txBox="1"/>
      </xdr:nvSpPr>
      <xdr:spPr>
        <a:xfrm>
          <a:off x="14389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103250</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35A8BBC6-7710-41E3-ADD5-8A892837CAB3}"/>
            </a:ext>
          </a:extLst>
        </xdr:cNvPr>
        <xdr:cNvSpPr txBox="1"/>
      </xdr:nvSpPr>
      <xdr:spPr>
        <a:xfrm>
          <a:off x="13500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56B001C6-78FB-4F02-991C-868C4B3A88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6B5353CA-1050-4600-8E6B-E2801CE8B7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825320C3-7599-4765-B61D-23859F05A4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85753366-2597-4929-85EB-436A8B126D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D26DCC3-288F-404C-8E29-2E705DFC06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40322EA2-84B4-4445-B390-CB25FE3B01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F8C5E75-72B9-40CB-AC72-B171D73FF1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3DB6834C-CABE-4C4A-86C5-113B0B5031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803488C0-332D-4DD8-9F92-A271AED29E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392E357D-97D0-4F0E-BB47-C7CDE37267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3D3AF74B-2E1D-4628-8E78-E6382144BD9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A77375F9-E77C-4176-9DAE-5B65AF79DEE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B9DD7E7F-7873-48E6-905A-8852BB4D824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D5E56147-B546-48E0-8275-67225F442B5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6E747D39-F6E1-4713-A5CC-D891BB9D252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565A57FA-5874-4C91-811C-3304D4405DD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FC85FFC7-903F-4362-870A-1FDC1713384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D5812A38-8F8C-407D-A398-3067793D2F9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0049449C-6C79-431C-89D2-A84213165D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4C787C72-A267-4AEE-B9E0-F60A6F7DD6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83CBBDB5-0C55-4431-B1A3-827D6310E7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87" name="直線コネクタ 486">
          <a:extLst>
            <a:ext uri="{FF2B5EF4-FFF2-40B4-BE49-F238E27FC236}">
              <a16:creationId xmlns:a16="http://schemas.microsoft.com/office/drawing/2014/main" id="{744840FB-DF6C-4225-AB14-59D2D8148545}"/>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887D998F-7087-4124-8135-D082A232CB23}"/>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89" name="直線コネクタ 488">
          <a:extLst>
            <a:ext uri="{FF2B5EF4-FFF2-40B4-BE49-F238E27FC236}">
              <a16:creationId xmlns:a16="http://schemas.microsoft.com/office/drawing/2014/main" id="{76A121A0-5108-40A7-A642-46C9E1F7C853}"/>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9FF44E40-AA54-42FB-99E7-0EC3B74CA72A}"/>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1" name="直線コネクタ 490">
          <a:extLst>
            <a:ext uri="{FF2B5EF4-FFF2-40B4-BE49-F238E27FC236}">
              <a16:creationId xmlns:a16="http://schemas.microsoft.com/office/drawing/2014/main" id="{BD9527AA-B53B-484C-A2A8-FAC9E50B3ED5}"/>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A36646D9-00E4-4C53-9329-DFC0F9656F3D}"/>
            </a:ext>
          </a:extLst>
        </xdr:cNvPr>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3" name="フローチャート: 判断 492">
          <a:extLst>
            <a:ext uri="{FF2B5EF4-FFF2-40B4-BE49-F238E27FC236}">
              <a16:creationId xmlns:a16="http://schemas.microsoft.com/office/drawing/2014/main" id="{B739C1F4-2B51-4975-A0AF-4C884A6B05E3}"/>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94" name="フローチャート: 判断 493">
          <a:extLst>
            <a:ext uri="{FF2B5EF4-FFF2-40B4-BE49-F238E27FC236}">
              <a16:creationId xmlns:a16="http://schemas.microsoft.com/office/drawing/2014/main" id="{89672FE5-C1C6-41BC-877F-EA529465ED97}"/>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95" name="フローチャート: 判断 494">
          <a:extLst>
            <a:ext uri="{FF2B5EF4-FFF2-40B4-BE49-F238E27FC236}">
              <a16:creationId xmlns:a16="http://schemas.microsoft.com/office/drawing/2014/main" id="{716B94F5-6CFA-4A44-98F2-80CF278147FE}"/>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96" name="フローチャート: 判断 495">
          <a:extLst>
            <a:ext uri="{FF2B5EF4-FFF2-40B4-BE49-F238E27FC236}">
              <a16:creationId xmlns:a16="http://schemas.microsoft.com/office/drawing/2014/main" id="{B01EAF27-08D9-4AB8-9F4D-073114B61B98}"/>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97" name="フローチャート: 判断 496">
          <a:extLst>
            <a:ext uri="{FF2B5EF4-FFF2-40B4-BE49-F238E27FC236}">
              <a16:creationId xmlns:a16="http://schemas.microsoft.com/office/drawing/2014/main" id="{9FB00754-3D39-45F5-B020-18E662B563D8}"/>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3C828AE0-BDC5-48E6-A34F-3BCB8D87BC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669F718-48A1-478D-85E2-638E5D5AED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F7E2A4D4-0570-47AD-B08A-D7EEB5D7D8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2B01E28-2511-4794-AE36-D266A1F2EA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40B488A-6DEA-44CF-A591-D50680786C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42926</xdr:rowOff>
    </xdr:from>
    <xdr:to>
      <xdr:col>116</xdr:col>
      <xdr:colOff>114300</xdr:colOff>
      <xdr:row>57</xdr:row>
      <xdr:rowOff>144526</xdr:rowOff>
    </xdr:to>
    <xdr:sp macro="" textlink="">
      <xdr:nvSpPr>
        <xdr:cNvPr id="503" name="楕円 502">
          <a:extLst>
            <a:ext uri="{FF2B5EF4-FFF2-40B4-BE49-F238E27FC236}">
              <a16:creationId xmlns:a16="http://schemas.microsoft.com/office/drawing/2014/main" id="{75273193-6A4C-40E2-A4AE-D6F2EA865533}"/>
            </a:ext>
          </a:extLst>
        </xdr:cNvPr>
        <xdr:cNvSpPr/>
      </xdr:nvSpPr>
      <xdr:spPr>
        <a:xfrm>
          <a:off x="221107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65803</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8D4C64AC-D4D6-43B6-A7F7-047B7164945E}"/>
            </a:ext>
          </a:extLst>
        </xdr:cNvPr>
        <xdr:cNvSpPr txBox="1"/>
      </xdr:nvSpPr>
      <xdr:spPr>
        <a:xfrm>
          <a:off x="22199600" y="966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61214</xdr:rowOff>
    </xdr:from>
    <xdr:to>
      <xdr:col>112</xdr:col>
      <xdr:colOff>38100</xdr:colOff>
      <xdr:row>57</xdr:row>
      <xdr:rowOff>162814</xdr:rowOff>
    </xdr:to>
    <xdr:sp macro="" textlink="">
      <xdr:nvSpPr>
        <xdr:cNvPr id="505" name="楕円 504">
          <a:extLst>
            <a:ext uri="{FF2B5EF4-FFF2-40B4-BE49-F238E27FC236}">
              <a16:creationId xmlns:a16="http://schemas.microsoft.com/office/drawing/2014/main" id="{B04956BE-2FD3-460F-87C9-7E5C24CCC0AC}"/>
            </a:ext>
          </a:extLst>
        </xdr:cNvPr>
        <xdr:cNvSpPr/>
      </xdr:nvSpPr>
      <xdr:spPr>
        <a:xfrm>
          <a:off x="2127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93726</xdr:rowOff>
    </xdr:from>
    <xdr:to>
      <xdr:col>116</xdr:col>
      <xdr:colOff>63500</xdr:colOff>
      <xdr:row>57</xdr:row>
      <xdr:rowOff>112014</xdr:rowOff>
    </xdr:to>
    <xdr:cxnSp macro="">
      <xdr:nvCxnSpPr>
        <xdr:cNvPr id="506" name="直線コネクタ 505">
          <a:extLst>
            <a:ext uri="{FF2B5EF4-FFF2-40B4-BE49-F238E27FC236}">
              <a16:creationId xmlns:a16="http://schemas.microsoft.com/office/drawing/2014/main" id="{84FD74EE-712D-4F71-8650-7E55D230D46F}"/>
            </a:ext>
          </a:extLst>
        </xdr:cNvPr>
        <xdr:cNvCxnSpPr/>
      </xdr:nvCxnSpPr>
      <xdr:spPr>
        <a:xfrm flipV="1">
          <a:off x="21323300" y="9866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77216</xdr:rowOff>
    </xdr:from>
    <xdr:to>
      <xdr:col>107</xdr:col>
      <xdr:colOff>101600</xdr:colOff>
      <xdr:row>58</xdr:row>
      <xdr:rowOff>7366</xdr:rowOff>
    </xdr:to>
    <xdr:sp macro="" textlink="">
      <xdr:nvSpPr>
        <xdr:cNvPr id="507" name="楕円 506">
          <a:extLst>
            <a:ext uri="{FF2B5EF4-FFF2-40B4-BE49-F238E27FC236}">
              <a16:creationId xmlns:a16="http://schemas.microsoft.com/office/drawing/2014/main" id="{4DEE9F48-B46D-4A97-8FC4-17488FE42875}"/>
            </a:ext>
          </a:extLst>
        </xdr:cNvPr>
        <xdr:cNvSpPr/>
      </xdr:nvSpPr>
      <xdr:spPr>
        <a:xfrm>
          <a:off x="20383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112014</xdr:rowOff>
    </xdr:from>
    <xdr:to>
      <xdr:col>111</xdr:col>
      <xdr:colOff>177800</xdr:colOff>
      <xdr:row>57</xdr:row>
      <xdr:rowOff>128016</xdr:rowOff>
    </xdr:to>
    <xdr:cxnSp macro="">
      <xdr:nvCxnSpPr>
        <xdr:cNvPr id="508" name="直線コネクタ 507">
          <a:extLst>
            <a:ext uri="{FF2B5EF4-FFF2-40B4-BE49-F238E27FC236}">
              <a16:creationId xmlns:a16="http://schemas.microsoft.com/office/drawing/2014/main" id="{5541366F-5052-4E25-BBC2-85B98A45CB8C}"/>
            </a:ext>
          </a:extLst>
        </xdr:cNvPr>
        <xdr:cNvCxnSpPr/>
      </xdr:nvCxnSpPr>
      <xdr:spPr>
        <a:xfrm flipV="1">
          <a:off x="20434300" y="98846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90932</xdr:rowOff>
    </xdr:from>
    <xdr:to>
      <xdr:col>102</xdr:col>
      <xdr:colOff>165100</xdr:colOff>
      <xdr:row>58</xdr:row>
      <xdr:rowOff>21082</xdr:rowOff>
    </xdr:to>
    <xdr:sp macro="" textlink="">
      <xdr:nvSpPr>
        <xdr:cNvPr id="509" name="楕円 508">
          <a:extLst>
            <a:ext uri="{FF2B5EF4-FFF2-40B4-BE49-F238E27FC236}">
              <a16:creationId xmlns:a16="http://schemas.microsoft.com/office/drawing/2014/main" id="{8C5BD978-F7E9-4517-8806-67EFF5541AA4}"/>
            </a:ext>
          </a:extLst>
        </xdr:cNvPr>
        <xdr:cNvSpPr/>
      </xdr:nvSpPr>
      <xdr:spPr>
        <a:xfrm>
          <a:off x="19494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128016</xdr:rowOff>
    </xdr:from>
    <xdr:to>
      <xdr:col>107</xdr:col>
      <xdr:colOff>50800</xdr:colOff>
      <xdr:row>57</xdr:row>
      <xdr:rowOff>141732</xdr:rowOff>
    </xdr:to>
    <xdr:cxnSp macro="">
      <xdr:nvCxnSpPr>
        <xdr:cNvPr id="510" name="直線コネクタ 509">
          <a:extLst>
            <a:ext uri="{FF2B5EF4-FFF2-40B4-BE49-F238E27FC236}">
              <a16:creationId xmlns:a16="http://schemas.microsoft.com/office/drawing/2014/main" id="{471347A8-2D19-48ED-B74F-8EDBC4E3CBFD}"/>
            </a:ext>
          </a:extLst>
        </xdr:cNvPr>
        <xdr:cNvCxnSpPr/>
      </xdr:nvCxnSpPr>
      <xdr:spPr>
        <a:xfrm flipV="1">
          <a:off x="19545300" y="99006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511" name="n_1aveValue【保健センター・保健所】&#10;一人当たり面積">
          <a:extLst>
            <a:ext uri="{FF2B5EF4-FFF2-40B4-BE49-F238E27FC236}">
              <a16:creationId xmlns:a16="http://schemas.microsoft.com/office/drawing/2014/main" id="{BCB6C042-562E-429E-AF2E-0C5E8E96138A}"/>
            </a:ext>
          </a:extLst>
        </xdr:cNvPr>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512" name="n_2aveValue【保健センター・保健所】&#10;一人当たり面積">
          <a:extLst>
            <a:ext uri="{FF2B5EF4-FFF2-40B4-BE49-F238E27FC236}">
              <a16:creationId xmlns:a16="http://schemas.microsoft.com/office/drawing/2014/main" id="{ED0D45C7-0D0E-4786-865F-A4D7190EAD26}"/>
            </a:ext>
          </a:extLst>
        </xdr:cNvPr>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513" name="n_3aveValue【保健センター・保健所】&#10;一人当たり面積">
          <a:extLst>
            <a:ext uri="{FF2B5EF4-FFF2-40B4-BE49-F238E27FC236}">
              <a16:creationId xmlns:a16="http://schemas.microsoft.com/office/drawing/2014/main" id="{5DA2419A-3B4A-4F88-9647-644A30D1A087}"/>
            </a:ext>
          </a:extLst>
        </xdr:cNvPr>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14" name="n_4aveValue【保健センター・保健所】&#10;一人当たり面積">
          <a:extLst>
            <a:ext uri="{FF2B5EF4-FFF2-40B4-BE49-F238E27FC236}">
              <a16:creationId xmlns:a16="http://schemas.microsoft.com/office/drawing/2014/main" id="{93942371-7178-4D4D-B35B-89974936BCBE}"/>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7891</xdr:rowOff>
    </xdr:from>
    <xdr:ext cx="469744" cy="259045"/>
    <xdr:sp macro="" textlink="">
      <xdr:nvSpPr>
        <xdr:cNvPr id="515" name="n_1mainValue【保健センター・保健所】&#10;一人当たり面積">
          <a:extLst>
            <a:ext uri="{FF2B5EF4-FFF2-40B4-BE49-F238E27FC236}">
              <a16:creationId xmlns:a16="http://schemas.microsoft.com/office/drawing/2014/main" id="{2B2AFFCE-F3D2-4A83-9D06-95028135CFA4}"/>
            </a:ext>
          </a:extLst>
        </xdr:cNvPr>
        <xdr:cNvSpPr txBox="1"/>
      </xdr:nvSpPr>
      <xdr:spPr>
        <a:xfrm>
          <a:off x="21075727" y="960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23893</xdr:rowOff>
    </xdr:from>
    <xdr:ext cx="469744" cy="259045"/>
    <xdr:sp macro="" textlink="">
      <xdr:nvSpPr>
        <xdr:cNvPr id="516" name="n_2mainValue【保健センター・保健所】&#10;一人当たり面積">
          <a:extLst>
            <a:ext uri="{FF2B5EF4-FFF2-40B4-BE49-F238E27FC236}">
              <a16:creationId xmlns:a16="http://schemas.microsoft.com/office/drawing/2014/main" id="{6582CFA1-4232-49C7-B95C-18884DBB6312}"/>
            </a:ext>
          </a:extLst>
        </xdr:cNvPr>
        <xdr:cNvSpPr txBox="1"/>
      </xdr:nvSpPr>
      <xdr:spPr>
        <a:xfrm>
          <a:off x="20199427" y="96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37609</xdr:rowOff>
    </xdr:from>
    <xdr:ext cx="469744" cy="259045"/>
    <xdr:sp macro="" textlink="">
      <xdr:nvSpPr>
        <xdr:cNvPr id="517" name="n_3mainValue【保健センター・保健所】&#10;一人当たり面積">
          <a:extLst>
            <a:ext uri="{FF2B5EF4-FFF2-40B4-BE49-F238E27FC236}">
              <a16:creationId xmlns:a16="http://schemas.microsoft.com/office/drawing/2014/main" id="{E180795A-406D-4ECB-845A-6E5DD24AC03D}"/>
            </a:ext>
          </a:extLst>
        </xdr:cNvPr>
        <xdr:cNvSpPr txBox="1"/>
      </xdr:nvSpPr>
      <xdr:spPr>
        <a:xfrm>
          <a:off x="19310427" y="963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5672DA9E-9E4D-4D24-B8FE-02D7CA0893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54743E69-07E8-4AF6-AABD-B272476704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32CFE713-F217-4769-A81B-0A5B9837A4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DF5C1D90-5879-42DE-837E-3E79F30D5F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30A26E80-7971-420A-8871-AD2A8D0713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9B6F5F23-1B4E-4D5D-B531-29D4ED3BD7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AD3325AE-32A2-4A9E-B296-11DAFAB65C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AB143AEC-7ADB-41F6-A011-C2EAEC130A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1AFF04B0-A121-4184-8A23-38B3027647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ECC2B288-F154-4F25-9207-C77CC861C0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a:extLst>
            <a:ext uri="{FF2B5EF4-FFF2-40B4-BE49-F238E27FC236}">
              <a16:creationId xmlns:a16="http://schemas.microsoft.com/office/drawing/2014/main" id="{06B896EE-E9C9-42DF-B921-F2179641B16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47FEA5AD-B0E5-4DD1-B582-833F1A2D11B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a:extLst>
            <a:ext uri="{FF2B5EF4-FFF2-40B4-BE49-F238E27FC236}">
              <a16:creationId xmlns:a16="http://schemas.microsoft.com/office/drawing/2014/main" id="{8421BDE4-C389-4A69-A39E-AB3AA32E8F1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A7584380-A7A1-4040-BBF6-BD501AE9B27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D8040106-776E-49D4-A60F-AABDB077E0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18ED0354-67A2-48B2-A6DC-A3F7E32EB4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7B2914EB-1F15-40CE-A229-F8178882185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386C4B1A-2795-45AA-AAB2-BBF915DEBBD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FCB94668-40AF-4974-A10D-F4EDACB822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9D3D71AB-C71E-4719-94DA-7D48C56D4F6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145350DC-17AF-40B3-84F5-8E98A5CE033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7E567995-D1AB-413F-A706-270E04BA7BF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a:extLst>
            <a:ext uri="{FF2B5EF4-FFF2-40B4-BE49-F238E27FC236}">
              <a16:creationId xmlns:a16="http://schemas.microsoft.com/office/drawing/2014/main" id="{14923474-87B9-4ABD-B396-CAE752FCE5F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D11378D9-2352-45A1-98B5-E8A8FC3A992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EFC665EE-9D46-4D0F-B954-31344F5045C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3" name="直線コネクタ 542">
          <a:extLst>
            <a:ext uri="{FF2B5EF4-FFF2-40B4-BE49-F238E27FC236}">
              <a16:creationId xmlns:a16="http://schemas.microsoft.com/office/drawing/2014/main" id="{2F61734D-2E1D-413F-8029-60715CD19E7C}"/>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846AF8CF-C276-4523-AAD2-190E97D15E4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a:extLst>
            <a:ext uri="{FF2B5EF4-FFF2-40B4-BE49-F238E27FC236}">
              <a16:creationId xmlns:a16="http://schemas.microsoft.com/office/drawing/2014/main" id="{89557143-9E36-4F8A-A862-4E2BC931F7B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46" name="【消防施設】&#10;有形固定資産減価償却率最大値テキスト">
          <a:extLst>
            <a:ext uri="{FF2B5EF4-FFF2-40B4-BE49-F238E27FC236}">
              <a16:creationId xmlns:a16="http://schemas.microsoft.com/office/drawing/2014/main" id="{14443C8F-AB25-48DE-84F7-CE40727B1DE4}"/>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47" name="直線コネクタ 546">
          <a:extLst>
            <a:ext uri="{FF2B5EF4-FFF2-40B4-BE49-F238E27FC236}">
              <a16:creationId xmlns:a16="http://schemas.microsoft.com/office/drawing/2014/main" id="{5EBB72B9-F5A0-40E0-A5B6-024EB536BF24}"/>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C1290147-FCB9-4D2C-9354-F885749FD505}"/>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49" name="フローチャート: 判断 548">
          <a:extLst>
            <a:ext uri="{FF2B5EF4-FFF2-40B4-BE49-F238E27FC236}">
              <a16:creationId xmlns:a16="http://schemas.microsoft.com/office/drawing/2014/main" id="{8058A71B-4B72-4B29-8D5A-C7E3EDC10A11}"/>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0" name="フローチャート: 判断 549">
          <a:extLst>
            <a:ext uri="{FF2B5EF4-FFF2-40B4-BE49-F238E27FC236}">
              <a16:creationId xmlns:a16="http://schemas.microsoft.com/office/drawing/2014/main" id="{27B9BF46-4EE9-496B-ACD8-C00E3AC39A75}"/>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1" name="フローチャート: 判断 550">
          <a:extLst>
            <a:ext uri="{FF2B5EF4-FFF2-40B4-BE49-F238E27FC236}">
              <a16:creationId xmlns:a16="http://schemas.microsoft.com/office/drawing/2014/main" id="{5B92BFB5-BD31-41A9-A80A-C2BB7D8AB677}"/>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52" name="フローチャート: 判断 551">
          <a:extLst>
            <a:ext uri="{FF2B5EF4-FFF2-40B4-BE49-F238E27FC236}">
              <a16:creationId xmlns:a16="http://schemas.microsoft.com/office/drawing/2014/main" id="{4184D13C-E3CD-433F-935D-F4715C066134}"/>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53" name="フローチャート: 判断 552">
          <a:extLst>
            <a:ext uri="{FF2B5EF4-FFF2-40B4-BE49-F238E27FC236}">
              <a16:creationId xmlns:a16="http://schemas.microsoft.com/office/drawing/2014/main" id="{E98F49A5-7FE0-4EC9-AB47-E27DB15B33DA}"/>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765872A6-1FF7-4664-9CA1-2A38F4F0155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551D18DB-8744-4CF4-A46B-500E9EC82B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32A445-DEF0-4E08-8331-BADD21DA479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7D657AE0-5AE4-4F5C-BFE7-9392CB1618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78DB3150-F6FA-4DA1-84F5-BBF32F685A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140788</xdr:rowOff>
    </xdr:from>
    <xdr:to>
      <xdr:col>85</xdr:col>
      <xdr:colOff>177800</xdr:colOff>
      <xdr:row>84</xdr:row>
      <xdr:rowOff>70938</xdr:rowOff>
    </xdr:to>
    <xdr:sp macro="" textlink="">
      <xdr:nvSpPr>
        <xdr:cNvPr id="559" name="楕円 558">
          <a:extLst>
            <a:ext uri="{FF2B5EF4-FFF2-40B4-BE49-F238E27FC236}">
              <a16:creationId xmlns:a16="http://schemas.microsoft.com/office/drawing/2014/main" id="{2C549D58-00BA-40B6-BEC3-43EB6306B603}"/>
            </a:ext>
          </a:extLst>
        </xdr:cNvPr>
        <xdr:cNvSpPr/>
      </xdr:nvSpPr>
      <xdr:spPr>
        <a:xfrm>
          <a:off x="16268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119215</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F6C65572-ED96-4219-8091-30BD96E44BF7}"/>
            </a:ext>
          </a:extLst>
        </xdr:cNvPr>
        <xdr:cNvSpPr txBox="1"/>
      </xdr:nvSpPr>
      <xdr:spPr>
        <a:xfrm>
          <a:off x="16357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561" name="楕円 560">
          <a:extLst>
            <a:ext uri="{FF2B5EF4-FFF2-40B4-BE49-F238E27FC236}">
              <a16:creationId xmlns:a16="http://schemas.microsoft.com/office/drawing/2014/main" id="{1C812533-2E53-4097-920D-85C5B92251D4}"/>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84</xdr:row>
      <xdr:rowOff>20138</xdr:rowOff>
    </xdr:to>
    <xdr:cxnSp macro="">
      <xdr:nvCxnSpPr>
        <xdr:cNvPr id="562" name="直線コネクタ 561">
          <a:extLst>
            <a:ext uri="{FF2B5EF4-FFF2-40B4-BE49-F238E27FC236}">
              <a16:creationId xmlns:a16="http://schemas.microsoft.com/office/drawing/2014/main" id="{1A3E6174-AEA1-4F91-974F-50AE35D18D67}"/>
            </a:ext>
          </a:extLst>
        </xdr:cNvPr>
        <xdr:cNvCxnSpPr/>
      </xdr:nvCxnSpPr>
      <xdr:spPr>
        <a:xfrm>
          <a:off x="15481300" y="14325600"/>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563" name="楕円 562">
          <a:extLst>
            <a:ext uri="{FF2B5EF4-FFF2-40B4-BE49-F238E27FC236}">
              <a16:creationId xmlns:a16="http://schemas.microsoft.com/office/drawing/2014/main" id="{76B97B87-6515-48A7-9DDA-D5A2281A1F11}"/>
            </a:ext>
          </a:extLst>
        </xdr:cNvPr>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62593</xdr:rowOff>
    </xdr:from>
    <xdr:to>
      <xdr:col>81</xdr:col>
      <xdr:colOff>50800</xdr:colOff>
      <xdr:row>83</xdr:row>
      <xdr:rowOff>95250</xdr:rowOff>
    </xdr:to>
    <xdr:cxnSp macro="">
      <xdr:nvCxnSpPr>
        <xdr:cNvPr id="564" name="直線コネクタ 563">
          <a:extLst>
            <a:ext uri="{FF2B5EF4-FFF2-40B4-BE49-F238E27FC236}">
              <a16:creationId xmlns:a16="http://schemas.microsoft.com/office/drawing/2014/main" id="{F0A079AF-6C6D-46F3-96EF-42C4D78274C2}"/>
            </a:ext>
          </a:extLst>
        </xdr:cNvPr>
        <xdr:cNvCxnSpPr/>
      </xdr:nvCxnSpPr>
      <xdr:spPr>
        <a:xfrm>
          <a:off x="14592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565" name="楕円 564">
          <a:extLst>
            <a:ext uri="{FF2B5EF4-FFF2-40B4-BE49-F238E27FC236}">
              <a16:creationId xmlns:a16="http://schemas.microsoft.com/office/drawing/2014/main" id="{63CBA263-4510-46FF-95D6-FABAD21E3FF1}"/>
            </a:ext>
          </a:extLst>
        </xdr:cNvPr>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62593</xdr:rowOff>
    </xdr:from>
    <xdr:to>
      <xdr:col>76</xdr:col>
      <xdr:colOff>114300</xdr:colOff>
      <xdr:row>83</xdr:row>
      <xdr:rowOff>131173</xdr:rowOff>
    </xdr:to>
    <xdr:cxnSp macro="">
      <xdr:nvCxnSpPr>
        <xdr:cNvPr id="566" name="直線コネクタ 565">
          <a:extLst>
            <a:ext uri="{FF2B5EF4-FFF2-40B4-BE49-F238E27FC236}">
              <a16:creationId xmlns:a16="http://schemas.microsoft.com/office/drawing/2014/main" id="{63C9BFD1-5B07-4B45-BB03-E687F6870D20}"/>
            </a:ext>
          </a:extLst>
        </xdr:cNvPr>
        <xdr:cNvCxnSpPr/>
      </xdr:nvCxnSpPr>
      <xdr:spPr>
        <a:xfrm flipV="1">
          <a:off x="13703300" y="142929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103232</xdr:rowOff>
    </xdr:from>
    <xdr:to>
      <xdr:col>67</xdr:col>
      <xdr:colOff>101600</xdr:colOff>
      <xdr:row>82</xdr:row>
      <xdr:rowOff>33382</xdr:rowOff>
    </xdr:to>
    <xdr:sp macro="" textlink="">
      <xdr:nvSpPr>
        <xdr:cNvPr id="567" name="楕円 566">
          <a:extLst>
            <a:ext uri="{FF2B5EF4-FFF2-40B4-BE49-F238E27FC236}">
              <a16:creationId xmlns:a16="http://schemas.microsoft.com/office/drawing/2014/main" id="{0B2FE835-9A0D-4928-8DA7-683C3ECD2906}"/>
            </a:ext>
          </a:extLst>
        </xdr:cNvPr>
        <xdr:cNvSpPr/>
      </xdr:nvSpPr>
      <xdr:spPr>
        <a:xfrm>
          <a:off x="12763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154032</xdr:rowOff>
    </xdr:from>
    <xdr:to>
      <xdr:col>71</xdr:col>
      <xdr:colOff>177800</xdr:colOff>
      <xdr:row>83</xdr:row>
      <xdr:rowOff>131173</xdr:rowOff>
    </xdr:to>
    <xdr:cxnSp macro="">
      <xdr:nvCxnSpPr>
        <xdr:cNvPr id="568" name="直線コネクタ 567">
          <a:extLst>
            <a:ext uri="{FF2B5EF4-FFF2-40B4-BE49-F238E27FC236}">
              <a16:creationId xmlns:a16="http://schemas.microsoft.com/office/drawing/2014/main" id="{307425AE-EC70-40C1-B0B0-5BF64CDDAD2B}"/>
            </a:ext>
          </a:extLst>
        </xdr:cNvPr>
        <xdr:cNvCxnSpPr/>
      </xdr:nvCxnSpPr>
      <xdr:spPr>
        <a:xfrm>
          <a:off x="12814300" y="14041482"/>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569" name="n_1aveValue【消防施設】&#10;有形固定資産減価償却率">
          <a:extLst>
            <a:ext uri="{FF2B5EF4-FFF2-40B4-BE49-F238E27FC236}">
              <a16:creationId xmlns:a16="http://schemas.microsoft.com/office/drawing/2014/main" id="{E6ACDC8F-0C6F-4BB1-A11D-4DF6ADFFC091}"/>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70" name="n_2aveValue【消防施設】&#10;有形固定資産減価償却率">
          <a:extLst>
            <a:ext uri="{FF2B5EF4-FFF2-40B4-BE49-F238E27FC236}">
              <a16:creationId xmlns:a16="http://schemas.microsoft.com/office/drawing/2014/main" id="{E27908E7-7CA3-4288-9AC5-A7F68A394712}"/>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71" name="n_3aveValue【消防施設】&#10;有形固定資産減価償却率">
          <a:extLst>
            <a:ext uri="{FF2B5EF4-FFF2-40B4-BE49-F238E27FC236}">
              <a16:creationId xmlns:a16="http://schemas.microsoft.com/office/drawing/2014/main" id="{7B903F95-694C-4882-AD92-57638B299B82}"/>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572" name="n_4aveValue【消防施設】&#10;有形固定資産減価償却率">
          <a:extLst>
            <a:ext uri="{FF2B5EF4-FFF2-40B4-BE49-F238E27FC236}">
              <a16:creationId xmlns:a16="http://schemas.microsoft.com/office/drawing/2014/main" id="{94ECDC2C-C4C6-4F96-B0FD-38A2D086A0BF}"/>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162577</xdr:rowOff>
    </xdr:from>
    <xdr:ext cx="405111" cy="259045"/>
    <xdr:sp macro="" textlink="">
      <xdr:nvSpPr>
        <xdr:cNvPr id="573" name="n_1mainValue【消防施設】&#10;有形固定資産減価償却率">
          <a:extLst>
            <a:ext uri="{FF2B5EF4-FFF2-40B4-BE49-F238E27FC236}">
              <a16:creationId xmlns:a16="http://schemas.microsoft.com/office/drawing/2014/main" id="{7D59FC4B-4F4E-48A2-B49A-0EB415E78A02}"/>
            </a:ext>
          </a:extLst>
        </xdr:cNvPr>
        <xdr:cNvSpPr txBox="1"/>
      </xdr:nvSpPr>
      <xdr:spPr>
        <a:xfrm>
          <a:off x="15266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129920</xdr:rowOff>
    </xdr:from>
    <xdr:ext cx="405111" cy="259045"/>
    <xdr:sp macro="" textlink="">
      <xdr:nvSpPr>
        <xdr:cNvPr id="574" name="n_2mainValue【消防施設】&#10;有形固定資産減価償却率">
          <a:extLst>
            <a:ext uri="{FF2B5EF4-FFF2-40B4-BE49-F238E27FC236}">
              <a16:creationId xmlns:a16="http://schemas.microsoft.com/office/drawing/2014/main" id="{DB015A56-3626-448A-8B28-4572AA33AF00}"/>
            </a:ext>
          </a:extLst>
        </xdr:cNvPr>
        <xdr:cNvSpPr txBox="1"/>
      </xdr:nvSpPr>
      <xdr:spPr>
        <a:xfrm>
          <a:off x="14389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575" name="n_3mainValue【消防施設】&#10;有形固定資産減価償却率">
          <a:extLst>
            <a:ext uri="{FF2B5EF4-FFF2-40B4-BE49-F238E27FC236}">
              <a16:creationId xmlns:a16="http://schemas.microsoft.com/office/drawing/2014/main" id="{428E0901-F9FC-4AA3-B6CD-D3A28942FFB8}"/>
            </a:ext>
          </a:extLst>
        </xdr:cNvPr>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49909</xdr:rowOff>
    </xdr:from>
    <xdr:ext cx="405111" cy="259045"/>
    <xdr:sp macro="" textlink="">
      <xdr:nvSpPr>
        <xdr:cNvPr id="576" name="n_4mainValue【消防施設】&#10;有形固定資産減価償却率">
          <a:extLst>
            <a:ext uri="{FF2B5EF4-FFF2-40B4-BE49-F238E27FC236}">
              <a16:creationId xmlns:a16="http://schemas.microsoft.com/office/drawing/2014/main" id="{35083137-FB14-4383-BC8A-A6C9E9C4760E}"/>
            </a:ext>
          </a:extLst>
        </xdr:cNvPr>
        <xdr:cNvSpPr txBox="1"/>
      </xdr:nvSpPr>
      <xdr:spPr>
        <a:xfrm>
          <a:off x="12611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2E84ED2E-8F27-4C5B-B65B-6BFEA7DF00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20CAC654-B90C-4B80-A530-EB0A54800A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F8CF9EEF-0103-401D-B3CA-34A8196DFA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6B81C69D-A50C-4FD6-987A-FC65B2AD71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FB309CC8-8E3C-4F2D-BA98-D21A94EDFB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49418CC3-1CA6-4953-B5FD-8F8240CF42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58DF90FE-34C1-4B36-ACD4-615F6535D2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41E6FA04-52D7-42A1-B075-4481D74E1FB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FFFCCAE1-8AB0-4D6F-9C42-BE62D521CDB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76FB5AF4-33B3-4DA2-9946-B5F8D78A7D4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A1AD1B86-1510-44C5-BA4F-9FB15FEA7E2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A064C2B2-E090-4DED-B9AC-2D6B2B62E3E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1C77E8C6-170F-42A0-B9DD-6AC68A1B790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7F6E941B-D2DB-4D0E-BBBF-35FBB7AEDA2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0064A7A3-DEFB-4654-90F5-0E8CFF634A1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4F8CF7FE-39DA-444C-84FF-780795FD368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C24DDB10-A2AF-4ACF-8CBF-610551B9631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73CC1EE5-DD58-40FB-846A-39BA121D9E0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12EEA9AC-BD1E-4691-8CC0-3C8F6C0A4C1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A8CA8758-973B-4746-BAE6-ED3D71ADB00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A92D551F-164B-4EC4-9C44-9C5B5EFEDE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BCBECB0-167C-489B-A1E8-E029D05D935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9BEB161D-CD44-4887-86C0-68CC1B25FB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0" name="直線コネクタ 599">
          <a:extLst>
            <a:ext uri="{FF2B5EF4-FFF2-40B4-BE49-F238E27FC236}">
              <a16:creationId xmlns:a16="http://schemas.microsoft.com/office/drawing/2014/main" id="{6D8BC290-2CA8-45A2-80A5-FF33429CF64E}"/>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1" name="【消防施設】&#10;一人当たり面積最小値テキスト">
          <a:extLst>
            <a:ext uri="{FF2B5EF4-FFF2-40B4-BE49-F238E27FC236}">
              <a16:creationId xmlns:a16="http://schemas.microsoft.com/office/drawing/2014/main" id="{4701E411-AED1-40FB-B916-32F45E08E7B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2" name="直線コネクタ 601">
          <a:extLst>
            <a:ext uri="{FF2B5EF4-FFF2-40B4-BE49-F238E27FC236}">
              <a16:creationId xmlns:a16="http://schemas.microsoft.com/office/drawing/2014/main" id="{7F0883D5-5674-4FB5-A8BF-C5C0534EF151}"/>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3" name="【消防施設】&#10;一人当たり面積最大値テキスト">
          <a:extLst>
            <a:ext uri="{FF2B5EF4-FFF2-40B4-BE49-F238E27FC236}">
              <a16:creationId xmlns:a16="http://schemas.microsoft.com/office/drawing/2014/main" id="{93A39485-283F-4B99-8F4F-D9E81F9C95EB}"/>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4" name="直線コネクタ 603">
          <a:extLst>
            <a:ext uri="{FF2B5EF4-FFF2-40B4-BE49-F238E27FC236}">
              <a16:creationId xmlns:a16="http://schemas.microsoft.com/office/drawing/2014/main" id="{CBCABDD0-0455-432F-83B2-0C2EEE72D7AF}"/>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05" name="【消防施設】&#10;一人当たり面積平均値テキスト">
          <a:extLst>
            <a:ext uri="{FF2B5EF4-FFF2-40B4-BE49-F238E27FC236}">
              <a16:creationId xmlns:a16="http://schemas.microsoft.com/office/drawing/2014/main" id="{F18715D3-A1D2-4C9B-AAC2-0509D998B246}"/>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6" name="フローチャート: 判断 605">
          <a:extLst>
            <a:ext uri="{FF2B5EF4-FFF2-40B4-BE49-F238E27FC236}">
              <a16:creationId xmlns:a16="http://schemas.microsoft.com/office/drawing/2014/main" id="{259FEAE1-00BF-40D0-81D2-62DFF4EDE85F}"/>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7" name="フローチャート: 判断 606">
          <a:extLst>
            <a:ext uri="{FF2B5EF4-FFF2-40B4-BE49-F238E27FC236}">
              <a16:creationId xmlns:a16="http://schemas.microsoft.com/office/drawing/2014/main" id="{1D12F498-9289-4B8D-9E32-E05C1CE40767}"/>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08" name="フローチャート: 判断 607">
          <a:extLst>
            <a:ext uri="{FF2B5EF4-FFF2-40B4-BE49-F238E27FC236}">
              <a16:creationId xmlns:a16="http://schemas.microsoft.com/office/drawing/2014/main" id="{7A151184-A40E-4A0C-AB8F-C64870AB03A9}"/>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09" name="フローチャート: 判断 608">
          <a:extLst>
            <a:ext uri="{FF2B5EF4-FFF2-40B4-BE49-F238E27FC236}">
              <a16:creationId xmlns:a16="http://schemas.microsoft.com/office/drawing/2014/main" id="{A0D35AA3-D993-4BF2-9086-8B329D4E13CF}"/>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10" name="フローチャート: 判断 609">
          <a:extLst>
            <a:ext uri="{FF2B5EF4-FFF2-40B4-BE49-F238E27FC236}">
              <a16:creationId xmlns:a16="http://schemas.microsoft.com/office/drawing/2014/main" id="{646BE3E1-54EB-48E4-AF31-A99DBB09FF54}"/>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A19C808D-6F24-4185-8639-DF42DCEEA9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3F24149-327E-4D89-BA91-3E1522022E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1FF23756-D2AC-41ED-8B67-38C2A84A72D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B898CE74-59A9-4243-AEB0-F795462DD6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51E389B-1FDA-454A-84AD-37D960F625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6" name="楕円 615">
          <a:extLst>
            <a:ext uri="{FF2B5EF4-FFF2-40B4-BE49-F238E27FC236}">
              <a16:creationId xmlns:a16="http://schemas.microsoft.com/office/drawing/2014/main" id="{17FA8DEB-B83E-4E14-A37E-CB915D747F2A}"/>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617" name="【消防施設】&#10;一人当たり面積該当値テキスト">
          <a:extLst>
            <a:ext uri="{FF2B5EF4-FFF2-40B4-BE49-F238E27FC236}">
              <a16:creationId xmlns:a16="http://schemas.microsoft.com/office/drawing/2014/main" id="{CBC19CBE-2BD3-4E07-A252-F742D3C45E60}"/>
            </a:ext>
          </a:extLst>
        </xdr:cNvPr>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18" name="楕円 617">
          <a:extLst>
            <a:ext uri="{FF2B5EF4-FFF2-40B4-BE49-F238E27FC236}">
              <a16:creationId xmlns:a16="http://schemas.microsoft.com/office/drawing/2014/main" id="{1E01198D-496C-4C20-8064-C9E214DD22BA}"/>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85</xdr:row>
      <xdr:rowOff>26670</xdr:rowOff>
    </xdr:to>
    <xdr:cxnSp macro="">
      <xdr:nvCxnSpPr>
        <xdr:cNvPr id="619" name="直線コネクタ 618">
          <a:extLst>
            <a:ext uri="{FF2B5EF4-FFF2-40B4-BE49-F238E27FC236}">
              <a16:creationId xmlns:a16="http://schemas.microsoft.com/office/drawing/2014/main" id="{82ADED47-016E-4BBF-BCA3-270F699D144D}"/>
            </a:ext>
          </a:extLst>
        </xdr:cNvPr>
        <xdr:cNvCxnSpPr/>
      </xdr:nvCxnSpPr>
      <xdr:spPr>
        <a:xfrm>
          <a:off x="21323300" y="144627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620" name="楕円 619">
          <a:extLst>
            <a:ext uri="{FF2B5EF4-FFF2-40B4-BE49-F238E27FC236}">
              <a16:creationId xmlns:a16="http://schemas.microsoft.com/office/drawing/2014/main" id="{E7AD7455-E493-44B1-B5D2-196AE70FDFB8}"/>
            </a:ext>
          </a:extLst>
        </xdr:cNvPr>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60961</xdr:rowOff>
    </xdr:to>
    <xdr:cxnSp macro="">
      <xdr:nvCxnSpPr>
        <xdr:cNvPr id="621" name="直線コネクタ 620">
          <a:extLst>
            <a:ext uri="{FF2B5EF4-FFF2-40B4-BE49-F238E27FC236}">
              <a16:creationId xmlns:a16="http://schemas.microsoft.com/office/drawing/2014/main" id="{1021A331-EB5D-4D90-ACE4-3A84DBD98B2B}"/>
            </a:ext>
          </a:extLst>
        </xdr:cNvPr>
        <xdr:cNvCxnSpPr/>
      </xdr:nvCxnSpPr>
      <xdr:spPr>
        <a:xfrm>
          <a:off x="20434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73025</xdr:rowOff>
    </xdr:from>
    <xdr:to>
      <xdr:col>102</xdr:col>
      <xdr:colOff>165100</xdr:colOff>
      <xdr:row>80</xdr:row>
      <xdr:rowOff>3175</xdr:rowOff>
    </xdr:to>
    <xdr:sp macro="" textlink="">
      <xdr:nvSpPr>
        <xdr:cNvPr id="622" name="楕円 621">
          <a:extLst>
            <a:ext uri="{FF2B5EF4-FFF2-40B4-BE49-F238E27FC236}">
              <a16:creationId xmlns:a16="http://schemas.microsoft.com/office/drawing/2014/main" id="{DD116067-50BB-4BC0-939A-0DAD772B6B40}"/>
            </a:ext>
          </a:extLst>
        </xdr:cNvPr>
        <xdr:cNvSpPr/>
      </xdr:nvSpPr>
      <xdr:spPr>
        <a:xfrm>
          <a:off x="19494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123825</xdr:rowOff>
    </xdr:from>
    <xdr:to>
      <xdr:col>107</xdr:col>
      <xdr:colOff>50800</xdr:colOff>
      <xdr:row>84</xdr:row>
      <xdr:rowOff>53339</xdr:rowOff>
    </xdr:to>
    <xdr:cxnSp macro="">
      <xdr:nvCxnSpPr>
        <xdr:cNvPr id="623" name="直線コネクタ 622">
          <a:extLst>
            <a:ext uri="{FF2B5EF4-FFF2-40B4-BE49-F238E27FC236}">
              <a16:creationId xmlns:a16="http://schemas.microsoft.com/office/drawing/2014/main" id="{9F63971B-56BA-4770-8901-60D3126A6BEC}"/>
            </a:ext>
          </a:extLst>
        </xdr:cNvPr>
        <xdr:cNvCxnSpPr/>
      </xdr:nvCxnSpPr>
      <xdr:spPr>
        <a:xfrm>
          <a:off x="19545300" y="13668375"/>
          <a:ext cx="889000" cy="78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23495</xdr:rowOff>
    </xdr:from>
    <xdr:to>
      <xdr:col>98</xdr:col>
      <xdr:colOff>38100</xdr:colOff>
      <xdr:row>85</xdr:row>
      <xdr:rowOff>125095</xdr:rowOff>
    </xdr:to>
    <xdr:sp macro="" textlink="">
      <xdr:nvSpPr>
        <xdr:cNvPr id="624" name="楕円 623">
          <a:extLst>
            <a:ext uri="{FF2B5EF4-FFF2-40B4-BE49-F238E27FC236}">
              <a16:creationId xmlns:a16="http://schemas.microsoft.com/office/drawing/2014/main" id="{43861209-B9F6-4A95-B62D-D3FCA778D307}"/>
            </a:ext>
          </a:extLst>
        </xdr:cNvPr>
        <xdr:cNvSpPr/>
      </xdr:nvSpPr>
      <xdr:spPr>
        <a:xfrm>
          <a:off x="18605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123825</xdr:rowOff>
    </xdr:from>
    <xdr:to>
      <xdr:col>102</xdr:col>
      <xdr:colOff>114300</xdr:colOff>
      <xdr:row>85</xdr:row>
      <xdr:rowOff>74295</xdr:rowOff>
    </xdr:to>
    <xdr:cxnSp macro="">
      <xdr:nvCxnSpPr>
        <xdr:cNvPr id="625" name="直線コネクタ 624">
          <a:extLst>
            <a:ext uri="{FF2B5EF4-FFF2-40B4-BE49-F238E27FC236}">
              <a16:creationId xmlns:a16="http://schemas.microsoft.com/office/drawing/2014/main" id="{4FAF7540-A027-4BCF-91CD-82F6D946ABD5}"/>
            </a:ext>
          </a:extLst>
        </xdr:cNvPr>
        <xdr:cNvCxnSpPr/>
      </xdr:nvCxnSpPr>
      <xdr:spPr>
        <a:xfrm flipV="1">
          <a:off x="18656300" y="13668375"/>
          <a:ext cx="889000" cy="9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26" name="n_1aveValue【消防施設】&#10;一人当たり面積">
          <a:extLst>
            <a:ext uri="{FF2B5EF4-FFF2-40B4-BE49-F238E27FC236}">
              <a16:creationId xmlns:a16="http://schemas.microsoft.com/office/drawing/2014/main" id="{0A6B71B7-A41A-4CF7-91CE-9CAA4F264FC4}"/>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627" name="n_2aveValue【消防施設】&#10;一人当たり面積">
          <a:extLst>
            <a:ext uri="{FF2B5EF4-FFF2-40B4-BE49-F238E27FC236}">
              <a16:creationId xmlns:a16="http://schemas.microsoft.com/office/drawing/2014/main" id="{D6E1ABE2-57EB-445B-A9A5-B25DC00EFCD9}"/>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28" name="n_3aveValue【消防施設】&#10;一人当たり面積">
          <a:extLst>
            <a:ext uri="{FF2B5EF4-FFF2-40B4-BE49-F238E27FC236}">
              <a16:creationId xmlns:a16="http://schemas.microsoft.com/office/drawing/2014/main" id="{178DC447-542C-433E-A02E-5F202B4C12FE}"/>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29" name="n_4aveValue【消防施設】&#10;一人当たり面積">
          <a:extLst>
            <a:ext uri="{FF2B5EF4-FFF2-40B4-BE49-F238E27FC236}">
              <a16:creationId xmlns:a16="http://schemas.microsoft.com/office/drawing/2014/main" id="{754DB6AC-56A2-42F0-938B-49745601252F}"/>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30" name="n_1mainValue【消防施設】&#10;一人当たり面積">
          <a:extLst>
            <a:ext uri="{FF2B5EF4-FFF2-40B4-BE49-F238E27FC236}">
              <a16:creationId xmlns:a16="http://schemas.microsoft.com/office/drawing/2014/main" id="{CD14FB22-3A9A-423F-B7E8-BF18E75E4066}"/>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631" name="n_2mainValue【消防施設】&#10;一人当たり面積">
          <a:extLst>
            <a:ext uri="{FF2B5EF4-FFF2-40B4-BE49-F238E27FC236}">
              <a16:creationId xmlns:a16="http://schemas.microsoft.com/office/drawing/2014/main" id="{236F8036-7B83-4D07-B4A7-969AAD000CFD}"/>
            </a:ext>
          </a:extLst>
        </xdr:cNvPr>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19702</xdr:rowOff>
    </xdr:from>
    <xdr:ext cx="469744" cy="259045"/>
    <xdr:sp macro="" textlink="">
      <xdr:nvSpPr>
        <xdr:cNvPr id="632" name="n_3mainValue【消防施設】&#10;一人当たり面積">
          <a:extLst>
            <a:ext uri="{FF2B5EF4-FFF2-40B4-BE49-F238E27FC236}">
              <a16:creationId xmlns:a16="http://schemas.microsoft.com/office/drawing/2014/main" id="{A1E1742C-6E7C-4937-A998-84F6D84F63F9}"/>
            </a:ext>
          </a:extLst>
        </xdr:cNvPr>
        <xdr:cNvSpPr txBox="1"/>
      </xdr:nvSpPr>
      <xdr:spPr>
        <a:xfrm>
          <a:off x="193104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116222</xdr:rowOff>
    </xdr:from>
    <xdr:ext cx="469744" cy="259045"/>
    <xdr:sp macro="" textlink="">
      <xdr:nvSpPr>
        <xdr:cNvPr id="633" name="n_4mainValue【消防施設】&#10;一人当たり面積">
          <a:extLst>
            <a:ext uri="{FF2B5EF4-FFF2-40B4-BE49-F238E27FC236}">
              <a16:creationId xmlns:a16="http://schemas.microsoft.com/office/drawing/2014/main" id="{914868C2-6CD9-4841-9992-244012C0C3AB}"/>
            </a:ext>
          </a:extLst>
        </xdr:cNvPr>
        <xdr:cNvSpPr txBox="1"/>
      </xdr:nvSpPr>
      <xdr:spPr>
        <a:xfrm>
          <a:off x="184214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2EC660C7-BDB1-4B7B-BE22-907B587ECF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71483458-70B8-4E25-B4B5-F22CEE96EB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61105922-B1FE-43DB-9B4F-BE1A4321C1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179C314A-8A3A-4DEC-8E07-D11BFAB0FD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4664F6E5-3E87-41AA-B042-B5A7BB813A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F13BF187-A586-4D3E-A67F-A3E9747B75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2A9D5360-CAA7-4AE5-BDAA-732A900C50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DC6BFCC0-3CA5-47C3-847C-E7F37260C6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DD548FE1-868A-4369-8171-84CA235C28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E248CEF2-273E-49D4-B776-06FC7B67078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400249B2-3350-458B-8B2A-6FBE8F927F9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A5398346-05A7-4403-9AB8-2A3E159F43E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E2A1EC3C-9844-4E26-934E-47B228BAD4E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3E97F8EA-B6EF-47A3-AA33-B8584D6168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76ED31D0-48D6-4ABD-8D4B-909E32B25F7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A33FCD6E-A9F4-4A89-BF82-A8B1B886D3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EE2F7A25-0E41-489D-9328-B0AE61BC8CC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DDD03F40-582D-424D-BFE1-7D891507D82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2AE67BDF-183C-452C-9209-F866BC3242E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5AAB8316-0AC8-40D3-ACB4-F9BD72F2F89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889CE325-1BF8-496C-974E-602CD66DEB6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F8D50A7C-7585-4319-8090-8AC25C9D3EF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9916F73D-AE05-4287-971F-9EBAA45C8C2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99D9E032-2FC6-4EC8-B93F-8A5A781D36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AF150358-F16E-4B8F-9F70-8FA0AF7EB3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59" name="直線コネクタ 658">
          <a:extLst>
            <a:ext uri="{FF2B5EF4-FFF2-40B4-BE49-F238E27FC236}">
              <a16:creationId xmlns:a16="http://schemas.microsoft.com/office/drawing/2014/main" id="{7BC03E3B-732C-4EB0-8925-D7DD86329561}"/>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a:extLst>
            <a:ext uri="{FF2B5EF4-FFF2-40B4-BE49-F238E27FC236}">
              <a16:creationId xmlns:a16="http://schemas.microsoft.com/office/drawing/2014/main" id="{92B10471-5990-4355-898D-2A94A8E1FC7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a:extLst>
            <a:ext uri="{FF2B5EF4-FFF2-40B4-BE49-F238E27FC236}">
              <a16:creationId xmlns:a16="http://schemas.microsoft.com/office/drawing/2014/main" id="{33E6BC66-7FE2-4D9E-8601-BC2DADAEDA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2" name="【庁舎】&#10;有形固定資産減価償却率最大値テキスト">
          <a:extLst>
            <a:ext uri="{FF2B5EF4-FFF2-40B4-BE49-F238E27FC236}">
              <a16:creationId xmlns:a16="http://schemas.microsoft.com/office/drawing/2014/main" id="{55DEBCDD-B036-46C9-986D-84A960A05CE6}"/>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3" name="直線コネクタ 662">
          <a:extLst>
            <a:ext uri="{FF2B5EF4-FFF2-40B4-BE49-F238E27FC236}">
              <a16:creationId xmlns:a16="http://schemas.microsoft.com/office/drawing/2014/main" id="{19476034-7265-4751-99BA-57487EB4914B}"/>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64" name="【庁舎】&#10;有形固定資産減価償却率平均値テキスト">
          <a:extLst>
            <a:ext uri="{FF2B5EF4-FFF2-40B4-BE49-F238E27FC236}">
              <a16:creationId xmlns:a16="http://schemas.microsoft.com/office/drawing/2014/main" id="{717A8275-50BE-47B0-8EF6-D7BA64EEDEEA}"/>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65" name="フローチャート: 判断 664">
          <a:extLst>
            <a:ext uri="{FF2B5EF4-FFF2-40B4-BE49-F238E27FC236}">
              <a16:creationId xmlns:a16="http://schemas.microsoft.com/office/drawing/2014/main" id="{EF64FE50-6DEC-43D0-8424-60F3D5298805}"/>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66" name="フローチャート: 判断 665">
          <a:extLst>
            <a:ext uri="{FF2B5EF4-FFF2-40B4-BE49-F238E27FC236}">
              <a16:creationId xmlns:a16="http://schemas.microsoft.com/office/drawing/2014/main" id="{3ECCB31C-0F5F-46CF-9DDC-80CF891D48C2}"/>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67" name="フローチャート: 判断 666">
          <a:extLst>
            <a:ext uri="{FF2B5EF4-FFF2-40B4-BE49-F238E27FC236}">
              <a16:creationId xmlns:a16="http://schemas.microsoft.com/office/drawing/2014/main" id="{0F2266F5-E530-43D3-A2C6-2EE5D1CA862A}"/>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68" name="フローチャート: 判断 667">
          <a:extLst>
            <a:ext uri="{FF2B5EF4-FFF2-40B4-BE49-F238E27FC236}">
              <a16:creationId xmlns:a16="http://schemas.microsoft.com/office/drawing/2014/main" id="{0902966D-8235-471F-8E46-EA4C52BF4E03}"/>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69" name="フローチャート: 判断 668">
          <a:extLst>
            <a:ext uri="{FF2B5EF4-FFF2-40B4-BE49-F238E27FC236}">
              <a16:creationId xmlns:a16="http://schemas.microsoft.com/office/drawing/2014/main" id="{1D6DCDD2-6DAA-4948-8F29-F8D87860C5CB}"/>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23DA66BD-BA07-46B0-A725-2C01782C825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71AD84F0-B11A-4B9E-BA6F-3849F463D6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15BF568-BB6A-4CF3-9308-B904462399A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411CEB5D-256A-4D40-94A9-644283ADFF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FCD5B07-543E-4F6B-AD8E-0686D9EA8E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111942</xdr:rowOff>
    </xdr:from>
    <xdr:to>
      <xdr:col>85</xdr:col>
      <xdr:colOff>177800</xdr:colOff>
      <xdr:row>108</xdr:row>
      <xdr:rowOff>42092</xdr:rowOff>
    </xdr:to>
    <xdr:sp macro="" textlink="">
      <xdr:nvSpPr>
        <xdr:cNvPr id="675" name="楕円 674">
          <a:extLst>
            <a:ext uri="{FF2B5EF4-FFF2-40B4-BE49-F238E27FC236}">
              <a16:creationId xmlns:a16="http://schemas.microsoft.com/office/drawing/2014/main" id="{A933DBD1-EE95-47A1-B97D-7D6F5566DCAC}"/>
            </a:ext>
          </a:extLst>
        </xdr:cNvPr>
        <xdr:cNvSpPr/>
      </xdr:nvSpPr>
      <xdr:spPr>
        <a:xfrm>
          <a:off x="16268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90369</xdr:rowOff>
    </xdr:from>
    <xdr:ext cx="405111" cy="259045"/>
    <xdr:sp macro="" textlink="">
      <xdr:nvSpPr>
        <xdr:cNvPr id="676" name="【庁舎】&#10;有形固定資産減価償却率該当値テキスト">
          <a:extLst>
            <a:ext uri="{FF2B5EF4-FFF2-40B4-BE49-F238E27FC236}">
              <a16:creationId xmlns:a16="http://schemas.microsoft.com/office/drawing/2014/main" id="{0B91DD48-BBAB-4FE4-B39A-917EBB7C9572}"/>
            </a:ext>
          </a:extLst>
        </xdr:cNvPr>
        <xdr:cNvSpPr txBox="1"/>
      </xdr:nvSpPr>
      <xdr:spPr>
        <a:xfrm>
          <a:off x="16357600"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677" name="楕円 676">
          <a:extLst>
            <a:ext uri="{FF2B5EF4-FFF2-40B4-BE49-F238E27FC236}">
              <a16:creationId xmlns:a16="http://schemas.microsoft.com/office/drawing/2014/main" id="{E8CE9311-6B4C-4F66-B0CC-9D3B534AE8BA}"/>
            </a:ext>
          </a:extLst>
        </xdr:cNvPr>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107</xdr:row>
      <xdr:rowOff>162742</xdr:rowOff>
    </xdr:to>
    <xdr:cxnSp macro="">
      <xdr:nvCxnSpPr>
        <xdr:cNvPr id="678" name="直線コネクタ 677">
          <a:extLst>
            <a:ext uri="{FF2B5EF4-FFF2-40B4-BE49-F238E27FC236}">
              <a16:creationId xmlns:a16="http://schemas.microsoft.com/office/drawing/2014/main" id="{948147B9-4BC0-4F85-ACBD-A5F2C4F69A78}"/>
            </a:ext>
          </a:extLst>
        </xdr:cNvPr>
        <xdr:cNvCxnSpPr/>
      </xdr:nvCxnSpPr>
      <xdr:spPr>
        <a:xfrm>
          <a:off x="15481300" y="1848666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64588</xdr:rowOff>
    </xdr:from>
    <xdr:to>
      <xdr:col>76</xdr:col>
      <xdr:colOff>165100</xdr:colOff>
      <xdr:row>107</xdr:row>
      <xdr:rowOff>166188</xdr:rowOff>
    </xdr:to>
    <xdr:sp macro="" textlink="">
      <xdr:nvSpPr>
        <xdr:cNvPr id="679" name="楕円 678">
          <a:extLst>
            <a:ext uri="{FF2B5EF4-FFF2-40B4-BE49-F238E27FC236}">
              <a16:creationId xmlns:a16="http://schemas.microsoft.com/office/drawing/2014/main" id="{28116322-6338-43BC-A469-B9EEADAF6DEC}"/>
            </a:ext>
          </a:extLst>
        </xdr:cNvPr>
        <xdr:cNvSpPr/>
      </xdr:nvSpPr>
      <xdr:spPr>
        <a:xfrm>
          <a:off x="14541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115388</xdr:rowOff>
    </xdr:from>
    <xdr:to>
      <xdr:col>81</xdr:col>
      <xdr:colOff>50800</xdr:colOff>
      <xdr:row>107</xdr:row>
      <xdr:rowOff>141514</xdr:rowOff>
    </xdr:to>
    <xdr:cxnSp macro="">
      <xdr:nvCxnSpPr>
        <xdr:cNvPr id="680" name="直線コネクタ 679">
          <a:extLst>
            <a:ext uri="{FF2B5EF4-FFF2-40B4-BE49-F238E27FC236}">
              <a16:creationId xmlns:a16="http://schemas.microsoft.com/office/drawing/2014/main" id="{25DD344C-9EC5-4FB7-9E1F-FDA1514C40B2}"/>
            </a:ext>
          </a:extLst>
        </xdr:cNvPr>
        <xdr:cNvCxnSpPr/>
      </xdr:nvCxnSpPr>
      <xdr:spPr>
        <a:xfrm>
          <a:off x="14592300" y="184605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35198</xdr:rowOff>
    </xdr:from>
    <xdr:to>
      <xdr:col>72</xdr:col>
      <xdr:colOff>38100</xdr:colOff>
      <xdr:row>107</xdr:row>
      <xdr:rowOff>136798</xdr:rowOff>
    </xdr:to>
    <xdr:sp macro="" textlink="">
      <xdr:nvSpPr>
        <xdr:cNvPr id="681" name="楕円 680">
          <a:extLst>
            <a:ext uri="{FF2B5EF4-FFF2-40B4-BE49-F238E27FC236}">
              <a16:creationId xmlns:a16="http://schemas.microsoft.com/office/drawing/2014/main" id="{0737542E-301B-4883-A8CD-171F31EAD981}"/>
            </a:ext>
          </a:extLst>
        </xdr:cNvPr>
        <xdr:cNvSpPr/>
      </xdr:nvSpPr>
      <xdr:spPr>
        <a:xfrm>
          <a:off x="1365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85998</xdr:rowOff>
    </xdr:from>
    <xdr:to>
      <xdr:col>76</xdr:col>
      <xdr:colOff>114300</xdr:colOff>
      <xdr:row>107</xdr:row>
      <xdr:rowOff>115388</xdr:rowOff>
    </xdr:to>
    <xdr:cxnSp macro="">
      <xdr:nvCxnSpPr>
        <xdr:cNvPr id="682" name="直線コネクタ 681">
          <a:extLst>
            <a:ext uri="{FF2B5EF4-FFF2-40B4-BE49-F238E27FC236}">
              <a16:creationId xmlns:a16="http://schemas.microsoft.com/office/drawing/2014/main" id="{5E50491C-C516-43DB-BDE0-14EF118AABAE}"/>
            </a:ext>
          </a:extLst>
        </xdr:cNvPr>
        <xdr:cNvCxnSpPr/>
      </xdr:nvCxnSpPr>
      <xdr:spPr>
        <a:xfrm>
          <a:off x="13703300" y="184311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683" name="楕円 682">
          <a:extLst>
            <a:ext uri="{FF2B5EF4-FFF2-40B4-BE49-F238E27FC236}">
              <a16:creationId xmlns:a16="http://schemas.microsoft.com/office/drawing/2014/main" id="{3E448D2F-B3D4-4973-993C-D266647787EA}"/>
            </a:ext>
          </a:extLst>
        </xdr:cNvPr>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85998</xdr:rowOff>
    </xdr:to>
    <xdr:cxnSp macro="">
      <xdr:nvCxnSpPr>
        <xdr:cNvPr id="684" name="直線コネクタ 683">
          <a:extLst>
            <a:ext uri="{FF2B5EF4-FFF2-40B4-BE49-F238E27FC236}">
              <a16:creationId xmlns:a16="http://schemas.microsoft.com/office/drawing/2014/main" id="{C826129D-E5D9-4201-9013-F9E2B31849CF}"/>
            </a:ext>
          </a:extLst>
        </xdr:cNvPr>
        <xdr:cNvCxnSpPr/>
      </xdr:nvCxnSpPr>
      <xdr:spPr>
        <a:xfrm>
          <a:off x="12814300" y="1838869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685" name="n_1aveValue【庁舎】&#10;有形固定資産減価償却率">
          <a:extLst>
            <a:ext uri="{FF2B5EF4-FFF2-40B4-BE49-F238E27FC236}">
              <a16:creationId xmlns:a16="http://schemas.microsoft.com/office/drawing/2014/main" id="{4FA72737-256F-499B-BA69-823A21B99B69}"/>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686" name="n_2aveValue【庁舎】&#10;有形固定資産減価償却率">
          <a:extLst>
            <a:ext uri="{FF2B5EF4-FFF2-40B4-BE49-F238E27FC236}">
              <a16:creationId xmlns:a16="http://schemas.microsoft.com/office/drawing/2014/main" id="{1BC6EB2E-C50B-4864-A64B-8D7AF0751E33}"/>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87" name="n_3aveValue【庁舎】&#10;有形固定資産減価償却率">
          <a:extLst>
            <a:ext uri="{FF2B5EF4-FFF2-40B4-BE49-F238E27FC236}">
              <a16:creationId xmlns:a16="http://schemas.microsoft.com/office/drawing/2014/main" id="{13E0CD34-5679-4FA4-B8F2-E18BA41073AA}"/>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88" name="n_4aveValue【庁舎】&#10;有形固定資産減価償却率">
          <a:extLst>
            <a:ext uri="{FF2B5EF4-FFF2-40B4-BE49-F238E27FC236}">
              <a16:creationId xmlns:a16="http://schemas.microsoft.com/office/drawing/2014/main" id="{DEA2C64C-E413-4A16-A48C-401DB0A133CB}"/>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689" name="n_1mainValue【庁舎】&#10;有形固定資産減価償却率">
          <a:extLst>
            <a:ext uri="{FF2B5EF4-FFF2-40B4-BE49-F238E27FC236}">
              <a16:creationId xmlns:a16="http://schemas.microsoft.com/office/drawing/2014/main" id="{A0743D77-EC42-471B-A22E-DBF2B7960972}"/>
            </a:ext>
          </a:extLst>
        </xdr:cNvPr>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157315</xdr:rowOff>
    </xdr:from>
    <xdr:ext cx="405111" cy="259045"/>
    <xdr:sp macro="" textlink="">
      <xdr:nvSpPr>
        <xdr:cNvPr id="690" name="n_2mainValue【庁舎】&#10;有形固定資産減価償却率">
          <a:extLst>
            <a:ext uri="{FF2B5EF4-FFF2-40B4-BE49-F238E27FC236}">
              <a16:creationId xmlns:a16="http://schemas.microsoft.com/office/drawing/2014/main" id="{5DBB292E-55B0-458E-9702-EF6EA863A721}"/>
            </a:ext>
          </a:extLst>
        </xdr:cNvPr>
        <xdr:cNvSpPr txBox="1"/>
      </xdr:nvSpPr>
      <xdr:spPr>
        <a:xfrm>
          <a:off x="14389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127925</xdr:rowOff>
    </xdr:from>
    <xdr:ext cx="405111" cy="259045"/>
    <xdr:sp macro="" textlink="">
      <xdr:nvSpPr>
        <xdr:cNvPr id="691" name="n_3mainValue【庁舎】&#10;有形固定資産減価償却率">
          <a:extLst>
            <a:ext uri="{FF2B5EF4-FFF2-40B4-BE49-F238E27FC236}">
              <a16:creationId xmlns:a16="http://schemas.microsoft.com/office/drawing/2014/main" id="{6143EEE2-212B-4FAB-9943-8841BC1B3163}"/>
            </a:ext>
          </a:extLst>
        </xdr:cNvPr>
        <xdr:cNvSpPr txBox="1"/>
      </xdr:nvSpPr>
      <xdr:spPr>
        <a:xfrm>
          <a:off x="13500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692" name="n_4mainValue【庁舎】&#10;有形固定資産減価償却率">
          <a:extLst>
            <a:ext uri="{FF2B5EF4-FFF2-40B4-BE49-F238E27FC236}">
              <a16:creationId xmlns:a16="http://schemas.microsoft.com/office/drawing/2014/main" id="{D0B31F67-C2F5-4AF8-A20F-EEEA67594921}"/>
            </a:ext>
          </a:extLst>
        </xdr:cNvPr>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82001B28-292F-4A27-B8A8-8EA0C5D740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3EACE205-F9AC-4093-8A5A-49A615F6B4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A7EB5BC2-EA70-4836-87AC-5AA4139618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758B43E0-A1D0-4CA6-9B36-20216E1128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29758DDF-CBD1-4ABD-AA29-E9FAEB6DB8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D38FED0C-E3C5-46B7-B7DA-EC66FD5BB6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1D8EE27-DC07-4153-848A-0FD5D8CD6F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1A4A0812-9FF9-434C-B392-4097067366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9BE7E2C1-2F81-4000-90D8-C207B114C8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65483606-838A-4C74-BBB1-E01FA54171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a:extLst>
            <a:ext uri="{FF2B5EF4-FFF2-40B4-BE49-F238E27FC236}">
              <a16:creationId xmlns:a16="http://schemas.microsoft.com/office/drawing/2014/main" id="{2E21253C-0773-43E2-B14D-C27E2BF6CA9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a:extLst>
            <a:ext uri="{FF2B5EF4-FFF2-40B4-BE49-F238E27FC236}">
              <a16:creationId xmlns:a16="http://schemas.microsoft.com/office/drawing/2014/main" id="{1F56C0D3-FFCE-406E-BD05-A7FDA0CCE3C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a:extLst>
            <a:ext uri="{FF2B5EF4-FFF2-40B4-BE49-F238E27FC236}">
              <a16:creationId xmlns:a16="http://schemas.microsoft.com/office/drawing/2014/main" id="{33FE26E5-E9D1-41C6-A76F-D3E12B7F8F2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a:extLst>
            <a:ext uri="{FF2B5EF4-FFF2-40B4-BE49-F238E27FC236}">
              <a16:creationId xmlns:a16="http://schemas.microsoft.com/office/drawing/2014/main" id="{AA2128FC-5434-4099-8C92-E630A257140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a:extLst>
            <a:ext uri="{FF2B5EF4-FFF2-40B4-BE49-F238E27FC236}">
              <a16:creationId xmlns:a16="http://schemas.microsoft.com/office/drawing/2014/main" id="{9E73B58E-424F-4501-BE68-130CF091A1A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a:extLst>
            <a:ext uri="{FF2B5EF4-FFF2-40B4-BE49-F238E27FC236}">
              <a16:creationId xmlns:a16="http://schemas.microsoft.com/office/drawing/2014/main" id="{C095F029-78B9-4F41-8084-B4AD5F1C561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a:extLst>
            <a:ext uri="{FF2B5EF4-FFF2-40B4-BE49-F238E27FC236}">
              <a16:creationId xmlns:a16="http://schemas.microsoft.com/office/drawing/2014/main" id="{9818525D-E079-467E-BF26-ADF31B55D5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a:extLst>
            <a:ext uri="{FF2B5EF4-FFF2-40B4-BE49-F238E27FC236}">
              <a16:creationId xmlns:a16="http://schemas.microsoft.com/office/drawing/2014/main" id="{D3AA4E38-825F-445B-9D52-5E5D0651176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76162BD1-85A3-499A-AE29-C23015FF06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56BE3E11-B2D6-4C84-897A-F70752C0EA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E091DF10-33CE-4ECB-AFC9-142B19C360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14" name="直線コネクタ 713">
          <a:extLst>
            <a:ext uri="{FF2B5EF4-FFF2-40B4-BE49-F238E27FC236}">
              <a16:creationId xmlns:a16="http://schemas.microsoft.com/office/drawing/2014/main" id="{4C0C328E-4517-40A6-9FD4-5F11887D87A3}"/>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15" name="【庁舎】&#10;一人当たり面積最小値テキスト">
          <a:extLst>
            <a:ext uri="{FF2B5EF4-FFF2-40B4-BE49-F238E27FC236}">
              <a16:creationId xmlns:a16="http://schemas.microsoft.com/office/drawing/2014/main" id="{A9413C0B-FB96-4931-BAEB-03D4606A6F7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16" name="直線コネクタ 715">
          <a:extLst>
            <a:ext uri="{FF2B5EF4-FFF2-40B4-BE49-F238E27FC236}">
              <a16:creationId xmlns:a16="http://schemas.microsoft.com/office/drawing/2014/main" id="{B552F4F4-9BE5-4C1A-95F8-E107ED14FD08}"/>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17" name="【庁舎】&#10;一人当たり面積最大値テキスト">
          <a:extLst>
            <a:ext uri="{FF2B5EF4-FFF2-40B4-BE49-F238E27FC236}">
              <a16:creationId xmlns:a16="http://schemas.microsoft.com/office/drawing/2014/main" id="{0A75D8EB-6418-4E09-A0C2-A8009A902F76}"/>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18" name="直線コネクタ 717">
          <a:extLst>
            <a:ext uri="{FF2B5EF4-FFF2-40B4-BE49-F238E27FC236}">
              <a16:creationId xmlns:a16="http://schemas.microsoft.com/office/drawing/2014/main" id="{7C06792E-C152-44CC-8344-07CB48BB8C2F}"/>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19" name="【庁舎】&#10;一人当たり面積平均値テキスト">
          <a:extLst>
            <a:ext uri="{FF2B5EF4-FFF2-40B4-BE49-F238E27FC236}">
              <a16:creationId xmlns:a16="http://schemas.microsoft.com/office/drawing/2014/main" id="{1661850F-70BE-4003-9F36-4E420BDAB64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0" name="フローチャート: 判断 719">
          <a:extLst>
            <a:ext uri="{FF2B5EF4-FFF2-40B4-BE49-F238E27FC236}">
              <a16:creationId xmlns:a16="http://schemas.microsoft.com/office/drawing/2014/main" id="{3A5EB56E-6849-4725-B59B-F5A5FBC5A9ED}"/>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1" name="フローチャート: 判断 720">
          <a:extLst>
            <a:ext uri="{FF2B5EF4-FFF2-40B4-BE49-F238E27FC236}">
              <a16:creationId xmlns:a16="http://schemas.microsoft.com/office/drawing/2014/main" id="{762C65FA-8472-41CF-9833-51C08912BB81}"/>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22" name="フローチャート: 判断 721">
          <a:extLst>
            <a:ext uri="{FF2B5EF4-FFF2-40B4-BE49-F238E27FC236}">
              <a16:creationId xmlns:a16="http://schemas.microsoft.com/office/drawing/2014/main" id="{952F018F-270D-4D56-B816-BB7CAFD5B3B8}"/>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23" name="フローチャート: 判断 722">
          <a:extLst>
            <a:ext uri="{FF2B5EF4-FFF2-40B4-BE49-F238E27FC236}">
              <a16:creationId xmlns:a16="http://schemas.microsoft.com/office/drawing/2014/main" id="{9FFCA4E3-752E-40AE-851A-7B60F09A219E}"/>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24" name="フローチャート: 判断 723">
          <a:extLst>
            <a:ext uri="{FF2B5EF4-FFF2-40B4-BE49-F238E27FC236}">
              <a16:creationId xmlns:a16="http://schemas.microsoft.com/office/drawing/2014/main" id="{8DD180DC-A01E-49F5-A529-B68E404CD391}"/>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BAEAF6C4-0067-44D3-9959-B1BF347789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567F92BA-95E9-4046-88A3-6B2DA67C81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767E835E-A6A2-49FF-8849-2828787E4FB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08DCA57-BC18-4112-B96E-ED9551BACB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D907FAE-105E-4496-9803-6C8D7E4218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167132</xdr:rowOff>
    </xdr:from>
    <xdr:to>
      <xdr:col>116</xdr:col>
      <xdr:colOff>114300</xdr:colOff>
      <xdr:row>107</xdr:row>
      <xdr:rowOff>97282</xdr:rowOff>
    </xdr:to>
    <xdr:sp macro="" textlink="">
      <xdr:nvSpPr>
        <xdr:cNvPr id="730" name="楕円 729">
          <a:extLst>
            <a:ext uri="{FF2B5EF4-FFF2-40B4-BE49-F238E27FC236}">
              <a16:creationId xmlns:a16="http://schemas.microsoft.com/office/drawing/2014/main" id="{2BB4CDBE-C8E0-41E8-8543-BDE3A4CD5386}"/>
            </a:ext>
          </a:extLst>
        </xdr:cNvPr>
        <xdr:cNvSpPr/>
      </xdr:nvSpPr>
      <xdr:spPr>
        <a:xfrm>
          <a:off x="22110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145559</xdr:rowOff>
    </xdr:from>
    <xdr:ext cx="469744" cy="259045"/>
    <xdr:sp macro="" textlink="">
      <xdr:nvSpPr>
        <xdr:cNvPr id="731" name="【庁舎】&#10;一人当たり面積該当値テキスト">
          <a:extLst>
            <a:ext uri="{FF2B5EF4-FFF2-40B4-BE49-F238E27FC236}">
              <a16:creationId xmlns:a16="http://schemas.microsoft.com/office/drawing/2014/main" id="{CF2EDEA4-B30B-4E20-AAD3-5C3ED6BD7771}"/>
            </a:ext>
          </a:extLst>
        </xdr:cNvPr>
        <xdr:cNvSpPr txBox="1"/>
      </xdr:nvSpPr>
      <xdr:spPr>
        <a:xfrm>
          <a:off x="22199600"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170332</xdr:rowOff>
    </xdr:from>
    <xdr:to>
      <xdr:col>112</xdr:col>
      <xdr:colOff>38100</xdr:colOff>
      <xdr:row>107</xdr:row>
      <xdr:rowOff>100482</xdr:rowOff>
    </xdr:to>
    <xdr:sp macro="" textlink="">
      <xdr:nvSpPr>
        <xdr:cNvPr id="732" name="楕円 731">
          <a:extLst>
            <a:ext uri="{FF2B5EF4-FFF2-40B4-BE49-F238E27FC236}">
              <a16:creationId xmlns:a16="http://schemas.microsoft.com/office/drawing/2014/main" id="{D7228AE4-4187-4572-8CB3-23DBC079B9FF}"/>
            </a:ext>
          </a:extLst>
        </xdr:cNvPr>
        <xdr:cNvSpPr/>
      </xdr:nvSpPr>
      <xdr:spPr>
        <a:xfrm>
          <a:off x="21272500" y="183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46482</xdr:rowOff>
    </xdr:from>
    <xdr:to>
      <xdr:col>116</xdr:col>
      <xdr:colOff>63500</xdr:colOff>
      <xdr:row>107</xdr:row>
      <xdr:rowOff>49682</xdr:rowOff>
    </xdr:to>
    <xdr:cxnSp macro="">
      <xdr:nvCxnSpPr>
        <xdr:cNvPr id="733" name="直線コネクタ 732">
          <a:extLst>
            <a:ext uri="{FF2B5EF4-FFF2-40B4-BE49-F238E27FC236}">
              <a16:creationId xmlns:a16="http://schemas.microsoft.com/office/drawing/2014/main" id="{2882FD05-F073-4F34-9121-C2FEB2EC7D2F}"/>
            </a:ext>
          </a:extLst>
        </xdr:cNvPr>
        <xdr:cNvCxnSpPr/>
      </xdr:nvCxnSpPr>
      <xdr:spPr>
        <a:xfrm flipV="1">
          <a:off x="21323300" y="1839163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2082</xdr:rowOff>
    </xdr:from>
    <xdr:to>
      <xdr:col>107</xdr:col>
      <xdr:colOff>101600</xdr:colOff>
      <xdr:row>107</xdr:row>
      <xdr:rowOff>103682</xdr:rowOff>
    </xdr:to>
    <xdr:sp macro="" textlink="">
      <xdr:nvSpPr>
        <xdr:cNvPr id="734" name="楕円 733">
          <a:extLst>
            <a:ext uri="{FF2B5EF4-FFF2-40B4-BE49-F238E27FC236}">
              <a16:creationId xmlns:a16="http://schemas.microsoft.com/office/drawing/2014/main" id="{3B578446-145C-486B-AC8C-E3A4691D5C2A}"/>
            </a:ext>
          </a:extLst>
        </xdr:cNvPr>
        <xdr:cNvSpPr/>
      </xdr:nvSpPr>
      <xdr:spPr>
        <a:xfrm>
          <a:off x="20383500" y="183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49682</xdr:rowOff>
    </xdr:from>
    <xdr:to>
      <xdr:col>111</xdr:col>
      <xdr:colOff>177800</xdr:colOff>
      <xdr:row>107</xdr:row>
      <xdr:rowOff>52882</xdr:rowOff>
    </xdr:to>
    <xdr:cxnSp macro="">
      <xdr:nvCxnSpPr>
        <xdr:cNvPr id="735" name="直線コネクタ 734">
          <a:extLst>
            <a:ext uri="{FF2B5EF4-FFF2-40B4-BE49-F238E27FC236}">
              <a16:creationId xmlns:a16="http://schemas.microsoft.com/office/drawing/2014/main" id="{4F7FD662-B58C-4462-A684-E1F7B3C5C505}"/>
            </a:ext>
          </a:extLst>
        </xdr:cNvPr>
        <xdr:cNvCxnSpPr/>
      </xdr:nvCxnSpPr>
      <xdr:spPr>
        <a:xfrm flipV="1">
          <a:off x="20434300" y="183948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4369</xdr:rowOff>
    </xdr:from>
    <xdr:to>
      <xdr:col>102</xdr:col>
      <xdr:colOff>165100</xdr:colOff>
      <xdr:row>107</xdr:row>
      <xdr:rowOff>105969</xdr:rowOff>
    </xdr:to>
    <xdr:sp macro="" textlink="">
      <xdr:nvSpPr>
        <xdr:cNvPr id="736" name="楕円 735">
          <a:extLst>
            <a:ext uri="{FF2B5EF4-FFF2-40B4-BE49-F238E27FC236}">
              <a16:creationId xmlns:a16="http://schemas.microsoft.com/office/drawing/2014/main" id="{0DA123E9-A5FD-453A-97D8-3AC3DCC04CC5}"/>
            </a:ext>
          </a:extLst>
        </xdr:cNvPr>
        <xdr:cNvSpPr/>
      </xdr:nvSpPr>
      <xdr:spPr>
        <a:xfrm>
          <a:off x="194945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52882</xdr:rowOff>
    </xdr:from>
    <xdr:to>
      <xdr:col>107</xdr:col>
      <xdr:colOff>50800</xdr:colOff>
      <xdr:row>107</xdr:row>
      <xdr:rowOff>55169</xdr:rowOff>
    </xdr:to>
    <xdr:cxnSp macro="">
      <xdr:nvCxnSpPr>
        <xdr:cNvPr id="737" name="直線コネクタ 736">
          <a:extLst>
            <a:ext uri="{FF2B5EF4-FFF2-40B4-BE49-F238E27FC236}">
              <a16:creationId xmlns:a16="http://schemas.microsoft.com/office/drawing/2014/main" id="{7F3E8C53-6BEC-4244-817F-9AB16E616B21}"/>
            </a:ext>
          </a:extLst>
        </xdr:cNvPr>
        <xdr:cNvCxnSpPr/>
      </xdr:nvCxnSpPr>
      <xdr:spPr>
        <a:xfrm flipV="1">
          <a:off x="19545300" y="1839803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738" name="楕円 737">
          <a:extLst>
            <a:ext uri="{FF2B5EF4-FFF2-40B4-BE49-F238E27FC236}">
              <a16:creationId xmlns:a16="http://schemas.microsoft.com/office/drawing/2014/main" id="{A702D7D2-F7C0-49E6-AEEC-3DF871693A33}"/>
            </a:ext>
          </a:extLst>
        </xdr:cNvPr>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55169</xdr:rowOff>
    </xdr:from>
    <xdr:to>
      <xdr:col>102</xdr:col>
      <xdr:colOff>114300</xdr:colOff>
      <xdr:row>107</xdr:row>
      <xdr:rowOff>76200</xdr:rowOff>
    </xdr:to>
    <xdr:cxnSp macro="">
      <xdr:nvCxnSpPr>
        <xdr:cNvPr id="739" name="直線コネクタ 738">
          <a:extLst>
            <a:ext uri="{FF2B5EF4-FFF2-40B4-BE49-F238E27FC236}">
              <a16:creationId xmlns:a16="http://schemas.microsoft.com/office/drawing/2014/main" id="{CF2530C0-BFF5-4DEC-8EFD-9316B54F5EE3}"/>
            </a:ext>
          </a:extLst>
        </xdr:cNvPr>
        <xdr:cNvCxnSpPr/>
      </xdr:nvCxnSpPr>
      <xdr:spPr>
        <a:xfrm flipV="1">
          <a:off x="18656300" y="1840031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40" name="n_1aveValue【庁舎】&#10;一人当たり面積">
          <a:extLst>
            <a:ext uri="{FF2B5EF4-FFF2-40B4-BE49-F238E27FC236}">
              <a16:creationId xmlns:a16="http://schemas.microsoft.com/office/drawing/2014/main" id="{CDB368CD-44DE-464A-A81E-D3CB5A47209A}"/>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41" name="n_2aveValue【庁舎】&#10;一人当たり面積">
          <a:extLst>
            <a:ext uri="{FF2B5EF4-FFF2-40B4-BE49-F238E27FC236}">
              <a16:creationId xmlns:a16="http://schemas.microsoft.com/office/drawing/2014/main" id="{026F9118-86F8-43FF-BC2C-366A82B6CA4A}"/>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42" name="n_3aveValue【庁舎】&#10;一人当たり面積">
          <a:extLst>
            <a:ext uri="{FF2B5EF4-FFF2-40B4-BE49-F238E27FC236}">
              <a16:creationId xmlns:a16="http://schemas.microsoft.com/office/drawing/2014/main" id="{C118B014-FACE-4BB1-9977-80564839D983}"/>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43" name="n_4aveValue【庁舎】&#10;一人当たり面積">
          <a:extLst>
            <a:ext uri="{FF2B5EF4-FFF2-40B4-BE49-F238E27FC236}">
              <a16:creationId xmlns:a16="http://schemas.microsoft.com/office/drawing/2014/main" id="{C7A4B6FD-3B55-4927-9203-50A8708AE97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91609</xdr:rowOff>
    </xdr:from>
    <xdr:ext cx="469744" cy="259045"/>
    <xdr:sp macro="" textlink="">
      <xdr:nvSpPr>
        <xdr:cNvPr id="744" name="n_1mainValue【庁舎】&#10;一人当たり面積">
          <a:extLst>
            <a:ext uri="{FF2B5EF4-FFF2-40B4-BE49-F238E27FC236}">
              <a16:creationId xmlns:a16="http://schemas.microsoft.com/office/drawing/2014/main" id="{57C178EF-4ED2-4C21-8BA6-29942FCD6392}"/>
            </a:ext>
          </a:extLst>
        </xdr:cNvPr>
        <xdr:cNvSpPr txBox="1"/>
      </xdr:nvSpPr>
      <xdr:spPr>
        <a:xfrm>
          <a:off x="210757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94809</xdr:rowOff>
    </xdr:from>
    <xdr:ext cx="469744" cy="259045"/>
    <xdr:sp macro="" textlink="">
      <xdr:nvSpPr>
        <xdr:cNvPr id="745" name="n_2mainValue【庁舎】&#10;一人当たり面積">
          <a:extLst>
            <a:ext uri="{FF2B5EF4-FFF2-40B4-BE49-F238E27FC236}">
              <a16:creationId xmlns:a16="http://schemas.microsoft.com/office/drawing/2014/main" id="{A7AC657E-21EE-4C9A-BD29-6C09D76F9045}"/>
            </a:ext>
          </a:extLst>
        </xdr:cNvPr>
        <xdr:cNvSpPr txBox="1"/>
      </xdr:nvSpPr>
      <xdr:spPr>
        <a:xfrm>
          <a:off x="20199427" y="184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97096</xdr:rowOff>
    </xdr:from>
    <xdr:ext cx="469744" cy="259045"/>
    <xdr:sp macro="" textlink="">
      <xdr:nvSpPr>
        <xdr:cNvPr id="746" name="n_3mainValue【庁舎】&#10;一人当たり面積">
          <a:extLst>
            <a:ext uri="{FF2B5EF4-FFF2-40B4-BE49-F238E27FC236}">
              <a16:creationId xmlns:a16="http://schemas.microsoft.com/office/drawing/2014/main" id="{6CC2C9FA-DF2E-423C-9B4B-E04BF9AC7E17}"/>
            </a:ext>
          </a:extLst>
        </xdr:cNvPr>
        <xdr:cNvSpPr txBox="1"/>
      </xdr:nvSpPr>
      <xdr:spPr>
        <a:xfrm>
          <a:off x="19310427" y="1844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747" name="n_4mainValue【庁舎】&#10;一人当たり面積">
          <a:extLst>
            <a:ext uri="{FF2B5EF4-FFF2-40B4-BE49-F238E27FC236}">
              <a16:creationId xmlns:a16="http://schemas.microsoft.com/office/drawing/2014/main" id="{8F5696B2-061E-4D3D-BA0A-4A516097A78D}"/>
            </a:ext>
          </a:extLst>
        </xdr:cNvPr>
        <xdr:cNvSpPr txBox="1"/>
      </xdr:nvSpPr>
      <xdr:spPr>
        <a:xfrm>
          <a:off x="18421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4A48618D-9917-475D-9C4E-514FDCFCE0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0164E71E-312E-4AEF-8071-5CCDB548CD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EB19906B-3273-40BC-8B83-7058B3ACCD7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体育館・プールについては、有形固定資産減価償却率</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％で老朽化が進んでおり、全国</a:t>
          </a:r>
          <a:r>
            <a:rPr kumimoji="1" lang="ja-JP" altLang="en-US" sz="1100">
              <a:solidFill>
                <a:schemeClr val="dk1"/>
              </a:solidFill>
              <a:effectLst/>
              <a:latin typeface="+mn-lt"/>
              <a:ea typeface="+mn-ea"/>
              <a:cs typeface="+mn-cs"/>
            </a:rPr>
            <a:t>・県・類似団体</a:t>
          </a:r>
          <a:r>
            <a:rPr kumimoji="1" lang="ja-JP" altLang="ja-JP" sz="1100">
              <a:solidFill>
                <a:schemeClr val="dk1"/>
              </a:solidFill>
              <a:effectLst/>
              <a:latin typeface="+mn-lt"/>
              <a:ea typeface="+mn-ea"/>
              <a:cs typeface="+mn-cs"/>
            </a:rPr>
            <a:t>平均を大きく上回っている。また、役場庁舎についても有形固定資産償却率が</a:t>
          </a:r>
          <a:r>
            <a:rPr kumimoji="1" lang="en-US" altLang="ja-JP" sz="1100">
              <a:solidFill>
                <a:schemeClr val="dk1"/>
              </a:solidFill>
              <a:effectLst/>
              <a:latin typeface="+mn-lt"/>
              <a:ea typeface="+mn-ea"/>
              <a:cs typeface="+mn-cs"/>
            </a:rPr>
            <a:t>86.8</a:t>
          </a:r>
          <a:r>
            <a:rPr kumimoji="1" lang="ja-JP" altLang="ja-JP" sz="1100">
              <a:solidFill>
                <a:schemeClr val="dk1"/>
              </a:solidFill>
              <a:effectLst/>
              <a:latin typeface="+mn-lt"/>
              <a:ea typeface="+mn-ea"/>
              <a:cs typeface="+mn-cs"/>
            </a:rPr>
            <a:t>％となっており、こちらについても全国</a:t>
          </a:r>
          <a:r>
            <a:rPr kumimoji="1" lang="ja-JP" altLang="en-US" sz="1100">
              <a:solidFill>
                <a:schemeClr val="dk1"/>
              </a:solidFill>
              <a:effectLst/>
              <a:latin typeface="+mn-lt"/>
              <a:ea typeface="+mn-ea"/>
              <a:cs typeface="+mn-cs"/>
            </a:rPr>
            <a:t>・県・類似団体</a:t>
          </a:r>
          <a:r>
            <a:rPr kumimoji="1" lang="ja-JP" altLang="ja-JP" sz="1100">
              <a:solidFill>
                <a:schemeClr val="dk1"/>
              </a:solidFill>
              <a:effectLst/>
              <a:latin typeface="+mn-lt"/>
              <a:ea typeface="+mn-ea"/>
              <a:cs typeface="+mn-cs"/>
            </a:rPr>
            <a:t>平均を大きく上回っている。</a:t>
          </a:r>
          <a:endParaRPr lang="ja-JP" altLang="ja-JP" sz="1400">
            <a:effectLst/>
          </a:endParaRPr>
        </a:p>
        <a:p>
          <a:r>
            <a:rPr lang="ja-JP" altLang="ja-JP" sz="1100">
              <a:solidFill>
                <a:schemeClr val="dk1"/>
              </a:solidFill>
              <a:effectLst/>
              <a:latin typeface="+mn-lt"/>
              <a:ea typeface="+mn-ea"/>
              <a:cs typeface="+mn-cs"/>
            </a:rPr>
            <a:t>役場庁舎、体育館ともに耐震基準</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満たして</a:t>
          </a:r>
          <a:r>
            <a:rPr lang="ja-JP" altLang="en-US" sz="1100">
              <a:solidFill>
                <a:schemeClr val="dk1"/>
              </a:solidFill>
              <a:effectLst/>
              <a:latin typeface="+mn-lt"/>
              <a:ea typeface="+mn-ea"/>
              <a:cs typeface="+mn-cs"/>
            </a:rPr>
            <a:t>いないものの、学校統合に係る新校舎建設が計画されており、</a:t>
          </a:r>
          <a:r>
            <a:rPr lang="ja-JP" altLang="ja-JP" sz="1100">
              <a:solidFill>
                <a:schemeClr val="dk1"/>
              </a:solidFill>
              <a:effectLst/>
              <a:latin typeface="+mn-lt"/>
              <a:ea typeface="+mn-ea"/>
              <a:cs typeface="+mn-cs"/>
            </a:rPr>
            <a:t>施設のあり方や整備等について早急に方向性を示</a:t>
          </a:r>
          <a:r>
            <a:rPr lang="ja-JP" altLang="en-US" sz="1100">
              <a:solidFill>
                <a:schemeClr val="dk1"/>
              </a:solidFill>
              <a:effectLst/>
              <a:latin typeface="+mn-lt"/>
              <a:ea typeface="+mn-ea"/>
              <a:cs typeface="+mn-cs"/>
            </a:rPr>
            <a:t>すとともに、財源確保に努めなければならない。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ea"/>
              <a:ea typeface="+mn-ea"/>
              <a:cs typeface="+mn-cs"/>
            </a:rPr>
            <a:t>　人口減少や地方債の償還が進んだこと、</a:t>
          </a:r>
          <a:r>
            <a:rPr kumimoji="1" lang="ja-JP" altLang="en-US" sz="1100" baseline="0">
              <a:solidFill>
                <a:schemeClr val="dk1"/>
              </a:solidFill>
              <a:effectLst/>
              <a:latin typeface="+mn-ea"/>
              <a:ea typeface="+mn-ea"/>
              <a:cs typeface="+mn-cs"/>
            </a:rPr>
            <a:t>新型コロナの影響をさほど受けず、</a:t>
          </a:r>
          <a:r>
            <a:rPr kumimoji="1" lang="ja-JP" altLang="ja-JP" sz="1100" baseline="0">
              <a:solidFill>
                <a:schemeClr val="dk1"/>
              </a:solidFill>
              <a:effectLst/>
              <a:latin typeface="+mn-ea"/>
              <a:ea typeface="+mn-ea"/>
              <a:cs typeface="+mn-cs"/>
            </a:rPr>
            <a:t>太陽光発電などにより税収が微増傾向にあるため、前年度</a:t>
          </a:r>
          <a:r>
            <a:rPr kumimoji="1" lang="ja-JP" altLang="en-US" sz="1100" baseline="0">
              <a:solidFill>
                <a:schemeClr val="dk1"/>
              </a:solidFill>
              <a:effectLst/>
              <a:latin typeface="+mn-ea"/>
              <a:ea typeface="+mn-ea"/>
              <a:cs typeface="+mn-cs"/>
            </a:rPr>
            <a:t>と同</a:t>
          </a:r>
          <a:r>
            <a:rPr kumimoji="1" lang="ja-JP" altLang="ja-JP" sz="1100" baseline="0">
              <a:solidFill>
                <a:schemeClr val="dk1"/>
              </a:solidFill>
              <a:effectLst/>
              <a:latin typeface="+mn-ea"/>
              <a:ea typeface="+mn-ea"/>
              <a:cs typeface="+mn-cs"/>
            </a:rPr>
            <a:t>ポイント</a:t>
          </a:r>
          <a:r>
            <a:rPr kumimoji="1" lang="ja-JP" altLang="ja-JP" sz="1100">
              <a:solidFill>
                <a:schemeClr val="dk1"/>
              </a:solidFill>
              <a:effectLst/>
              <a:latin typeface="+mn-ea"/>
              <a:ea typeface="+mn-ea"/>
              <a:cs typeface="+mn-cs"/>
            </a:rPr>
            <a:t>、類似団体平均と</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同率となった。しかしながら</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町内に</a:t>
          </a:r>
          <a:r>
            <a:rPr kumimoji="1" lang="ja-JP" altLang="en-US" sz="1100">
              <a:solidFill>
                <a:schemeClr val="dk1"/>
              </a:solidFill>
              <a:effectLst/>
              <a:latin typeface="+mn-ea"/>
              <a:ea typeface="+mn-ea"/>
              <a:cs typeface="+mn-cs"/>
            </a:rPr>
            <a:t>主要な産業</a:t>
          </a:r>
          <a:r>
            <a:rPr kumimoji="1" lang="ja-JP" altLang="ja-JP" sz="1100">
              <a:solidFill>
                <a:schemeClr val="dk1"/>
              </a:solidFill>
              <a:effectLst/>
              <a:latin typeface="+mn-ea"/>
              <a:ea typeface="+mn-ea"/>
              <a:cs typeface="+mn-cs"/>
            </a:rPr>
            <a:t>がない</a:t>
          </a:r>
          <a:r>
            <a:rPr kumimoji="1" lang="ja-JP" altLang="en-US" sz="1100">
              <a:solidFill>
                <a:schemeClr val="dk1"/>
              </a:solidFill>
              <a:effectLst/>
              <a:latin typeface="+mn-ea"/>
              <a:ea typeface="+mn-ea"/>
              <a:cs typeface="+mn-cs"/>
            </a:rPr>
            <a:t>ため</a:t>
          </a:r>
          <a:r>
            <a:rPr kumimoji="1" lang="ja-JP" altLang="ja-JP" sz="1100">
              <a:solidFill>
                <a:schemeClr val="dk1"/>
              </a:solidFill>
              <a:effectLst/>
              <a:latin typeface="+mn-ea"/>
              <a:ea typeface="+mn-ea"/>
              <a:cs typeface="+mn-cs"/>
            </a:rPr>
            <a:t>、財政基盤が弱く、今後</a:t>
          </a:r>
          <a:r>
            <a:rPr kumimoji="1" lang="ja-JP" altLang="en-US" sz="1100">
              <a:solidFill>
                <a:schemeClr val="dk1"/>
              </a:solidFill>
              <a:effectLst/>
              <a:latin typeface="+mn-ea"/>
              <a:ea typeface="+mn-ea"/>
              <a:cs typeface="+mn-cs"/>
            </a:rPr>
            <a:t>の地方</a:t>
          </a:r>
          <a:r>
            <a:rPr kumimoji="1" lang="ja-JP" altLang="ja-JP" sz="1100">
              <a:solidFill>
                <a:schemeClr val="dk1"/>
              </a:solidFill>
              <a:effectLst/>
              <a:latin typeface="+mn-ea"/>
              <a:ea typeface="+mn-ea"/>
              <a:cs typeface="+mn-cs"/>
            </a:rPr>
            <a:t>交付税</a:t>
          </a:r>
          <a:r>
            <a:rPr kumimoji="1" lang="ja-JP" altLang="en-US" sz="1100">
              <a:solidFill>
                <a:schemeClr val="dk1"/>
              </a:solidFill>
              <a:effectLst/>
              <a:latin typeface="+mn-ea"/>
              <a:ea typeface="+mn-ea"/>
              <a:cs typeface="+mn-cs"/>
            </a:rPr>
            <a:t>の状況も不透明であることから、</a:t>
          </a:r>
          <a:r>
            <a:rPr kumimoji="1" lang="ja-JP" altLang="ja-JP" sz="1100">
              <a:solidFill>
                <a:schemeClr val="dk1"/>
              </a:solidFill>
              <a:effectLst/>
              <a:latin typeface="+mn-ea"/>
              <a:ea typeface="+mn-ea"/>
              <a:cs typeface="+mn-cs"/>
            </a:rPr>
            <a:t>行財政改革を更に進めるため、投資的経費を抑制するなど歳出の徹底的な見直し</a:t>
          </a:r>
          <a:r>
            <a:rPr kumimoji="1" lang="ja-JP" altLang="en-US" sz="1100">
              <a:solidFill>
                <a:schemeClr val="dk1"/>
              </a:solidFill>
              <a:effectLst/>
              <a:latin typeface="+mn-ea"/>
              <a:ea typeface="+mn-ea"/>
              <a:cs typeface="+mn-cs"/>
            </a:rPr>
            <a:t>に取り組む</a:t>
          </a:r>
          <a:r>
            <a:rPr kumimoji="1" lang="ja-JP" altLang="ja-JP" sz="1100">
              <a:solidFill>
                <a:schemeClr val="dk1"/>
              </a:solidFill>
              <a:effectLst/>
              <a:latin typeface="+mn-ea"/>
              <a:ea typeface="+mn-ea"/>
              <a:cs typeface="+mn-cs"/>
            </a:rPr>
            <a:t>。加えて、企業誘致の積極的な推進により財政基盤を強化するとともに、税収確保</a:t>
          </a:r>
          <a:r>
            <a:rPr kumimoji="1" lang="ja-JP" altLang="en-US" sz="1100">
              <a:solidFill>
                <a:schemeClr val="dk1"/>
              </a:solidFill>
              <a:effectLst/>
              <a:latin typeface="+mn-ea"/>
              <a:ea typeface="+mn-ea"/>
              <a:cs typeface="+mn-cs"/>
            </a:rPr>
            <a:t>・徴収</a:t>
          </a:r>
          <a:r>
            <a:rPr kumimoji="1" lang="ja-JP" altLang="ja-JP" sz="1100">
              <a:solidFill>
                <a:schemeClr val="dk1"/>
              </a:solidFill>
              <a:effectLst/>
              <a:latin typeface="+mn-ea"/>
              <a:ea typeface="+mn-ea"/>
              <a:cs typeface="+mn-cs"/>
            </a:rPr>
            <a:t>対策の強化、ふるさと納税事業の拡大などにより自主財源の確保に努める。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分子について、</a:t>
          </a:r>
          <a:r>
            <a:rPr kumimoji="1" lang="ja-JP" altLang="en-US" sz="1100">
              <a:solidFill>
                <a:schemeClr val="dk1"/>
              </a:solidFill>
              <a:effectLst/>
              <a:latin typeface="+mn-lt"/>
              <a:ea typeface="+mn-ea"/>
              <a:cs typeface="+mn-cs"/>
            </a:rPr>
            <a:t>経常的経費の人件費や物件費、公債費で増となったものの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繰出金の減が大きく影響し、全体として減となった。</a:t>
          </a:r>
          <a:r>
            <a:rPr kumimoji="1" lang="ja-JP" altLang="ja-JP" sz="1100">
              <a:solidFill>
                <a:schemeClr val="dk1"/>
              </a:solidFill>
              <a:effectLst/>
              <a:latin typeface="+mn-lt"/>
              <a:ea typeface="+mn-ea"/>
              <a:cs typeface="+mn-cs"/>
            </a:rPr>
            <a:t>分母について、</a:t>
          </a:r>
          <a:r>
            <a:rPr kumimoji="1" lang="ja-JP" altLang="en-US" sz="1100">
              <a:solidFill>
                <a:schemeClr val="dk1"/>
              </a:solidFill>
              <a:effectLst/>
              <a:latin typeface="+mn-lt"/>
              <a:ea typeface="+mn-ea"/>
              <a:cs typeface="+mn-cs"/>
            </a:rPr>
            <a:t>普通交付税や臨時財政対策債が増となっており、分母側の増が、経常収支比率の減につながったとみられる。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今回は、昨年度、一昨年度を下回る結果となったが、分子側の経常一般財源等は、増となっていることから、今後も経常的歳出の抑制に努めたい。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116332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30173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66</xdr:row>
      <xdr:rowOff>116332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162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66</xdr:row>
      <xdr:rowOff>508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6660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22352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4112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決算額が類似団体平均を大幅に下回っているのは、主に人件費が要因となっている。これは、指定管理者制度を公立保育所運営事業に導入したことや、学校給食調理業務、学校用務員業務を民間委託したことに加え、団塊世代の大量退職に対し、新規採用職員を極力抑制してきたことなどによるものである。今後も、指定管理者制度導入や民間委託を推進するとともに、新規採用職員の抑制により、更なる歳出削減に努める。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141274</xdr:rowOff>
    </xdr:from>
    <xdr:to>
      <xdr:col>23</xdr:col>
      <xdr:colOff>133350</xdr:colOff>
      <xdr:row>81</xdr:row>
      <xdr:rowOff>4407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57274"/>
          <a:ext cx="8382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109579</xdr:rowOff>
    </xdr:from>
    <xdr:to>
      <xdr:col>19</xdr:col>
      <xdr:colOff>133350</xdr:colOff>
      <xdr:row>80</xdr:row>
      <xdr:rowOff>141274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25579"/>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102073</xdr:rowOff>
    </xdr:from>
    <xdr:to>
      <xdr:col>15</xdr:col>
      <xdr:colOff>82550</xdr:colOff>
      <xdr:row>80</xdr:row>
      <xdr:rowOff>109579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18073"/>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99051</xdr:rowOff>
    </xdr:from>
    <xdr:to>
      <xdr:col>11</xdr:col>
      <xdr:colOff>31750</xdr:colOff>
      <xdr:row>80</xdr:row>
      <xdr:rowOff>102073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15051"/>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125057</xdr:rowOff>
    </xdr:from>
    <xdr:to>
      <xdr:col>23</xdr:col>
      <xdr:colOff>184150</xdr:colOff>
      <xdr:row>81</xdr:row>
      <xdr:rowOff>55207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46334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90474</xdr:rowOff>
    </xdr:from>
    <xdr:to>
      <xdr:col>19</xdr:col>
      <xdr:colOff>184150</xdr:colOff>
      <xdr:row>81</xdr:row>
      <xdr:rowOff>20624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30801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7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58779</xdr:rowOff>
    </xdr:from>
    <xdr:to>
      <xdr:col>15</xdr:col>
      <xdr:colOff>133350</xdr:colOff>
      <xdr:row>80</xdr:row>
      <xdr:rowOff>160379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170556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51273</xdr:rowOff>
    </xdr:from>
    <xdr:to>
      <xdr:col>11</xdr:col>
      <xdr:colOff>82550</xdr:colOff>
      <xdr:row>80</xdr:row>
      <xdr:rowOff>152873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163050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3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48251</xdr:rowOff>
    </xdr:from>
    <xdr:to>
      <xdr:col>7</xdr:col>
      <xdr:colOff>31750</xdr:colOff>
      <xdr:row>80</xdr:row>
      <xdr:rowOff>149851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160028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昨年度は、類似団体平均と</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ポイントの開きがあったが、今年度は</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ポイントまで改善された。これは、退職者補充に係る採用の年齢幅を広げたことにより、新卒者に限らず、民間企業からの採用者も増え、前歴換算の等級が抑制されたことによる。今後さらに、類似団体平均の水準値までの低下を目指す。</a:t>
          </a:r>
          <a:endParaRPr kumimoji="1" lang="en-US" altLang="ja-JP" sz="1100">
            <a:solidFill>
              <a:sysClr val="windowText" lastClr="000000"/>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109643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6586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109643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8382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93557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85513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336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145220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24570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これまでの新規採用職員数の抑制や指定管理者制度を含めた業務の民間委託推進等により、職類似団体平均を</a:t>
          </a:r>
          <a:r>
            <a:rPr kumimoji="1" lang="en-US" altLang="ja-JP" sz="1100">
              <a:solidFill>
                <a:schemeClr val="dk1"/>
              </a:solidFill>
              <a:effectLst/>
              <a:latin typeface="+mn-lt"/>
              <a:ea typeface="+mn-ea"/>
              <a:cs typeface="+mn-cs"/>
            </a:rPr>
            <a:t>3.41</a:t>
          </a:r>
          <a:r>
            <a:rPr kumimoji="1" lang="ja-JP" altLang="ja-JP" sz="1100">
              <a:solidFill>
                <a:schemeClr val="dk1"/>
              </a:solidFill>
              <a:effectLst/>
              <a:latin typeface="+mn-lt"/>
              <a:ea typeface="+mn-ea"/>
              <a:cs typeface="+mn-cs"/>
            </a:rPr>
            <a:t>人下回る結果となっている。しかし、人口減少が職員減少を上回り、上昇基調にあるため、類似団体平均より良い水準を維持するため、今後も業務の効率化を図りながら定員管理の適正化に努める。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162465</xdr:rowOff>
    </xdr:from>
    <xdr:to>
      <xdr:col>81</xdr:col>
      <xdr:colOff>44450</xdr:colOff>
      <xdr:row>60</xdr:row>
      <xdr:rowOff>41687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78015"/>
          <a:ext cx="8382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151606</xdr:rowOff>
    </xdr:from>
    <xdr:to>
      <xdr:col>77</xdr:col>
      <xdr:colOff>44450</xdr:colOff>
      <xdr:row>59</xdr:row>
      <xdr:rowOff>162465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67156"/>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143161</xdr:rowOff>
    </xdr:from>
    <xdr:to>
      <xdr:col>72</xdr:col>
      <xdr:colOff>203200</xdr:colOff>
      <xdr:row>59</xdr:row>
      <xdr:rowOff>151606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58711"/>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126873</xdr:rowOff>
    </xdr:from>
    <xdr:to>
      <xdr:col>68</xdr:col>
      <xdr:colOff>152400</xdr:colOff>
      <xdr:row>59</xdr:row>
      <xdr:rowOff>143161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4242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162337</xdr:rowOff>
    </xdr:from>
    <xdr:to>
      <xdr:col>81</xdr:col>
      <xdr:colOff>95250</xdr:colOff>
      <xdr:row>60</xdr:row>
      <xdr:rowOff>92487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7414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2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111665</xdr:rowOff>
    </xdr:from>
    <xdr:to>
      <xdr:col>77</xdr:col>
      <xdr:colOff>95250</xdr:colOff>
      <xdr:row>60</xdr:row>
      <xdr:rowOff>41815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51992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9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100806</xdr:rowOff>
    </xdr:from>
    <xdr:to>
      <xdr:col>73</xdr:col>
      <xdr:colOff>44450</xdr:colOff>
      <xdr:row>60</xdr:row>
      <xdr:rowOff>30956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92361</xdr:rowOff>
    </xdr:from>
    <xdr:to>
      <xdr:col>68</xdr:col>
      <xdr:colOff>203200</xdr:colOff>
      <xdr:row>60</xdr:row>
      <xdr:rowOff>22511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32688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76073</xdr:rowOff>
    </xdr:from>
    <xdr:to>
      <xdr:col>64</xdr:col>
      <xdr:colOff>152400</xdr:colOff>
      <xdr:row>60</xdr:row>
      <xdr:rowOff>6223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16400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これまでの新規地方債発行抑制が奏功し、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状況</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今後も、年間償還額を上回らない借入に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が、近年、普通建設事業の補助裏財源やソフト事業の財源とした地方債発行</a:t>
          </a:r>
          <a:r>
            <a:rPr kumimoji="1" lang="ja-JP" altLang="en-US" sz="1100">
              <a:solidFill>
                <a:schemeClr val="dk1"/>
              </a:solidFill>
              <a:effectLst/>
              <a:latin typeface="+mn-lt"/>
              <a:ea typeface="+mn-ea"/>
              <a:cs typeface="+mn-cs"/>
            </a:rPr>
            <a:t>額が増加傾向である。また、今後の大型プロジェクト実施に際しては、借入額の増が見込まれるため、</a:t>
          </a:r>
          <a:r>
            <a:rPr kumimoji="1" lang="ja-JP" altLang="ja-JP" sz="1100">
              <a:solidFill>
                <a:schemeClr val="dk1"/>
              </a:solidFill>
              <a:effectLst/>
              <a:latin typeface="+mn-lt"/>
              <a:ea typeface="+mn-ea"/>
              <a:cs typeface="+mn-cs"/>
            </a:rPr>
            <a:t>計画的な事業実施</a:t>
          </a:r>
          <a:r>
            <a:rPr kumimoji="1" lang="ja-JP" altLang="en-US" sz="1100">
              <a:solidFill>
                <a:schemeClr val="dk1"/>
              </a:solidFill>
              <a:effectLst/>
              <a:latin typeface="+mn-lt"/>
              <a:ea typeface="+mn-ea"/>
              <a:cs typeface="+mn-cs"/>
            </a:rPr>
            <a:t>や事業選択等により</a:t>
          </a:r>
          <a:r>
            <a:rPr kumimoji="1" lang="ja-JP" altLang="ja-JP" sz="1100">
              <a:solidFill>
                <a:schemeClr val="dk1"/>
              </a:solidFill>
              <a:effectLst/>
              <a:latin typeface="+mn-lt"/>
              <a:ea typeface="+mn-ea"/>
              <a:cs typeface="+mn-cs"/>
            </a:rPr>
            <a:t>、新規地方債の発行抑制に取り組み、</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水準を抑えたい。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105156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153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105156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3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41</xdr:row>
      <xdr:rowOff>105156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13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41</xdr:row>
      <xdr:rowOff>109982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346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166133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団塊世代の大量退職に対し、新規採用職員を抑制していることから退職手当負担見込額が抑えられている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、病院事業会計の歳入不足を補うための財政調整基金の取崩しが続いており、基金残高の減少が見込まれるため、今後、比率の上昇が見込まれる。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このため、財政調整基金に極力頼らない財政基盤とするため、事業の見直しや</a:t>
          </a:r>
          <a:r>
            <a:rPr kumimoji="1" lang="ja-JP" altLang="en-US" sz="1100">
              <a:solidFill>
                <a:sysClr val="windowText" lastClr="000000"/>
              </a:solidFill>
              <a:effectLst/>
              <a:latin typeface="+mn-lt"/>
              <a:ea typeface="+mn-ea"/>
              <a:cs typeface="+mn-cs"/>
            </a:rPr>
            <a:t>自主財源の確保、</a:t>
          </a:r>
          <a:r>
            <a:rPr kumimoji="1" lang="ja-JP" altLang="ja-JP" sz="1100">
              <a:solidFill>
                <a:sysClr val="windowText" lastClr="000000"/>
              </a:solidFill>
              <a:effectLst/>
              <a:latin typeface="+mn-lt"/>
              <a:ea typeface="+mn-ea"/>
              <a:cs typeface="+mn-cs"/>
            </a:rPr>
            <a:t>地方債の新規発行の抑制などの適正化を図り、財政の健全化に努める。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人件費に係るものは、前年</a:t>
          </a:r>
          <a:r>
            <a:rPr kumimoji="1" lang="ja-JP" altLang="en-US" sz="1100">
              <a:solidFill>
                <a:sysClr val="windowText" lastClr="000000"/>
              </a:solidFill>
              <a:effectLst/>
              <a:latin typeface="+mn-lt"/>
              <a:ea typeface="+mn-ea"/>
              <a:cs typeface="+mn-cs"/>
            </a:rPr>
            <a:t>度</a:t>
          </a:r>
          <a:r>
            <a:rPr kumimoji="1" lang="ja-JP" altLang="ja-JP"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ポイント高い水準にある。このため、適正な定員管理や、時間外勤務手当の抑制などにより人件費抑制</a:t>
          </a:r>
          <a:r>
            <a:rPr kumimoji="1" lang="ja-JP" altLang="en-US" sz="1100">
              <a:solidFill>
                <a:sysClr val="windowText" lastClr="000000"/>
              </a:solidFill>
              <a:effectLst/>
              <a:latin typeface="+mn-lt"/>
              <a:ea typeface="+mn-ea"/>
              <a:cs typeface="+mn-cs"/>
            </a:rPr>
            <a:t>に努める。</a:t>
          </a:r>
          <a:endParaRPr lang="ja-JP" altLang="ja-JP" sz="1400" strike="sngStrike" baseline="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が、ほぼ横ばいの推移である</a:t>
          </a:r>
          <a:r>
            <a:rPr kumimoji="1" lang="ja-JP" altLang="ja-JP" sz="1100">
              <a:solidFill>
                <a:schemeClr val="dk1"/>
              </a:solidFill>
              <a:effectLst/>
              <a:latin typeface="+mn-lt"/>
              <a:ea typeface="+mn-ea"/>
              <a:cs typeface="+mn-cs"/>
            </a:rPr>
            <a:t>。今後も過度な上昇を防ぎ、類似団体平均を下回るよう</a:t>
          </a:r>
          <a:r>
            <a:rPr kumimoji="1" lang="ja-JP" altLang="en-US" sz="1100">
              <a:solidFill>
                <a:schemeClr val="dk1"/>
              </a:solidFill>
              <a:effectLst/>
              <a:latin typeface="+mn-lt"/>
              <a:ea typeface="+mn-ea"/>
              <a:cs typeface="+mn-cs"/>
            </a:rPr>
            <a:t>歳出抑制の継続に努める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14333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730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73116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730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73116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273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146594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27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134983</xdr:rowOff>
    </xdr:from>
    <xdr:to>
      <xdr:col>82</xdr:col>
      <xdr:colOff>158750</xdr:colOff>
      <xdr:row>15</xdr:row>
      <xdr:rowOff>65133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151510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22316</xdr:rowOff>
    </xdr:from>
    <xdr:to>
      <xdr:col>74</xdr:col>
      <xdr:colOff>31750</xdr:colOff>
      <xdr:row>15</xdr:row>
      <xdr:rowOff>123916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134093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95794</xdr:rowOff>
    </xdr:from>
    <xdr:to>
      <xdr:col>65</xdr:col>
      <xdr:colOff>53975</xdr:colOff>
      <xdr:row>15</xdr:row>
      <xdr:rowOff>25944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36121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扶助費に係る経常収支比率が類似団体平均を</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上回っている。障害関連事業や児童福祉事業において、制度改正等に伴うサービス</a:t>
          </a:r>
          <a:r>
            <a:rPr kumimoji="1" lang="ja-JP" altLang="en-US" sz="1100">
              <a:solidFill>
                <a:sysClr val="windowText" lastClr="000000"/>
              </a:solidFill>
              <a:effectLst/>
              <a:latin typeface="+mn-lt"/>
              <a:ea typeface="+mn-ea"/>
              <a:cs typeface="+mn-cs"/>
            </a:rPr>
            <a:t>低下を招かないよう、</a:t>
          </a:r>
          <a:r>
            <a:rPr kumimoji="1" lang="ja-JP" altLang="ja-JP" sz="1100">
              <a:solidFill>
                <a:sysClr val="windowText" lastClr="000000"/>
              </a:solidFill>
              <a:effectLst/>
              <a:latin typeface="+mn-lt"/>
              <a:ea typeface="+mn-ea"/>
              <a:cs typeface="+mn-cs"/>
            </a:rPr>
            <a:t>単独事業</a:t>
          </a:r>
          <a:r>
            <a:rPr kumimoji="1" lang="ja-JP" altLang="en-US" sz="1100">
              <a:solidFill>
                <a:sysClr val="windowText" lastClr="000000"/>
              </a:solidFill>
              <a:effectLst/>
              <a:latin typeface="+mn-lt"/>
              <a:ea typeface="+mn-ea"/>
              <a:cs typeface="+mn-cs"/>
            </a:rPr>
            <a:t>として、事業内容や対象者等の拡大を行っていることによる</a:t>
          </a:r>
          <a:r>
            <a:rPr kumimoji="1" lang="ja-JP" altLang="ja-JP" sz="1100">
              <a:solidFill>
                <a:sysClr val="windowText" lastClr="000000"/>
              </a:solidFill>
              <a:effectLst/>
              <a:latin typeface="+mn-lt"/>
              <a:ea typeface="+mn-ea"/>
              <a:cs typeface="+mn-cs"/>
            </a:rPr>
            <a:t>支出</a:t>
          </a:r>
          <a:r>
            <a:rPr kumimoji="1" lang="ja-JP" altLang="en-US" sz="1100">
              <a:solidFill>
                <a:sysClr val="windowText" lastClr="000000"/>
              </a:solidFill>
              <a:effectLst/>
              <a:latin typeface="+mn-lt"/>
              <a:ea typeface="+mn-ea"/>
              <a:cs typeface="+mn-cs"/>
            </a:rPr>
            <a:t>増が大きな要因となっている</a:t>
          </a:r>
          <a:r>
            <a:rPr kumimoji="1" lang="ja-JP" altLang="ja-JP" sz="1100">
              <a:solidFill>
                <a:sysClr val="windowText" lastClr="000000"/>
              </a:solidFill>
              <a:effectLst/>
              <a:latin typeface="+mn-lt"/>
              <a:ea typeface="+mn-ea"/>
              <a:cs typeface="+mn-cs"/>
            </a:rPr>
            <a:t>。今後、資格審査等の適正化</a:t>
          </a:r>
          <a:r>
            <a:rPr kumimoji="1" lang="ja-JP" altLang="en-US" sz="1100">
              <a:solidFill>
                <a:sysClr val="windowText" lastClr="000000"/>
              </a:solidFill>
              <a:effectLst/>
              <a:latin typeface="+mn-lt"/>
              <a:ea typeface="+mn-ea"/>
              <a:cs typeface="+mn-cs"/>
            </a:rPr>
            <a:t>や、事業の取捨選択</a:t>
          </a:r>
          <a:r>
            <a:rPr kumimoji="1" lang="ja-JP" altLang="ja-JP" sz="1100">
              <a:solidFill>
                <a:sysClr val="windowText" lastClr="000000"/>
              </a:solidFill>
              <a:effectLst/>
              <a:latin typeface="+mn-lt"/>
              <a:ea typeface="+mn-ea"/>
              <a:cs typeface="+mn-cs"/>
            </a:rPr>
            <a:t>により上昇傾向に歯止めをかけるよう努める。 </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107950</xdr:rowOff>
    </xdr:from>
    <xdr:to>
      <xdr:col>24</xdr:col>
      <xdr:colOff>25400</xdr:colOff>
      <xdr:row>60</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94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60</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9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09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95250</xdr:rowOff>
    </xdr:from>
    <xdr:to>
      <xdr:col>24</xdr:col>
      <xdr:colOff>76200</xdr:colOff>
      <xdr:row>61</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ポイント減少したものの、</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複数の基金を一本化したことに伴い一時的に繰出金が増となったものが皆減となった</a:t>
          </a:r>
          <a:r>
            <a:rPr kumimoji="1" lang="ja-JP" altLang="ja-JP" sz="1100">
              <a:solidFill>
                <a:sysClr val="windowText" lastClr="000000"/>
              </a:solidFill>
              <a:effectLst/>
              <a:latin typeface="+mn-lt"/>
              <a:ea typeface="+mn-ea"/>
              <a:cs typeface="+mn-cs"/>
            </a:rPr>
            <a:t>ことによるものである。公共施設の計画的な老朽化</a:t>
          </a:r>
          <a:r>
            <a:rPr kumimoji="1" lang="ja-JP" altLang="en-US" sz="1100">
              <a:solidFill>
                <a:sysClr val="windowText" lastClr="000000"/>
              </a:solidFill>
              <a:effectLst/>
              <a:latin typeface="+mn-lt"/>
              <a:ea typeface="+mn-ea"/>
              <a:cs typeface="+mn-cs"/>
            </a:rPr>
            <a:t>対策・長寿命化対策を図るため、今後も維持補修費の増加が見込まれるが、急激な上昇は抑えながら施設管理等を行っていきたい。</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33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50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62230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した要因として、</a:t>
          </a:r>
          <a:r>
            <a:rPr kumimoji="1" lang="ja-JP" altLang="en-US" sz="1100">
              <a:solidFill>
                <a:schemeClr val="dk1"/>
              </a:solidFill>
              <a:effectLst/>
              <a:latin typeface="+mn-lt"/>
              <a:ea typeface="+mn-ea"/>
              <a:cs typeface="+mn-cs"/>
            </a:rPr>
            <a:t>病院への繰出金が減少したことが挙げられる。引き続き、</a:t>
          </a:r>
          <a:r>
            <a:rPr kumimoji="1" lang="ja-JP" altLang="ja-JP" sz="1100">
              <a:solidFill>
                <a:schemeClr val="dk1"/>
              </a:solidFill>
              <a:effectLst/>
              <a:latin typeface="+mn-lt"/>
              <a:ea typeface="+mn-ea"/>
              <a:cs typeface="+mn-cs"/>
            </a:rPr>
            <a:t>単独補助金の見直し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を実施し、補助費等の縮減に努めていく。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40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22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新規地方債の借入抑制を行ってきた</a:t>
          </a:r>
          <a:r>
            <a:rPr kumimoji="1" lang="ja-JP" altLang="en-US" sz="1100">
              <a:solidFill>
                <a:schemeClr val="dk1"/>
              </a:solidFill>
              <a:effectLst/>
              <a:latin typeface="+mn-lt"/>
              <a:ea typeface="+mn-ea"/>
              <a:cs typeface="+mn-cs"/>
            </a:rPr>
            <a:t>が、今回、償還開始となった借入が、通常分と繰越分が重なったこと、その繰越分の借入額が大きかったことにより、</a:t>
          </a:r>
          <a:r>
            <a:rPr kumimoji="1" lang="ja-JP" altLang="ja-JP" sz="1100">
              <a:solidFill>
                <a:schemeClr val="dk1"/>
              </a:solidFill>
              <a:effectLst/>
              <a:latin typeface="+mn-lt"/>
              <a:ea typeface="+mn-ea"/>
              <a:cs typeface="+mn-cs"/>
            </a:rPr>
            <a:t>公債費が前年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下回る結果となった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引き続き、年度償還額を上回らない</a:t>
          </a:r>
          <a:r>
            <a:rPr kumimoji="1" lang="ja-JP" altLang="ja-JP" sz="1100">
              <a:solidFill>
                <a:schemeClr val="dk1"/>
              </a:solidFill>
              <a:effectLst/>
              <a:latin typeface="+mn-lt"/>
              <a:ea typeface="+mn-ea"/>
              <a:cs typeface="+mn-cs"/>
            </a:rPr>
            <a:t>新規発行の抑制に努め、健全な財政の堅持を図る。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44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3556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40132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40132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  類似団体平均を</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ポイント、県平均を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ポイントとそれぞれ大きく上回っている状況である。病院事業会計への損失補てんの補助金等や医療費の増に伴う国民健康保険事業特別会計への繰出金</a:t>
          </a:r>
          <a:r>
            <a:rPr kumimoji="1" lang="ja-JP" altLang="en-US" sz="1100">
              <a:solidFill>
                <a:schemeClr val="dk1"/>
              </a:solidFill>
              <a:effectLst/>
              <a:latin typeface="+mn-lt"/>
              <a:ea typeface="+mn-ea"/>
              <a:cs typeface="+mn-cs"/>
            </a:rPr>
            <a:t>や、福祉・教育部門の扶助費が要因と思われること</a:t>
          </a:r>
          <a:r>
            <a:rPr kumimoji="1" lang="ja-JP" altLang="ja-JP" sz="1100">
              <a:solidFill>
                <a:schemeClr val="dk1"/>
              </a:solidFill>
              <a:effectLst/>
              <a:latin typeface="+mn-lt"/>
              <a:ea typeface="+mn-ea"/>
              <a:cs typeface="+mn-cs"/>
            </a:rPr>
            <a:t>から、経営見直しや事業の適正化</a:t>
          </a:r>
          <a:r>
            <a:rPr kumimoji="1" lang="ja-JP" altLang="en-US" sz="1100">
              <a:solidFill>
                <a:schemeClr val="dk1"/>
              </a:solidFill>
              <a:effectLst/>
              <a:latin typeface="+mn-lt"/>
              <a:ea typeface="+mn-ea"/>
              <a:cs typeface="+mn-cs"/>
            </a:rPr>
            <a:t>、選択</a:t>
          </a:r>
          <a:r>
            <a:rPr kumimoji="1" lang="ja-JP" altLang="ja-JP" sz="1100">
              <a:solidFill>
                <a:schemeClr val="dk1"/>
              </a:solidFill>
              <a:effectLst/>
              <a:latin typeface="+mn-lt"/>
              <a:ea typeface="+mn-ea"/>
              <a:cs typeface="+mn-cs"/>
            </a:rPr>
            <a:t>を図ることにより経費の縮減に努める。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168911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029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79</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953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79</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467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78</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59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0</xdr:rowOff>
    </xdr:from>
    <xdr:to>
      <xdr:col>74</xdr:col>
      <xdr:colOff>31750</xdr:colOff>
      <xdr:row>79</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21607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49806</xdr:rowOff>
    </xdr:from>
    <xdr:to>
      <xdr:col>29</xdr:col>
      <xdr:colOff>127000</xdr:colOff>
      <xdr:row>20</xdr:row>
      <xdr:rowOff>79021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26431"/>
          <a:ext cx="6477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77173</xdr:rowOff>
    </xdr:from>
    <xdr:to>
      <xdr:col>26</xdr:col>
      <xdr:colOff>50800</xdr:colOff>
      <xdr:row>20</xdr:row>
      <xdr:rowOff>79021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53798"/>
          <a:ext cx="6985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77173</xdr:rowOff>
    </xdr:from>
    <xdr:to>
      <xdr:col>22</xdr:col>
      <xdr:colOff>114300</xdr:colOff>
      <xdr:row>20</xdr:row>
      <xdr:rowOff>92025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53798"/>
          <a:ext cx="698500" cy="1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92025</xdr:rowOff>
    </xdr:from>
    <xdr:to>
      <xdr:col>18</xdr:col>
      <xdr:colOff>177800</xdr:colOff>
      <xdr:row>20</xdr:row>
      <xdr:rowOff>113628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68650"/>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170456</xdr:rowOff>
    </xdr:from>
    <xdr:to>
      <xdr:col>29</xdr:col>
      <xdr:colOff>177800</xdr:colOff>
      <xdr:row>20</xdr:row>
      <xdr:rowOff>100606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7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79033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28221</xdr:rowOff>
    </xdr:from>
    <xdr:to>
      <xdr:col>26</xdr:col>
      <xdr:colOff>101600</xdr:colOff>
      <xdr:row>20</xdr:row>
      <xdr:rowOff>129821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0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114598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9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26373</xdr:rowOff>
    </xdr:from>
    <xdr:to>
      <xdr:col>22</xdr:col>
      <xdr:colOff>165100</xdr:colOff>
      <xdr:row>20</xdr:row>
      <xdr:rowOff>127973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112750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8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41225</xdr:rowOff>
    </xdr:from>
    <xdr:to>
      <xdr:col>19</xdr:col>
      <xdr:colOff>38100</xdr:colOff>
      <xdr:row>20</xdr:row>
      <xdr:rowOff>142825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1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127602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0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62828</xdr:rowOff>
    </xdr:from>
    <xdr:to>
      <xdr:col>15</xdr:col>
      <xdr:colOff>101600</xdr:colOff>
      <xdr:row>20</xdr:row>
      <xdr:rowOff>164428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3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149205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2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234290</xdr:rowOff>
    </xdr:from>
    <xdr:to>
      <xdr:col>29</xdr:col>
      <xdr:colOff>127000</xdr:colOff>
      <xdr:row>35</xdr:row>
      <xdr:rowOff>271170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44640"/>
          <a:ext cx="647700" cy="36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234290</xdr:rowOff>
    </xdr:from>
    <xdr:to>
      <xdr:col>26</xdr:col>
      <xdr:colOff>50800</xdr:colOff>
      <xdr:row>35</xdr:row>
      <xdr:rowOff>263868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44640"/>
          <a:ext cx="698500" cy="2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251523</xdr:rowOff>
    </xdr:from>
    <xdr:to>
      <xdr:col>22</xdr:col>
      <xdr:colOff>114300</xdr:colOff>
      <xdr:row>35</xdr:row>
      <xdr:rowOff>263868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1873"/>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248514</xdr:rowOff>
    </xdr:from>
    <xdr:to>
      <xdr:col>18</xdr:col>
      <xdr:colOff>177800</xdr:colOff>
      <xdr:row>35</xdr:row>
      <xdr:rowOff>251523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58864"/>
          <a:ext cx="698500" cy="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220370</xdr:rowOff>
    </xdr:from>
    <xdr:to>
      <xdr:col>29</xdr:col>
      <xdr:colOff>177800</xdr:colOff>
      <xdr:row>35</xdr:row>
      <xdr:rowOff>321970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3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192447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183490</xdr:rowOff>
    </xdr:from>
    <xdr:to>
      <xdr:col>26</xdr:col>
      <xdr:colOff>101600</xdr:colOff>
      <xdr:row>35</xdr:row>
      <xdr:rowOff>285090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269867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8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213068</xdr:rowOff>
    </xdr:from>
    <xdr:to>
      <xdr:col>22</xdr:col>
      <xdr:colOff>165100</xdr:colOff>
      <xdr:row>35</xdr:row>
      <xdr:rowOff>314668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299445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0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200723</xdr:rowOff>
    </xdr:from>
    <xdr:to>
      <xdr:col>19</xdr:col>
      <xdr:colOff>38100</xdr:colOff>
      <xdr:row>35</xdr:row>
      <xdr:rowOff>302323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287100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197714</xdr:rowOff>
    </xdr:from>
    <xdr:to>
      <xdr:col>15</xdr:col>
      <xdr:colOff>101600</xdr:colOff>
      <xdr:row>35</xdr:row>
      <xdr:rowOff>299314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0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284091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9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124018</xdr:rowOff>
    </xdr:from>
    <xdr:to>
      <xdr:col>24</xdr:col>
      <xdr:colOff>63500</xdr:colOff>
      <xdr:row>37</xdr:row>
      <xdr:rowOff>165491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67668"/>
          <a:ext cx="838200" cy="4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165491</xdr:rowOff>
    </xdr:from>
    <xdr:to>
      <xdr:col>19</xdr:col>
      <xdr:colOff>177800</xdr:colOff>
      <xdr:row>38</xdr:row>
      <xdr:rowOff>20165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09141"/>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20165</xdr:rowOff>
    </xdr:from>
    <xdr:to>
      <xdr:col>15</xdr:col>
      <xdr:colOff>50800</xdr:colOff>
      <xdr:row>38</xdr:row>
      <xdr:rowOff>34172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35265"/>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34172</xdr:rowOff>
    </xdr:from>
    <xdr:to>
      <xdr:col>10</xdr:col>
      <xdr:colOff>114300</xdr:colOff>
      <xdr:row>38</xdr:row>
      <xdr:rowOff>71668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49272"/>
          <a:ext cx="889000" cy="3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73218</xdr:rowOff>
    </xdr:from>
    <xdr:to>
      <xdr:col>24</xdr:col>
      <xdr:colOff>114300</xdr:colOff>
      <xdr:row>38</xdr:row>
      <xdr:rowOff>3368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51645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9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114692</xdr:rowOff>
    </xdr:from>
    <xdr:to>
      <xdr:col>20</xdr:col>
      <xdr:colOff>38100</xdr:colOff>
      <xdr:row>38</xdr:row>
      <xdr:rowOff>44842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35968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5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140815</xdr:rowOff>
    </xdr:from>
    <xdr:to>
      <xdr:col>15</xdr:col>
      <xdr:colOff>101600</xdr:colOff>
      <xdr:row>38</xdr:row>
      <xdr:rowOff>70965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62092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7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154822</xdr:rowOff>
    </xdr:from>
    <xdr:to>
      <xdr:col>10</xdr:col>
      <xdr:colOff>165100</xdr:colOff>
      <xdr:row>38</xdr:row>
      <xdr:rowOff>84972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76099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9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20868</xdr:rowOff>
    </xdr:from>
    <xdr:to>
      <xdr:col>6</xdr:col>
      <xdr:colOff>38100</xdr:colOff>
      <xdr:row>38</xdr:row>
      <xdr:rowOff>122468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113595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95267</xdr:rowOff>
    </xdr:from>
    <xdr:to>
      <xdr:col>24</xdr:col>
      <xdr:colOff>63500</xdr:colOff>
      <xdr:row>57</xdr:row>
      <xdr:rowOff>111434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867917"/>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111434</xdr:rowOff>
    </xdr:from>
    <xdr:to>
      <xdr:col>19</xdr:col>
      <xdr:colOff>177800</xdr:colOff>
      <xdr:row>57</xdr:row>
      <xdr:rowOff>127230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84084"/>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127230</xdr:rowOff>
    </xdr:from>
    <xdr:to>
      <xdr:col>15</xdr:col>
      <xdr:colOff>50800</xdr:colOff>
      <xdr:row>57</xdr:row>
      <xdr:rowOff>130177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99880"/>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118333</xdr:rowOff>
    </xdr:from>
    <xdr:to>
      <xdr:col>10</xdr:col>
      <xdr:colOff>114300</xdr:colOff>
      <xdr:row>57</xdr:row>
      <xdr:rowOff>130177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890983"/>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44467</xdr:rowOff>
    </xdr:from>
    <xdr:to>
      <xdr:col>24</xdr:col>
      <xdr:colOff>114300</xdr:colOff>
      <xdr:row>57</xdr:row>
      <xdr:rowOff>146067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8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130844</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3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60634</xdr:rowOff>
    </xdr:from>
    <xdr:to>
      <xdr:col>20</xdr:col>
      <xdr:colOff>38100</xdr:colOff>
      <xdr:row>57</xdr:row>
      <xdr:rowOff>162234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153361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0111" y="99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76430</xdr:rowOff>
    </xdr:from>
    <xdr:to>
      <xdr:col>15</xdr:col>
      <xdr:colOff>101600</xdr:colOff>
      <xdr:row>58</xdr:row>
      <xdr:rowOff>6580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9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79377</xdr:rowOff>
    </xdr:from>
    <xdr:to>
      <xdr:col>10</xdr:col>
      <xdr:colOff>165100</xdr:colOff>
      <xdr:row>58</xdr:row>
      <xdr:rowOff>9527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67533</xdr:rowOff>
    </xdr:from>
    <xdr:to>
      <xdr:col>6</xdr:col>
      <xdr:colOff>38100</xdr:colOff>
      <xdr:row>57</xdr:row>
      <xdr:rowOff>169133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162057</xdr:rowOff>
    </xdr:from>
    <xdr:to>
      <xdr:col>24</xdr:col>
      <xdr:colOff>63500</xdr:colOff>
      <xdr:row>77</xdr:row>
      <xdr:rowOff>170447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63707"/>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170447</xdr:rowOff>
    </xdr:from>
    <xdr:to>
      <xdr:col>19</xdr:col>
      <xdr:colOff>177800</xdr:colOff>
      <xdr:row>78</xdr:row>
      <xdr:rowOff>35573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37209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23892</xdr:rowOff>
    </xdr:from>
    <xdr:to>
      <xdr:col>15</xdr:col>
      <xdr:colOff>50800</xdr:colOff>
      <xdr:row>78</xdr:row>
      <xdr:rowOff>35573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396992"/>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23892</xdr:rowOff>
    </xdr:from>
    <xdr:to>
      <xdr:col>10</xdr:col>
      <xdr:colOff>114300</xdr:colOff>
      <xdr:row>78</xdr:row>
      <xdr:rowOff>32899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9699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111257</xdr:rowOff>
    </xdr:from>
    <xdr:to>
      <xdr:col>24</xdr:col>
      <xdr:colOff>114300</xdr:colOff>
      <xdr:row>78</xdr:row>
      <xdr:rowOff>41407</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26184</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119647</xdr:rowOff>
    </xdr:from>
    <xdr:to>
      <xdr:col>20</xdr:col>
      <xdr:colOff>38100</xdr:colOff>
      <xdr:row>78</xdr:row>
      <xdr:rowOff>49797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40924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156223</xdr:rowOff>
    </xdr:from>
    <xdr:to>
      <xdr:col>15</xdr:col>
      <xdr:colOff>101600</xdr:colOff>
      <xdr:row>78</xdr:row>
      <xdr:rowOff>86373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77500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144542</xdr:rowOff>
    </xdr:from>
    <xdr:to>
      <xdr:col>10</xdr:col>
      <xdr:colOff>165100</xdr:colOff>
      <xdr:row>78</xdr:row>
      <xdr:rowOff>74692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65819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153549</xdr:rowOff>
    </xdr:from>
    <xdr:to>
      <xdr:col>6</xdr:col>
      <xdr:colOff>38100</xdr:colOff>
      <xdr:row>78</xdr:row>
      <xdr:rowOff>83699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74826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52515</xdr:rowOff>
    </xdr:from>
    <xdr:to>
      <xdr:col>24</xdr:col>
      <xdr:colOff>63500</xdr:colOff>
      <xdr:row>94</xdr:row>
      <xdr:rowOff>70968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168815"/>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70968</xdr:rowOff>
    </xdr:from>
    <xdr:to>
      <xdr:col>19</xdr:col>
      <xdr:colOff>177800</xdr:colOff>
      <xdr:row>94</xdr:row>
      <xdr:rowOff>106223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187268"/>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96825</xdr:rowOff>
    </xdr:from>
    <xdr:to>
      <xdr:col>15</xdr:col>
      <xdr:colOff>50800</xdr:colOff>
      <xdr:row>94</xdr:row>
      <xdr:rowOff>106223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213125"/>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96825</xdr:rowOff>
    </xdr:from>
    <xdr:to>
      <xdr:col>10</xdr:col>
      <xdr:colOff>114300</xdr:colOff>
      <xdr:row>94</xdr:row>
      <xdr:rowOff>133947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213125"/>
          <a:ext cx="889000" cy="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1715</xdr:rowOff>
    </xdr:from>
    <xdr:to>
      <xdr:col>24</xdr:col>
      <xdr:colOff>114300</xdr:colOff>
      <xdr:row>94</xdr:row>
      <xdr:rowOff>103315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24592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9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20168</xdr:rowOff>
    </xdr:from>
    <xdr:to>
      <xdr:col>20</xdr:col>
      <xdr:colOff>38100</xdr:colOff>
      <xdr:row>94</xdr:row>
      <xdr:rowOff>121768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1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138295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9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55423</xdr:rowOff>
    </xdr:from>
    <xdr:to>
      <xdr:col>15</xdr:col>
      <xdr:colOff>101600</xdr:colOff>
      <xdr:row>94</xdr:row>
      <xdr:rowOff>157023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1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9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46025</xdr:rowOff>
    </xdr:from>
    <xdr:to>
      <xdr:col>10</xdr:col>
      <xdr:colOff>165100</xdr:colOff>
      <xdr:row>94</xdr:row>
      <xdr:rowOff>147625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1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164152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9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83147</xdr:rowOff>
    </xdr:from>
    <xdr:to>
      <xdr:col>6</xdr:col>
      <xdr:colOff>38100</xdr:colOff>
      <xdr:row>95</xdr:row>
      <xdr:rowOff>13297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29824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9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92425</xdr:rowOff>
    </xdr:from>
    <xdr:to>
      <xdr:col>55</xdr:col>
      <xdr:colOff>0</xdr:colOff>
      <xdr:row>38</xdr:row>
      <xdr:rowOff>163131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64625"/>
          <a:ext cx="838200" cy="4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111137</xdr:rowOff>
    </xdr:from>
    <xdr:to>
      <xdr:col>50</xdr:col>
      <xdr:colOff>114300</xdr:colOff>
      <xdr:row>38</xdr:row>
      <xdr:rowOff>163131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626237"/>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111137</xdr:rowOff>
    </xdr:from>
    <xdr:to>
      <xdr:col>45</xdr:col>
      <xdr:colOff>177800</xdr:colOff>
      <xdr:row>38</xdr:row>
      <xdr:rowOff>160457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626237"/>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160457</xdr:rowOff>
    </xdr:from>
    <xdr:to>
      <xdr:col>41</xdr:col>
      <xdr:colOff>50800</xdr:colOff>
      <xdr:row>39</xdr:row>
      <xdr:rowOff>22862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75557"/>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41625</xdr:rowOff>
    </xdr:from>
    <xdr:to>
      <xdr:col>55</xdr:col>
      <xdr:colOff>50800</xdr:colOff>
      <xdr:row>36</xdr:row>
      <xdr:rowOff>143225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20052</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9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112331</xdr:rowOff>
    </xdr:from>
    <xdr:to>
      <xdr:col>50</xdr:col>
      <xdr:colOff>165100</xdr:colOff>
      <xdr:row>39</xdr:row>
      <xdr:rowOff>42481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33608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72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60337</xdr:rowOff>
    </xdr:from>
    <xdr:to>
      <xdr:col>46</xdr:col>
      <xdr:colOff>38100</xdr:colOff>
      <xdr:row>38</xdr:row>
      <xdr:rowOff>161937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153064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109657</xdr:rowOff>
    </xdr:from>
    <xdr:to>
      <xdr:col>41</xdr:col>
      <xdr:colOff>101600</xdr:colOff>
      <xdr:row>39</xdr:row>
      <xdr:rowOff>39807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30934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1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143512</xdr:rowOff>
    </xdr:from>
    <xdr:to>
      <xdr:col>36</xdr:col>
      <xdr:colOff>165100</xdr:colOff>
      <xdr:row>39</xdr:row>
      <xdr:rowOff>73662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64789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7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81675</xdr:rowOff>
    </xdr:from>
    <xdr:to>
      <xdr:col>55</xdr:col>
      <xdr:colOff>0</xdr:colOff>
      <xdr:row>58</xdr:row>
      <xdr:rowOff>53218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54325"/>
          <a:ext cx="838200" cy="1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81675</xdr:rowOff>
    </xdr:from>
    <xdr:to>
      <xdr:col>50</xdr:col>
      <xdr:colOff>114300</xdr:colOff>
      <xdr:row>58</xdr:row>
      <xdr:rowOff>144425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54325"/>
          <a:ext cx="889000" cy="2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140205</xdr:rowOff>
    </xdr:from>
    <xdr:to>
      <xdr:col>45</xdr:col>
      <xdr:colOff>177800</xdr:colOff>
      <xdr:row>58</xdr:row>
      <xdr:rowOff>144425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84305"/>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95391</xdr:rowOff>
    </xdr:from>
    <xdr:to>
      <xdr:col>41</xdr:col>
      <xdr:colOff>50800</xdr:colOff>
      <xdr:row>58</xdr:row>
      <xdr:rowOff>140205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39491"/>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2418</xdr:rowOff>
    </xdr:from>
    <xdr:to>
      <xdr:col>55</xdr:col>
      <xdr:colOff>50800</xdr:colOff>
      <xdr:row>58</xdr:row>
      <xdr:rowOff>104018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152295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2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30875</xdr:rowOff>
    </xdr:from>
    <xdr:to>
      <xdr:col>50</xdr:col>
      <xdr:colOff>165100</xdr:colOff>
      <xdr:row>57</xdr:row>
      <xdr:rowOff>132475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149002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93625</xdr:rowOff>
    </xdr:from>
    <xdr:to>
      <xdr:col>46</xdr:col>
      <xdr:colOff>38100</xdr:colOff>
      <xdr:row>59</xdr:row>
      <xdr:rowOff>23775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14902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89405</xdr:rowOff>
    </xdr:from>
    <xdr:to>
      <xdr:col>41</xdr:col>
      <xdr:colOff>101600</xdr:colOff>
      <xdr:row>59</xdr:row>
      <xdr:rowOff>19555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10682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44591</xdr:rowOff>
    </xdr:from>
    <xdr:to>
      <xdr:col>36</xdr:col>
      <xdr:colOff>165100</xdr:colOff>
      <xdr:row>58</xdr:row>
      <xdr:rowOff>146191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137318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96140</xdr:rowOff>
    </xdr:from>
    <xdr:to>
      <xdr:col>55</xdr:col>
      <xdr:colOff>0</xdr:colOff>
      <xdr:row>77</xdr:row>
      <xdr:rowOff>98027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97790"/>
          <a:ext cx="8382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96140</xdr:rowOff>
    </xdr:from>
    <xdr:to>
      <xdr:col>50</xdr:col>
      <xdr:colOff>114300</xdr:colOff>
      <xdr:row>77</xdr:row>
      <xdr:rowOff>107004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97790"/>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83990</xdr:rowOff>
    </xdr:from>
    <xdr:to>
      <xdr:col>45</xdr:col>
      <xdr:colOff>177800</xdr:colOff>
      <xdr:row>77</xdr:row>
      <xdr:rowOff>107004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285640"/>
          <a:ext cx="889000" cy="2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148124</xdr:rowOff>
    </xdr:from>
    <xdr:to>
      <xdr:col>41</xdr:col>
      <xdr:colOff>50800</xdr:colOff>
      <xdr:row>77</xdr:row>
      <xdr:rowOff>83990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178324"/>
          <a:ext cx="889000" cy="1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47227</xdr:rowOff>
    </xdr:from>
    <xdr:to>
      <xdr:col>55</xdr:col>
      <xdr:colOff>50800</xdr:colOff>
      <xdr:row>77</xdr:row>
      <xdr:rowOff>148827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133604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6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45340</xdr:rowOff>
    </xdr:from>
    <xdr:to>
      <xdr:col>50</xdr:col>
      <xdr:colOff>165100</xdr:colOff>
      <xdr:row>77</xdr:row>
      <xdr:rowOff>146940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138067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56204</xdr:rowOff>
    </xdr:from>
    <xdr:to>
      <xdr:col>46</xdr:col>
      <xdr:colOff>38100</xdr:colOff>
      <xdr:row>77</xdr:row>
      <xdr:rowOff>157804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148931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33190</xdr:rowOff>
    </xdr:from>
    <xdr:to>
      <xdr:col>41</xdr:col>
      <xdr:colOff>101600</xdr:colOff>
      <xdr:row>77</xdr:row>
      <xdr:rowOff>134790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125917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97324</xdr:rowOff>
    </xdr:from>
    <xdr:to>
      <xdr:col>36</xdr:col>
      <xdr:colOff>165100</xdr:colOff>
      <xdr:row>77</xdr:row>
      <xdr:rowOff>27474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18601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2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124523</xdr:rowOff>
    </xdr:from>
    <xdr:to>
      <xdr:col>55</xdr:col>
      <xdr:colOff>0</xdr:colOff>
      <xdr:row>98</xdr:row>
      <xdr:rowOff>155955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926623"/>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124523</xdr:rowOff>
    </xdr:from>
    <xdr:to>
      <xdr:col>50</xdr:col>
      <xdr:colOff>114300</xdr:colOff>
      <xdr:row>98</xdr:row>
      <xdr:rowOff>146979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926623"/>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146979</xdr:rowOff>
    </xdr:from>
    <xdr:to>
      <xdr:col>45</xdr:col>
      <xdr:colOff>177800</xdr:colOff>
      <xdr:row>98</xdr:row>
      <xdr:rowOff>153357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49079"/>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147899</xdr:rowOff>
    </xdr:from>
    <xdr:to>
      <xdr:col>41</xdr:col>
      <xdr:colOff>50800</xdr:colOff>
      <xdr:row>98</xdr:row>
      <xdr:rowOff>153357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949999"/>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105155</xdr:rowOff>
    </xdr:from>
    <xdr:to>
      <xdr:col>55</xdr:col>
      <xdr:colOff>50800</xdr:colOff>
      <xdr:row>99</xdr:row>
      <xdr:rowOff>35305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90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20082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8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73723</xdr:rowOff>
    </xdr:from>
    <xdr:to>
      <xdr:col>50</xdr:col>
      <xdr:colOff>165100</xdr:colOff>
      <xdr:row>99</xdr:row>
      <xdr:rowOff>3873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166450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96179</xdr:rowOff>
    </xdr:from>
    <xdr:to>
      <xdr:col>46</xdr:col>
      <xdr:colOff>38100</xdr:colOff>
      <xdr:row>99</xdr:row>
      <xdr:rowOff>26329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17456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102557</xdr:rowOff>
    </xdr:from>
    <xdr:to>
      <xdr:col>41</xdr:col>
      <xdr:colOff>101600</xdr:colOff>
      <xdr:row>99</xdr:row>
      <xdr:rowOff>32707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23834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97099</xdr:rowOff>
    </xdr:from>
    <xdr:to>
      <xdr:col>36</xdr:col>
      <xdr:colOff>165100</xdr:colOff>
      <xdr:row>99</xdr:row>
      <xdr:rowOff>27249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18376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8803</xdr:rowOff>
    </xdr:from>
    <xdr:to>
      <xdr:col>85</xdr:col>
      <xdr:colOff>127000</xdr:colOff>
      <xdr:row>38</xdr:row>
      <xdr:rowOff>21868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523903"/>
          <a:ext cx="838200" cy="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13605</xdr:rowOff>
    </xdr:from>
    <xdr:to>
      <xdr:col>81</xdr:col>
      <xdr:colOff>50800</xdr:colOff>
      <xdr:row>38</xdr:row>
      <xdr:rowOff>21868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28705"/>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13415</xdr:rowOff>
    </xdr:from>
    <xdr:to>
      <xdr:col>76</xdr:col>
      <xdr:colOff>114300</xdr:colOff>
      <xdr:row>38</xdr:row>
      <xdr:rowOff>13605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5285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13415</xdr:rowOff>
    </xdr:from>
    <xdr:to>
      <xdr:col>71</xdr:col>
      <xdr:colOff>177800</xdr:colOff>
      <xdr:row>38</xdr:row>
      <xdr:rowOff>15582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528515"/>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129454</xdr:rowOff>
    </xdr:from>
    <xdr:to>
      <xdr:col>85</xdr:col>
      <xdr:colOff>177800</xdr:colOff>
      <xdr:row>38</xdr:row>
      <xdr:rowOff>59604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44381</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8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142518</xdr:rowOff>
    </xdr:from>
    <xdr:to>
      <xdr:col>81</xdr:col>
      <xdr:colOff>101600</xdr:colOff>
      <xdr:row>38</xdr:row>
      <xdr:rowOff>72668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63795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57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134254</xdr:rowOff>
    </xdr:from>
    <xdr:to>
      <xdr:col>76</xdr:col>
      <xdr:colOff>165100</xdr:colOff>
      <xdr:row>38</xdr:row>
      <xdr:rowOff>64404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55532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134065</xdr:rowOff>
    </xdr:from>
    <xdr:to>
      <xdr:col>72</xdr:col>
      <xdr:colOff>38100</xdr:colOff>
      <xdr:row>38</xdr:row>
      <xdr:rowOff>64215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55342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136232</xdr:rowOff>
    </xdr:from>
    <xdr:to>
      <xdr:col>67</xdr:col>
      <xdr:colOff>101600</xdr:colOff>
      <xdr:row>38</xdr:row>
      <xdr:rowOff>66382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57509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154456</xdr:rowOff>
    </xdr:from>
    <xdr:to>
      <xdr:col>85</xdr:col>
      <xdr:colOff>127000</xdr:colOff>
      <xdr:row>76</xdr:row>
      <xdr:rowOff>18342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013206"/>
          <a:ext cx="8382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7066</xdr:rowOff>
    </xdr:from>
    <xdr:to>
      <xdr:col>81</xdr:col>
      <xdr:colOff>50800</xdr:colOff>
      <xdr:row>76</xdr:row>
      <xdr:rowOff>18342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03726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163429</xdr:rowOff>
    </xdr:from>
    <xdr:to>
      <xdr:col>76</xdr:col>
      <xdr:colOff>114300</xdr:colOff>
      <xdr:row>76</xdr:row>
      <xdr:rowOff>7066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02217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163429</xdr:rowOff>
    </xdr:from>
    <xdr:to>
      <xdr:col>71</xdr:col>
      <xdr:colOff>177800</xdr:colOff>
      <xdr:row>75</xdr:row>
      <xdr:rowOff>169824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22179"/>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103656</xdr:rowOff>
    </xdr:from>
    <xdr:to>
      <xdr:col>85</xdr:col>
      <xdr:colOff>177800</xdr:colOff>
      <xdr:row>76</xdr:row>
      <xdr:rowOff>33806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82083</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9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138992</xdr:rowOff>
    </xdr:from>
    <xdr:to>
      <xdr:col>81</xdr:col>
      <xdr:colOff>101600</xdr:colOff>
      <xdr:row>76</xdr:row>
      <xdr:rowOff>69143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977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60269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127716</xdr:rowOff>
    </xdr:from>
    <xdr:to>
      <xdr:col>76</xdr:col>
      <xdr:colOff>165100</xdr:colOff>
      <xdr:row>76</xdr:row>
      <xdr:rowOff>57866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48993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112629</xdr:rowOff>
    </xdr:from>
    <xdr:to>
      <xdr:col>72</xdr:col>
      <xdr:colOff>38100</xdr:colOff>
      <xdr:row>76</xdr:row>
      <xdr:rowOff>42779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33906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119024</xdr:rowOff>
    </xdr:from>
    <xdr:to>
      <xdr:col>67</xdr:col>
      <xdr:colOff>101600</xdr:colOff>
      <xdr:row>76</xdr:row>
      <xdr:rowOff>49174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9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40301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158014</xdr:rowOff>
    </xdr:from>
    <xdr:to>
      <xdr:col>85</xdr:col>
      <xdr:colOff>127000</xdr:colOff>
      <xdr:row>98</xdr:row>
      <xdr:rowOff>169529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60114"/>
          <a:ext cx="838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169529</xdr:rowOff>
    </xdr:from>
    <xdr:to>
      <xdr:col>81</xdr:col>
      <xdr:colOff>50800</xdr:colOff>
      <xdr:row>99</xdr:row>
      <xdr:rowOff>11992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71629"/>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2200</xdr:rowOff>
    </xdr:from>
    <xdr:to>
      <xdr:col>76</xdr:col>
      <xdr:colOff>114300</xdr:colOff>
      <xdr:row>99</xdr:row>
      <xdr:rowOff>11992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75750"/>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2200</xdr:rowOff>
    </xdr:from>
    <xdr:to>
      <xdr:col>71</xdr:col>
      <xdr:colOff>177800</xdr:colOff>
      <xdr:row>99</xdr:row>
      <xdr:rowOff>9837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75750"/>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107214</xdr:rowOff>
    </xdr:from>
    <xdr:to>
      <xdr:col>85</xdr:col>
      <xdr:colOff>177800</xdr:colOff>
      <xdr:row>99</xdr:row>
      <xdr:rowOff>37364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118729</xdr:rowOff>
    </xdr:from>
    <xdr:to>
      <xdr:col>81</xdr:col>
      <xdr:colOff>101600</xdr:colOff>
      <xdr:row>99</xdr:row>
      <xdr:rowOff>48879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40006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132642</xdr:rowOff>
    </xdr:from>
    <xdr:to>
      <xdr:col>76</xdr:col>
      <xdr:colOff>165100</xdr:colOff>
      <xdr:row>99</xdr:row>
      <xdr:rowOff>62792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53919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122850</xdr:rowOff>
    </xdr:from>
    <xdr:to>
      <xdr:col>72</xdr:col>
      <xdr:colOff>38100</xdr:colOff>
      <xdr:row>99</xdr:row>
      <xdr:rowOff>53000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44127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130487</xdr:rowOff>
    </xdr:from>
    <xdr:to>
      <xdr:col>67</xdr:col>
      <xdr:colOff>101600</xdr:colOff>
      <xdr:row>99</xdr:row>
      <xdr:rowOff>60637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51764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90486</xdr:rowOff>
    </xdr:from>
    <xdr:to>
      <xdr:col>116</xdr:col>
      <xdr:colOff>63500</xdr:colOff>
      <xdr:row>39</xdr:row>
      <xdr:rowOff>90681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77036"/>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86109</xdr:rowOff>
    </xdr:from>
    <xdr:to>
      <xdr:col>111</xdr:col>
      <xdr:colOff>177800</xdr:colOff>
      <xdr:row>39</xdr:row>
      <xdr:rowOff>90486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72659"/>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83824</xdr:rowOff>
    </xdr:from>
    <xdr:to>
      <xdr:col>107</xdr:col>
      <xdr:colOff>50800</xdr:colOff>
      <xdr:row>39</xdr:row>
      <xdr:rowOff>86109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7037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80264</xdr:rowOff>
    </xdr:from>
    <xdr:to>
      <xdr:col>102</xdr:col>
      <xdr:colOff>114300</xdr:colOff>
      <xdr:row>39</xdr:row>
      <xdr:rowOff>83824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66814"/>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39881</xdr:rowOff>
    </xdr:from>
    <xdr:to>
      <xdr:col>116</xdr:col>
      <xdr:colOff>114300</xdr:colOff>
      <xdr:row>39</xdr:row>
      <xdr:rowOff>141481</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126258</xdr:rowOff>
    </xdr:from>
    <xdr:ext cx="378565"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1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39686</xdr:rowOff>
    </xdr:from>
    <xdr:to>
      <xdr:col>112</xdr:col>
      <xdr:colOff>38100</xdr:colOff>
      <xdr:row>39</xdr:row>
      <xdr:rowOff>141286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132413</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81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35309</xdr:rowOff>
    </xdr:from>
    <xdr:to>
      <xdr:col>107</xdr:col>
      <xdr:colOff>101600</xdr:colOff>
      <xdr:row>39</xdr:row>
      <xdr:rowOff>136909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128036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81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33024</xdr:rowOff>
    </xdr:from>
    <xdr:to>
      <xdr:col>102</xdr:col>
      <xdr:colOff>165100</xdr:colOff>
      <xdr:row>39</xdr:row>
      <xdr:rowOff>134624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125751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81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29464</xdr:rowOff>
    </xdr:from>
    <xdr:to>
      <xdr:col>98</xdr:col>
      <xdr:colOff>38100</xdr:colOff>
      <xdr:row>39</xdr:row>
      <xdr:rowOff>131064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122191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15589</xdr:rowOff>
    </xdr:from>
    <xdr:to>
      <xdr:col>116</xdr:col>
      <xdr:colOff>63500</xdr:colOff>
      <xdr:row>58</xdr:row>
      <xdr:rowOff>21857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59689"/>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21857</xdr:rowOff>
    </xdr:from>
    <xdr:to>
      <xdr:col>111</xdr:col>
      <xdr:colOff>177800</xdr:colOff>
      <xdr:row>58</xdr:row>
      <xdr:rowOff>28905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6595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28905</xdr:rowOff>
    </xdr:from>
    <xdr:to>
      <xdr:col>107</xdr:col>
      <xdr:colOff>50800</xdr:colOff>
      <xdr:row>58</xdr:row>
      <xdr:rowOff>36258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97300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36258</xdr:rowOff>
    </xdr:from>
    <xdr:to>
      <xdr:col>102</xdr:col>
      <xdr:colOff>114300</xdr:colOff>
      <xdr:row>58</xdr:row>
      <xdr:rowOff>44812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80358"/>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136239</xdr:rowOff>
    </xdr:from>
    <xdr:to>
      <xdr:col>116</xdr:col>
      <xdr:colOff>114300</xdr:colOff>
      <xdr:row>58</xdr:row>
      <xdr:rowOff>66389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159116</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142507</xdr:rowOff>
    </xdr:from>
    <xdr:to>
      <xdr:col>112</xdr:col>
      <xdr:colOff>38100</xdr:colOff>
      <xdr:row>58</xdr:row>
      <xdr:rowOff>72657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89184</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69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149555</xdr:rowOff>
    </xdr:from>
    <xdr:to>
      <xdr:col>107</xdr:col>
      <xdr:colOff>101600</xdr:colOff>
      <xdr:row>58</xdr:row>
      <xdr:rowOff>79705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96232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156908</xdr:rowOff>
    </xdr:from>
    <xdr:to>
      <xdr:col>102</xdr:col>
      <xdr:colOff>165100</xdr:colOff>
      <xdr:row>58</xdr:row>
      <xdr:rowOff>87058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103585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165462</xdr:rowOff>
    </xdr:from>
    <xdr:to>
      <xdr:col>98</xdr:col>
      <xdr:colOff>38100</xdr:colOff>
      <xdr:row>58</xdr:row>
      <xdr:rowOff>95612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112139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139662</xdr:rowOff>
    </xdr:from>
    <xdr:to>
      <xdr:col>116</xdr:col>
      <xdr:colOff>63500</xdr:colOff>
      <xdr:row>76</xdr:row>
      <xdr:rowOff>42063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655512"/>
          <a:ext cx="838200" cy="4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139662</xdr:rowOff>
    </xdr:from>
    <xdr:to>
      <xdr:col>111</xdr:col>
      <xdr:colOff>177800</xdr:colOff>
      <xdr:row>76</xdr:row>
      <xdr:rowOff>148107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655512"/>
          <a:ext cx="889000" cy="5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88137</xdr:rowOff>
    </xdr:from>
    <xdr:to>
      <xdr:col>107</xdr:col>
      <xdr:colOff>50800</xdr:colOff>
      <xdr:row>76</xdr:row>
      <xdr:rowOff>148107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1833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88137</xdr:rowOff>
    </xdr:from>
    <xdr:to>
      <xdr:col>102</xdr:col>
      <xdr:colOff>114300</xdr:colOff>
      <xdr:row>76</xdr:row>
      <xdr:rowOff>147752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18337"/>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162713</xdr:rowOff>
    </xdr:from>
    <xdr:to>
      <xdr:col>116</xdr:col>
      <xdr:colOff>114300</xdr:colOff>
      <xdr:row>76</xdr:row>
      <xdr:rowOff>92863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141140</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88862</xdr:rowOff>
    </xdr:from>
    <xdr:to>
      <xdr:col>112</xdr:col>
      <xdr:colOff>38100</xdr:colOff>
      <xdr:row>74</xdr:row>
      <xdr:rowOff>19012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35539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37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97307</xdr:rowOff>
    </xdr:from>
    <xdr:to>
      <xdr:col>107</xdr:col>
      <xdr:colOff>101600</xdr:colOff>
      <xdr:row>77</xdr:row>
      <xdr:rowOff>27457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18584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37337</xdr:rowOff>
    </xdr:from>
    <xdr:to>
      <xdr:col>102</xdr:col>
      <xdr:colOff>165100</xdr:colOff>
      <xdr:row>76</xdr:row>
      <xdr:rowOff>138937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130064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96952</xdr:rowOff>
    </xdr:from>
    <xdr:to>
      <xdr:col>98</xdr:col>
      <xdr:colOff>38100</xdr:colOff>
      <xdr:row>77</xdr:row>
      <xdr:rowOff>27102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18229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概ね、どの経費も類似団体平均を下回っている状況であるが、扶助費が住民一人当たり</a:t>
          </a:r>
          <a:r>
            <a:rPr kumimoji="1" lang="en-US" altLang="ja-JP" sz="1100">
              <a:solidFill>
                <a:schemeClr val="dk1"/>
              </a:solidFill>
              <a:effectLst/>
              <a:latin typeface="+mn-lt"/>
              <a:ea typeface="+mn-ea"/>
              <a:cs typeface="+mn-cs"/>
            </a:rPr>
            <a:t>96,865</a:t>
          </a:r>
          <a:r>
            <a:rPr kumimoji="1" lang="ja-JP" altLang="ja-JP" sz="1100">
              <a:solidFill>
                <a:schemeClr val="dk1"/>
              </a:solidFill>
              <a:effectLst/>
              <a:latin typeface="+mn-lt"/>
              <a:ea typeface="+mn-ea"/>
              <a:cs typeface="+mn-cs"/>
            </a:rPr>
            <a:t>円と類似団体平均を大きく上回っている。</a:t>
          </a:r>
          <a:r>
            <a:rPr kumimoji="1" lang="ja-JP" altLang="en-US" sz="1100">
              <a:solidFill>
                <a:schemeClr val="dk1"/>
              </a:solidFill>
              <a:effectLst/>
              <a:latin typeface="+mn-lt"/>
              <a:ea typeface="+mn-ea"/>
              <a:cs typeface="+mn-cs"/>
            </a:rPr>
            <a:t>このことは、</a:t>
          </a:r>
          <a:r>
            <a:rPr kumimoji="1" lang="ja-JP" altLang="ja-JP" sz="1100">
              <a:solidFill>
                <a:schemeClr val="dk1"/>
              </a:solidFill>
              <a:effectLst/>
              <a:latin typeface="+mn-lt"/>
              <a:ea typeface="+mn-ea"/>
              <a:cs typeface="+mn-cs"/>
            </a:rPr>
            <a:t>障害関連事業や児童福祉事業において、制度改正等に伴うサービス拡大</a:t>
          </a:r>
          <a:r>
            <a:rPr kumimoji="1" lang="ja-JP" altLang="en-US" sz="1100">
              <a:solidFill>
                <a:schemeClr val="dk1"/>
              </a:solidFill>
              <a:effectLst/>
              <a:latin typeface="+mn-lt"/>
              <a:ea typeface="+mn-ea"/>
              <a:cs typeface="+mn-cs"/>
            </a:rPr>
            <a:t>や単</a:t>
          </a:r>
          <a:r>
            <a:rPr kumimoji="1" lang="ja-JP" altLang="ja-JP" sz="1100">
              <a:solidFill>
                <a:schemeClr val="dk1"/>
              </a:solidFill>
              <a:effectLst/>
              <a:latin typeface="+mn-lt"/>
              <a:ea typeface="+mn-ea"/>
              <a:cs typeface="+mn-cs"/>
            </a:rPr>
            <a:t>独事業</a:t>
          </a:r>
          <a:r>
            <a:rPr kumimoji="1" lang="ja-JP" altLang="en-US" sz="1100">
              <a:solidFill>
                <a:schemeClr val="dk1"/>
              </a:solidFill>
              <a:effectLst/>
              <a:latin typeface="+mn-lt"/>
              <a:ea typeface="+mn-ea"/>
              <a:cs typeface="+mn-cs"/>
            </a:rPr>
            <a:t>の実施が要因と考えられる。具体的には、保育所等の保育料の国基準以上の助成や給食費、副食費の一部助成、</a:t>
          </a:r>
          <a:r>
            <a:rPr kumimoji="1" lang="ja-JP" altLang="ja-JP" sz="1100">
              <a:solidFill>
                <a:schemeClr val="dk1"/>
              </a:solidFill>
              <a:effectLst/>
              <a:latin typeface="+mn-lt"/>
              <a:ea typeface="+mn-ea"/>
              <a:cs typeface="+mn-cs"/>
            </a:rPr>
            <a:t>認可外保育所の多子軽減事業、小中学生の給食費の半額補助</a:t>
          </a:r>
          <a:r>
            <a:rPr kumimoji="1" lang="ja-JP" altLang="en-US" sz="1100">
              <a:solidFill>
                <a:schemeClr val="dk1"/>
              </a:solidFill>
              <a:effectLst/>
              <a:latin typeface="+mn-lt"/>
              <a:ea typeface="+mn-ea"/>
              <a:cs typeface="+mn-cs"/>
            </a:rPr>
            <a:t>のほか、乳幼児や母子父子家庭、子ども（小学生～中学生）の医療費の助成事業など、子育て世帯の負担軽減事業を行っている。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9,097
85.39
8,125,961
7,881,880
92,680
3,478,603
5,054,499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158369</xdr:rowOff>
    </xdr:from>
    <xdr:to>
      <xdr:col>24</xdr:col>
      <xdr:colOff>63500</xdr:colOff>
      <xdr:row>37</xdr:row>
      <xdr:rowOff>161671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2019"/>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149860</xdr:rowOff>
    </xdr:from>
    <xdr:to>
      <xdr:col>19</xdr:col>
      <xdr:colOff>177800</xdr:colOff>
      <xdr:row>37</xdr:row>
      <xdr:rowOff>161671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351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149860</xdr:rowOff>
    </xdr:from>
    <xdr:to>
      <xdr:col>15</xdr:col>
      <xdr:colOff>50800</xdr:colOff>
      <xdr:row>38</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93510"/>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3302</xdr:rowOff>
    </xdr:from>
    <xdr:to>
      <xdr:col>10</xdr:col>
      <xdr:colOff>114300</xdr:colOff>
      <xdr:row>38</xdr:row>
      <xdr:rowOff>55245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18402"/>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107569</xdr:rowOff>
    </xdr:from>
    <xdr:to>
      <xdr:col>24</xdr:col>
      <xdr:colOff>114300</xdr:colOff>
      <xdr:row>38</xdr:row>
      <xdr:rowOff>37719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85996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110871</xdr:rowOff>
    </xdr:from>
    <xdr:to>
      <xdr:col>20</xdr:col>
      <xdr:colOff>38100</xdr:colOff>
      <xdr:row>38</xdr:row>
      <xdr:rowOff>41021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32148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99060</xdr:rowOff>
    </xdr:from>
    <xdr:to>
      <xdr:col>15</xdr:col>
      <xdr:colOff>101600</xdr:colOff>
      <xdr:row>38</xdr:row>
      <xdr:rowOff>29210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20337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123952</xdr:rowOff>
    </xdr:from>
    <xdr:to>
      <xdr:col>10</xdr:col>
      <xdr:colOff>165100</xdr:colOff>
      <xdr:row>38</xdr:row>
      <xdr:rowOff>54102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45229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4445</xdr:rowOff>
    </xdr:from>
    <xdr:to>
      <xdr:col>6</xdr:col>
      <xdr:colOff>38100</xdr:colOff>
      <xdr:row>38</xdr:row>
      <xdr:rowOff>106045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97172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38301</xdr:rowOff>
    </xdr:from>
    <xdr:to>
      <xdr:col>24</xdr:col>
      <xdr:colOff>63500</xdr:colOff>
      <xdr:row>58</xdr:row>
      <xdr:rowOff>119834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82401"/>
          <a:ext cx="8382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119834</xdr:rowOff>
    </xdr:from>
    <xdr:to>
      <xdr:col>19</xdr:col>
      <xdr:colOff>177800</xdr:colOff>
      <xdr:row>58</xdr:row>
      <xdr:rowOff>127522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3934"/>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118555</xdr:rowOff>
    </xdr:from>
    <xdr:to>
      <xdr:col>15</xdr:col>
      <xdr:colOff>50800</xdr:colOff>
      <xdr:row>58</xdr:row>
      <xdr:rowOff>127522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2655"/>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118555</xdr:rowOff>
    </xdr:from>
    <xdr:to>
      <xdr:col>10</xdr:col>
      <xdr:colOff>114300</xdr:colOff>
      <xdr:row>58</xdr:row>
      <xdr:rowOff>118737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2655"/>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158951</xdr:rowOff>
    </xdr:from>
    <xdr:to>
      <xdr:col>24</xdr:col>
      <xdr:colOff>114300</xdr:colOff>
      <xdr:row>58</xdr:row>
      <xdr:rowOff>89101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73878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69034</xdr:rowOff>
    </xdr:from>
    <xdr:to>
      <xdr:col>20</xdr:col>
      <xdr:colOff>38100</xdr:colOff>
      <xdr:row>58</xdr:row>
      <xdr:rowOff>170634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161761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76722</xdr:rowOff>
    </xdr:from>
    <xdr:to>
      <xdr:col>15</xdr:col>
      <xdr:colOff>101600</xdr:colOff>
      <xdr:row>59</xdr:row>
      <xdr:rowOff>6872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169449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1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67755</xdr:rowOff>
    </xdr:from>
    <xdr:to>
      <xdr:col>10</xdr:col>
      <xdr:colOff>165100</xdr:colOff>
      <xdr:row>58</xdr:row>
      <xdr:rowOff>169355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67937</xdr:rowOff>
    </xdr:from>
    <xdr:to>
      <xdr:col>6</xdr:col>
      <xdr:colOff>38100</xdr:colOff>
      <xdr:row>58</xdr:row>
      <xdr:rowOff>169537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160664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79564</xdr:rowOff>
    </xdr:from>
    <xdr:to>
      <xdr:col>24</xdr:col>
      <xdr:colOff>63500</xdr:colOff>
      <xdr:row>76</xdr:row>
      <xdr:rowOff>108090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09764"/>
          <a:ext cx="8382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108090</xdr:rowOff>
    </xdr:from>
    <xdr:to>
      <xdr:col>19</xdr:col>
      <xdr:colOff>177800</xdr:colOff>
      <xdr:row>76</xdr:row>
      <xdr:rowOff>160781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8290"/>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133756</xdr:rowOff>
    </xdr:from>
    <xdr:to>
      <xdr:col>15</xdr:col>
      <xdr:colOff>50800</xdr:colOff>
      <xdr:row>76</xdr:row>
      <xdr:rowOff>160781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63956"/>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100084</xdr:rowOff>
    </xdr:from>
    <xdr:to>
      <xdr:col>10</xdr:col>
      <xdr:colOff>114300</xdr:colOff>
      <xdr:row>76</xdr:row>
      <xdr:rowOff>133756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0284"/>
          <a:ext cx="8890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28764</xdr:rowOff>
    </xdr:from>
    <xdr:to>
      <xdr:col>24</xdr:col>
      <xdr:colOff>114300</xdr:colOff>
      <xdr:row>76</xdr:row>
      <xdr:rowOff>130364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57290</xdr:rowOff>
    </xdr:from>
    <xdr:to>
      <xdr:col>20</xdr:col>
      <xdr:colOff>38100</xdr:colOff>
      <xdr:row>76</xdr:row>
      <xdr:rowOff>158890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150017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109981</xdr:rowOff>
    </xdr:from>
    <xdr:to>
      <xdr:col>15</xdr:col>
      <xdr:colOff>101600</xdr:colOff>
      <xdr:row>77</xdr:row>
      <xdr:rowOff>40131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31258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82956</xdr:rowOff>
    </xdr:from>
    <xdr:to>
      <xdr:col>10</xdr:col>
      <xdr:colOff>165100</xdr:colOff>
      <xdr:row>77</xdr:row>
      <xdr:rowOff>13106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0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49284</xdr:rowOff>
    </xdr:from>
    <xdr:to>
      <xdr:col>6</xdr:col>
      <xdr:colOff>38100</xdr:colOff>
      <xdr:row>76</xdr:row>
      <xdr:rowOff>150884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167411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139475</xdr:rowOff>
    </xdr:from>
    <xdr:to>
      <xdr:col>24</xdr:col>
      <xdr:colOff>63500</xdr:colOff>
      <xdr:row>97</xdr:row>
      <xdr:rowOff>50212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98675"/>
          <a:ext cx="8382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139475</xdr:rowOff>
    </xdr:from>
    <xdr:to>
      <xdr:col>19</xdr:col>
      <xdr:colOff>177800</xdr:colOff>
      <xdr:row>96</xdr:row>
      <xdr:rowOff>150326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98675"/>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150326</xdr:rowOff>
    </xdr:from>
    <xdr:to>
      <xdr:col>15</xdr:col>
      <xdr:colOff>50800</xdr:colOff>
      <xdr:row>97</xdr:row>
      <xdr:rowOff>30950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0952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30950</xdr:rowOff>
    </xdr:from>
    <xdr:to>
      <xdr:col>10</xdr:col>
      <xdr:colOff>114300</xdr:colOff>
      <xdr:row>97</xdr:row>
      <xdr:rowOff>34480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1600"/>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170862</xdr:rowOff>
    </xdr:from>
    <xdr:to>
      <xdr:col>24</xdr:col>
      <xdr:colOff>114300</xdr:colOff>
      <xdr:row>97</xdr:row>
      <xdr:rowOff>101012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149289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88675</xdr:rowOff>
    </xdr:from>
    <xdr:to>
      <xdr:col>20</xdr:col>
      <xdr:colOff>38100</xdr:colOff>
      <xdr:row>97</xdr:row>
      <xdr:rowOff>18825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9952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99526</xdr:rowOff>
    </xdr:from>
    <xdr:to>
      <xdr:col>15</xdr:col>
      <xdr:colOff>101600</xdr:colOff>
      <xdr:row>97</xdr:row>
      <xdr:rowOff>29676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151600</xdr:rowOff>
    </xdr:from>
    <xdr:to>
      <xdr:col>10</xdr:col>
      <xdr:colOff>165100</xdr:colOff>
      <xdr:row>97</xdr:row>
      <xdr:rowOff>81750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72877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155130</xdr:rowOff>
    </xdr:from>
    <xdr:to>
      <xdr:col>6</xdr:col>
      <xdr:colOff>38100</xdr:colOff>
      <xdr:row>97</xdr:row>
      <xdr:rowOff>85280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31344</xdr:rowOff>
    </xdr:from>
    <xdr:to>
      <xdr:col>55</xdr:col>
      <xdr:colOff>0</xdr:colOff>
      <xdr:row>38</xdr:row>
      <xdr:rowOff>139243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546444"/>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151993</xdr:rowOff>
    </xdr:from>
    <xdr:to>
      <xdr:col>55</xdr:col>
      <xdr:colOff>50800</xdr:colOff>
      <xdr:row>38</xdr:row>
      <xdr:rowOff>82144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66920</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116945</xdr:rowOff>
    </xdr:from>
    <xdr:to>
      <xdr:col>55</xdr:col>
      <xdr:colOff>0</xdr:colOff>
      <xdr:row>55</xdr:row>
      <xdr:rowOff>91287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032345"/>
          <a:ext cx="838200" cy="48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116945</xdr:rowOff>
    </xdr:from>
    <xdr:to>
      <xdr:col>50</xdr:col>
      <xdr:colOff>114300</xdr:colOff>
      <xdr:row>57</xdr:row>
      <xdr:rowOff>11876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032345"/>
          <a:ext cx="889000" cy="75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11876</xdr:rowOff>
    </xdr:from>
    <xdr:to>
      <xdr:col>45</xdr:col>
      <xdr:colOff>177800</xdr:colOff>
      <xdr:row>57</xdr:row>
      <xdr:rowOff>24678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78452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24678</xdr:rowOff>
    </xdr:from>
    <xdr:to>
      <xdr:col>41</xdr:col>
      <xdr:colOff>50800</xdr:colOff>
      <xdr:row>57</xdr:row>
      <xdr:rowOff>93806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97328"/>
          <a:ext cx="889000" cy="6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40487</xdr:rowOff>
    </xdr:from>
    <xdr:to>
      <xdr:col>55</xdr:col>
      <xdr:colOff>50800</xdr:colOff>
      <xdr:row>55</xdr:row>
      <xdr:rowOff>142087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4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63364</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2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66145</xdr:rowOff>
    </xdr:from>
    <xdr:to>
      <xdr:col>50</xdr:col>
      <xdr:colOff>165100</xdr:colOff>
      <xdr:row>52</xdr:row>
      <xdr:rowOff>167745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89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12822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87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132526</xdr:rowOff>
    </xdr:from>
    <xdr:to>
      <xdr:col>46</xdr:col>
      <xdr:colOff>38100</xdr:colOff>
      <xdr:row>57</xdr:row>
      <xdr:rowOff>62676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53803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145328</xdr:rowOff>
    </xdr:from>
    <xdr:to>
      <xdr:col>41</xdr:col>
      <xdr:colOff>101600</xdr:colOff>
      <xdr:row>57</xdr:row>
      <xdr:rowOff>75478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66605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43006</xdr:rowOff>
    </xdr:from>
    <xdr:to>
      <xdr:col>36</xdr:col>
      <xdr:colOff>165100</xdr:colOff>
      <xdr:row>57</xdr:row>
      <xdr:rowOff>144606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135733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91100</xdr:rowOff>
    </xdr:from>
    <xdr:to>
      <xdr:col>55</xdr:col>
      <xdr:colOff>0</xdr:colOff>
      <xdr:row>77</xdr:row>
      <xdr:rowOff>93788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949850"/>
          <a:ext cx="838200" cy="34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93788</xdr:rowOff>
    </xdr:from>
    <xdr:to>
      <xdr:col>50</xdr:col>
      <xdr:colOff>114300</xdr:colOff>
      <xdr:row>77</xdr:row>
      <xdr:rowOff>104980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295438"/>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104980</xdr:rowOff>
    </xdr:from>
    <xdr:to>
      <xdr:col>45</xdr:col>
      <xdr:colOff>177800</xdr:colOff>
      <xdr:row>77</xdr:row>
      <xdr:rowOff>109049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306630"/>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109049</xdr:rowOff>
    </xdr:from>
    <xdr:to>
      <xdr:col>41</xdr:col>
      <xdr:colOff>50800</xdr:colOff>
      <xdr:row>77</xdr:row>
      <xdr:rowOff>154449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10699"/>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40300</xdr:rowOff>
    </xdr:from>
    <xdr:to>
      <xdr:col>55</xdr:col>
      <xdr:colOff>50800</xdr:colOff>
      <xdr:row>75</xdr:row>
      <xdr:rowOff>141900</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8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63177</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7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42988</xdr:rowOff>
    </xdr:from>
    <xdr:to>
      <xdr:col>50</xdr:col>
      <xdr:colOff>165100</xdr:colOff>
      <xdr:row>77</xdr:row>
      <xdr:rowOff>144588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135715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54180</xdr:rowOff>
    </xdr:from>
    <xdr:to>
      <xdr:col>46</xdr:col>
      <xdr:colOff>38100</xdr:colOff>
      <xdr:row>77</xdr:row>
      <xdr:rowOff>155780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146907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58249</xdr:rowOff>
    </xdr:from>
    <xdr:to>
      <xdr:col>41</xdr:col>
      <xdr:colOff>101600</xdr:colOff>
      <xdr:row>77</xdr:row>
      <xdr:rowOff>159849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150976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103649</xdr:rowOff>
    </xdr:from>
    <xdr:to>
      <xdr:col>36</xdr:col>
      <xdr:colOff>165100</xdr:colOff>
      <xdr:row>78</xdr:row>
      <xdr:rowOff>33799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3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24926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103654</xdr:rowOff>
    </xdr:from>
    <xdr:to>
      <xdr:col>55</xdr:col>
      <xdr:colOff>0</xdr:colOff>
      <xdr:row>97</xdr:row>
      <xdr:rowOff>169692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734304"/>
          <a:ext cx="838200" cy="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103654</xdr:rowOff>
    </xdr:from>
    <xdr:to>
      <xdr:col>50</xdr:col>
      <xdr:colOff>114300</xdr:colOff>
      <xdr:row>97</xdr:row>
      <xdr:rowOff>113694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734304"/>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92749</xdr:rowOff>
    </xdr:from>
    <xdr:to>
      <xdr:col>45</xdr:col>
      <xdr:colOff>177800</xdr:colOff>
      <xdr:row>97</xdr:row>
      <xdr:rowOff>113694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23399"/>
          <a:ext cx="8890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26908</xdr:rowOff>
    </xdr:from>
    <xdr:to>
      <xdr:col>41</xdr:col>
      <xdr:colOff>50800</xdr:colOff>
      <xdr:row>97</xdr:row>
      <xdr:rowOff>92749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657558"/>
          <a:ext cx="889000" cy="6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118892</xdr:rowOff>
    </xdr:from>
    <xdr:to>
      <xdr:col>55</xdr:col>
      <xdr:colOff>50800</xdr:colOff>
      <xdr:row>98</xdr:row>
      <xdr:rowOff>49042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33819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52854</xdr:rowOff>
    </xdr:from>
    <xdr:to>
      <xdr:col>50</xdr:col>
      <xdr:colOff>165100</xdr:colOff>
      <xdr:row>97</xdr:row>
      <xdr:rowOff>154454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145581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62894</xdr:rowOff>
    </xdr:from>
    <xdr:to>
      <xdr:col>46</xdr:col>
      <xdr:colOff>38100</xdr:colOff>
      <xdr:row>97</xdr:row>
      <xdr:rowOff>164494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41949</xdr:rowOff>
    </xdr:from>
    <xdr:to>
      <xdr:col>41</xdr:col>
      <xdr:colOff>101600</xdr:colOff>
      <xdr:row>97</xdr:row>
      <xdr:rowOff>143549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134676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147558</xdr:rowOff>
    </xdr:from>
    <xdr:to>
      <xdr:col>36</xdr:col>
      <xdr:colOff>165100</xdr:colOff>
      <xdr:row>97</xdr:row>
      <xdr:rowOff>77708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29369</xdr:rowOff>
    </xdr:from>
    <xdr:to>
      <xdr:col>85</xdr:col>
      <xdr:colOff>127000</xdr:colOff>
      <xdr:row>38</xdr:row>
      <xdr:rowOff>35984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544469"/>
          <a:ext cx="8382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29369</xdr:rowOff>
    </xdr:from>
    <xdr:to>
      <xdr:col>81</xdr:col>
      <xdr:colOff>50800</xdr:colOff>
      <xdr:row>38</xdr:row>
      <xdr:rowOff>51798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44469"/>
          <a:ext cx="8890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38398</xdr:rowOff>
    </xdr:from>
    <xdr:to>
      <xdr:col>76</xdr:col>
      <xdr:colOff>114300</xdr:colOff>
      <xdr:row>38</xdr:row>
      <xdr:rowOff>51798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553498"/>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780</xdr:rowOff>
    </xdr:from>
    <xdr:to>
      <xdr:col>71</xdr:col>
      <xdr:colOff>177800</xdr:colOff>
      <xdr:row>38</xdr:row>
      <xdr:rowOff>38398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515880"/>
          <a:ext cx="8890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156634</xdr:rowOff>
    </xdr:from>
    <xdr:to>
      <xdr:col>85</xdr:col>
      <xdr:colOff>177800</xdr:colOff>
      <xdr:row>38</xdr:row>
      <xdr:rowOff>86784</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71561</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4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150018</xdr:rowOff>
    </xdr:from>
    <xdr:to>
      <xdr:col>81</xdr:col>
      <xdr:colOff>101600</xdr:colOff>
      <xdr:row>38</xdr:row>
      <xdr:rowOff>80169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93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71296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998</xdr:rowOff>
    </xdr:from>
    <xdr:to>
      <xdr:col>76</xdr:col>
      <xdr:colOff>165100</xdr:colOff>
      <xdr:row>38</xdr:row>
      <xdr:rowOff>102598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1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93725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0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159048</xdr:rowOff>
    </xdr:from>
    <xdr:to>
      <xdr:col>72</xdr:col>
      <xdr:colOff>38100</xdr:colOff>
      <xdr:row>38</xdr:row>
      <xdr:rowOff>89198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121430</xdr:rowOff>
    </xdr:from>
    <xdr:to>
      <xdr:col>67</xdr:col>
      <xdr:colOff>101600</xdr:colOff>
      <xdr:row>38</xdr:row>
      <xdr:rowOff>51580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42707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170310</xdr:rowOff>
    </xdr:from>
    <xdr:to>
      <xdr:col>85</xdr:col>
      <xdr:colOff>127000</xdr:colOff>
      <xdr:row>57</xdr:row>
      <xdr:rowOff>13111</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71510"/>
          <a:ext cx="8382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13111</xdr:rowOff>
    </xdr:from>
    <xdr:to>
      <xdr:col>81</xdr:col>
      <xdr:colOff>50800</xdr:colOff>
      <xdr:row>57</xdr:row>
      <xdr:rowOff>20362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785761"/>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20362</xdr:rowOff>
    </xdr:from>
    <xdr:to>
      <xdr:col>76</xdr:col>
      <xdr:colOff>114300</xdr:colOff>
      <xdr:row>57</xdr:row>
      <xdr:rowOff>69566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793012"/>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69566</xdr:rowOff>
    </xdr:from>
    <xdr:to>
      <xdr:col>71</xdr:col>
      <xdr:colOff>177800</xdr:colOff>
      <xdr:row>57</xdr:row>
      <xdr:rowOff>95498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842216"/>
          <a:ext cx="889000" cy="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119510</xdr:rowOff>
    </xdr:from>
    <xdr:to>
      <xdr:col>85</xdr:col>
      <xdr:colOff>177800</xdr:colOff>
      <xdr:row>57</xdr:row>
      <xdr:rowOff>49660</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34437</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133761</xdr:rowOff>
    </xdr:from>
    <xdr:to>
      <xdr:col>81</xdr:col>
      <xdr:colOff>101600</xdr:colOff>
      <xdr:row>57</xdr:row>
      <xdr:rowOff>63911</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55038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141012</xdr:rowOff>
    </xdr:from>
    <xdr:to>
      <xdr:col>76</xdr:col>
      <xdr:colOff>165100</xdr:colOff>
      <xdr:row>57</xdr:row>
      <xdr:rowOff>71162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62289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18766</xdr:rowOff>
    </xdr:from>
    <xdr:to>
      <xdr:col>72</xdr:col>
      <xdr:colOff>38100</xdr:colOff>
      <xdr:row>57</xdr:row>
      <xdr:rowOff>120366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111493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44698</xdr:rowOff>
    </xdr:from>
    <xdr:to>
      <xdr:col>67</xdr:col>
      <xdr:colOff>101600</xdr:colOff>
      <xdr:row>57</xdr:row>
      <xdr:rowOff>146298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8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137425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8804</xdr:rowOff>
    </xdr:from>
    <xdr:to>
      <xdr:col>85</xdr:col>
      <xdr:colOff>127000</xdr:colOff>
      <xdr:row>78</xdr:row>
      <xdr:rowOff>21868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8190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13604</xdr:rowOff>
    </xdr:from>
    <xdr:to>
      <xdr:col>81</xdr:col>
      <xdr:colOff>50800</xdr:colOff>
      <xdr:row>78</xdr:row>
      <xdr:rowOff>21868</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86704"/>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13416</xdr:rowOff>
    </xdr:from>
    <xdr:to>
      <xdr:col>76</xdr:col>
      <xdr:colOff>114300</xdr:colOff>
      <xdr:row>78</xdr:row>
      <xdr:rowOff>13604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86516"/>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13416</xdr:rowOff>
    </xdr:from>
    <xdr:to>
      <xdr:col>71</xdr:col>
      <xdr:colOff>177800</xdr:colOff>
      <xdr:row>78</xdr:row>
      <xdr:rowOff>15582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86516"/>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129454</xdr:rowOff>
    </xdr:from>
    <xdr:to>
      <xdr:col>85</xdr:col>
      <xdr:colOff>177800</xdr:colOff>
      <xdr:row>78</xdr:row>
      <xdr:rowOff>59604</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44381</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142518</xdr:rowOff>
    </xdr:from>
    <xdr:to>
      <xdr:col>81</xdr:col>
      <xdr:colOff>101600</xdr:colOff>
      <xdr:row>78</xdr:row>
      <xdr:rowOff>72668</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63795</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43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134254</xdr:rowOff>
    </xdr:from>
    <xdr:to>
      <xdr:col>76</xdr:col>
      <xdr:colOff>165100</xdr:colOff>
      <xdr:row>78</xdr:row>
      <xdr:rowOff>64404</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55531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134066</xdr:rowOff>
    </xdr:from>
    <xdr:to>
      <xdr:col>72</xdr:col>
      <xdr:colOff>38100</xdr:colOff>
      <xdr:row>78</xdr:row>
      <xdr:rowOff>64216</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55343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136232</xdr:rowOff>
    </xdr:from>
    <xdr:to>
      <xdr:col>67</xdr:col>
      <xdr:colOff>101600</xdr:colOff>
      <xdr:row>78</xdr:row>
      <xdr:rowOff>66382</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57509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154456</xdr:rowOff>
    </xdr:from>
    <xdr:to>
      <xdr:col>85</xdr:col>
      <xdr:colOff>127000</xdr:colOff>
      <xdr:row>96</xdr:row>
      <xdr:rowOff>18342</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442206"/>
          <a:ext cx="8382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7066</xdr:rowOff>
    </xdr:from>
    <xdr:to>
      <xdr:col>81</xdr:col>
      <xdr:colOff>50800</xdr:colOff>
      <xdr:row>96</xdr:row>
      <xdr:rowOff>18342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46626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163429</xdr:rowOff>
    </xdr:from>
    <xdr:to>
      <xdr:col>76</xdr:col>
      <xdr:colOff>114300</xdr:colOff>
      <xdr:row>96</xdr:row>
      <xdr:rowOff>7066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45117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163429</xdr:rowOff>
    </xdr:from>
    <xdr:to>
      <xdr:col>71</xdr:col>
      <xdr:colOff>177800</xdr:colOff>
      <xdr:row>95</xdr:row>
      <xdr:rowOff>169824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51179"/>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103656</xdr:rowOff>
    </xdr:from>
    <xdr:to>
      <xdr:col>85</xdr:col>
      <xdr:colOff>177800</xdr:colOff>
      <xdr:row>96</xdr:row>
      <xdr:rowOff>33806</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82083</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6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138992</xdr:rowOff>
    </xdr:from>
    <xdr:to>
      <xdr:col>81</xdr:col>
      <xdr:colOff>101600</xdr:colOff>
      <xdr:row>96</xdr:row>
      <xdr:rowOff>69142</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60269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5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127716</xdr:rowOff>
    </xdr:from>
    <xdr:to>
      <xdr:col>76</xdr:col>
      <xdr:colOff>165100</xdr:colOff>
      <xdr:row>96</xdr:row>
      <xdr:rowOff>57866</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41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48993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0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112629</xdr:rowOff>
    </xdr:from>
    <xdr:to>
      <xdr:col>72</xdr:col>
      <xdr:colOff>38100</xdr:colOff>
      <xdr:row>96</xdr:row>
      <xdr:rowOff>42779</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4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33906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119024</xdr:rowOff>
    </xdr:from>
    <xdr:to>
      <xdr:col>67</xdr:col>
      <xdr:colOff>101600</xdr:colOff>
      <xdr:row>96</xdr:row>
      <xdr:rowOff>49174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40301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137277</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1323300" y="665237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124613</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124613</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19545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170014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86477</xdr:rowOff>
    </xdr:from>
    <xdr:to>
      <xdr:col>116</xdr:col>
      <xdr:colOff>114300</xdr:colOff>
      <xdr:row>39</xdr:row>
      <xdr:rowOff>16627</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313932"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73813</xdr:rowOff>
    </xdr:from>
    <xdr:to>
      <xdr:col>107</xdr:col>
      <xdr:colOff>101600</xdr:colOff>
      <xdr:row>39</xdr:row>
      <xdr:rowOff>3963</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20490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64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目的別歳出決算における住民一人当たりのコストは、ほとんどの費目において類似団体を下回っているが、農林水産業費</a:t>
          </a:r>
          <a:r>
            <a:rPr kumimoji="1" lang="ja-JP" altLang="en-US" sz="1100">
              <a:solidFill>
                <a:sysClr val="windowText" lastClr="000000"/>
              </a:solidFill>
              <a:effectLst/>
              <a:latin typeface="+mn-lt"/>
              <a:ea typeface="+mn-ea"/>
              <a:cs typeface="+mn-cs"/>
            </a:rPr>
            <a:t>が２年続けて、商工費がはじめて類似団体平均を上回ることになった。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このことについて、農林水産業費においては、農政関連の複数の基金を一本化したことによる繰出金の増や、林業関連企業の設備投資に係る大規模な補助事業実施等が要因となっている。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また、商工費においては、近年、観光施設の大規模な整備事業の実施が要因となっており、どちらの費目も、単発的なことではあるが、</a:t>
          </a:r>
          <a:r>
            <a:rPr kumimoji="1" lang="ja-JP" altLang="ja-JP" sz="1100">
              <a:solidFill>
                <a:sysClr val="windowText" lastClr="000000"/>
              </a:solidFill>
              <a:effectLst/>
              <a:latin typeface="+mn-lt"/>
              <a:ea typeface="+mn-ea"/>
              <a:cs typeface="+mn-cs"/>
            </a:rPr>
            <a:t>今後も特定の費目に偏らず、全体的に</a:t>
          </a:r>
          <a:r>
            <a:rPr kumimoji="1" lang="ja-JP" altLang="en-US" sz="1100">
              <a:solidFill>
                <a:sysClr val="windowText" lastClr="000000"/>
              </a:solidFill>
              <a:effectLst/>
              <a:latin typeface="+mn-lt"/>
              <a:ea typeface="+mn-ea"/>
              <a:cs typeface="+mn-cs"/>
            </a:rPr>
            <a:t>、偏りのない配分となる予算組みに努める。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自主財源である地方税が微増し、依存財源の</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割</a:t>
          </a:r>
          <a:r>
            <a:rPr kumimoji="1" lang="ja-JP" altLang="ja-JP" sz="1100">
              <a:solidFill>
                <a:sysClr val="windowText" lastClr="000000"/>
              </a:solidFill>
              <a:effectLst/>
              <a:latin typeface="+mn-lt"/>
              <a:ea typeface="+mn-ea"/>
              <a:cs typeface="+mn-cs"/>
            </a:rPr>
            <a:t>を占める普通交付税も増加した。ふるさと納税</a:t>
          </a:r>
          <a:r>
            <a:rPr kumimoji="1" lang="ja-JP" altLang="en-US" sz="1100">
              <a:solidFill>
                <a:sysClr val="windowText" lastClr="000000"/>
              </a:solidFill>
              <a:effectLst/>
              <a:latin typeface="+mn-lt"/>
              <a:ea typeface="+mn-ea"/>
              <a:cs typeface="+mn-cs"/>
            </a:rPr>
            <a:t>寄附金をふるさと振興基金へ</a:t>
          </a:r>
          <a:r>
            <a:rPr kumimoji="1" lang="ja-JP" altLang="ja-JP" sz="1100">
              <a:solidFill>
                <a:sysClr val="windowText" lastClr="000000"/>
              </a:solidFill>
              <a:effectLst/>
              <a:latin typeface="+mn-lt"/>
              <a:ea typeface="+mn-ea"/>
              <a:cs typeface="+mn-cs"/>
            </a:rPr>
            <a:t>積立て、</a:t>
          </a:r>
          <a:r>
            <a:rPr kumimoji="1" lang="ja-JP" altLang="en-US" sz="1100">
              <a:solidFill>
                <a:sysClr val="windowText" lastClr="000000"/>
              </a:solidFill>
              <a:effectLst/>
              <a:latin typeface="+mn-lt"/>
              <a:ea typeface="+mn-ea"/>
              <a:cs typeface="+mn-cs"/>
            </a:rPr>
            <a:t>翌年度に各種事業に充当することで、</a:t>
          </a:r>
          <a:r>
            <a:rPr kumimoji="1" lang="ja-JP" altLang="ja-JP" sz="1100">
              <a:solidFill>
                <a:sysClr val="windowText" lastClr="000000"/>
              </a:solidFill>
              <a:effectLst/>
              <a:latin typeface="+mn-lt"/>
              <a:ea typeface="+mn-ea"/>
              <a:cs typeface="+mn-cs"/>
            </a:rPr>
            <a:t>財政調整基金の取崩しの抑制を図っ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また、今年度は、</a:t>
          </a:r>
          <a:r>
            <a:rPr kumimoji="1" lang="ja-JP" altLang="ja-JP" sz="1100">
              <a:solidFill>
                <a:sysClr val="windowText" lastClr="000000"/>
              </a:solidFill>
              <a:effectLst/>
              <a:latin typeface="+mn-lt"/>
              <a:ea typeface="+mn-ea"/>
              <a:cs typeface="+mn-cs"/>
            </a:rPr>
            <a:t>病院事業会計への赤字補てん</a:t>
          </a:r>
          <a:r>
            <a:rPr kumimoji="1" lang="ja-JP" altLang="en-US" sz="1100">
              <a:solidFill>
                <a:sysClr val="windowText" lastClr="000000"/>
              </a:solidFill>
              <a:effectLst/>
              <a:latin typeface="+mn-lt"/>
              <a:ea typeface="+mn-ea"/>
              <a:cs typeface="+mn-cs"/>
            </a:rPr>
            <a:t>としての支出を抑制できたことで、</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への積み増しができ、実質単年度収支も平成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年度以来のプラスに転じた。</a:t>
          </a:r>
          <a:r>
            <a:rPr kumimoji="1" lang="ja-JP" altLang="ja-JP" sz="1100">
              <a:solidFill>
                <a:sysClr val="windowText" lastClr="000000"/>
              </a:solidFill>
              <a:effectLst/>
              <a:latin typeface="+mn-lt"/>
              <a:ea typeface="+mn-ea"/>
              <a:cs typeface="+mn-cs"/>
            </a:rPr>
            <a:t>自主財源</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積立金額が乏しい</a:t>
          </a:r>
          <a:r>
            <a:rPr kumimoji="1" lang="ja-JP" altLang="en-US" sz="1100">
              <a:solidFill>
                <a:sysClr val="windowText" lastClr="000000"/>
              </a:solidFill>
              <a:effectLst/>
              <a:latin typeface="+mn-lt"/>
              <a:ea typeface="+mn-ea"/>
              <a:cs typeface="+mn-cs"/>
            </a:rPr>
            <a:t>本町財政は、病院経営に左右されると言っても過言でない状況である。病院の経営形態等抜本的な改革が急務となっている。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今年度も全会計で黒字となっ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高原病院では、</a:t>
          </a:r>
          <a:r>
            <a:rPr kumimoji="1" lang="ja-JP" altLang="ja-JP" sz="1100">
              <a:solidFill>
                <a:sysClr val="windowText" lastClr="000000"/>
              </a:solidFill>
              <a:effectLst/>
              <a:latin typeface="+mn-lt"/>
              <a:ea typeface="+mn-ea"/>
              <a:cs typeface="+mn-cs"/>
            </a:rPr>
            <a:t>患者数・入院者数ともに減少している状況であるが、</a:t>
          </a:r>
          <a:r>
            <a:rPr kumimoji="1" lang="ja-JP" altLang="en-US" sz="1100">
              <a:solidFill>
                <a:sysClr val="windowText" lastClr="000000"/>
              </a:solidFill>
              <a:effectLst/>
              <a:latin typeface="+mn-lt"/>
              <a:ea typeface="+mn-ea"/>
              <a:cs typeface="+mn-cs"/>
            </a:rPr>
            <a:t>新型コロナウイルス感染症対応の協力施設として、国等からの交付金の交付を受けることとなり、そのことで、一般会計からの繰出金が基準内で収められたことが大きな要因である。</a:t>
          </a:r>
          <a:r>
            <a:rPr kumimoji="1" lang="ja-JP" altLang="ja-JP" sz="1100">
              <a:solidFill>
                <a:sysClr val="windowText" lastClr="000000"/>
              </a:solidFill>
              <a:effectLst/>
              <a:latin typeface="+mn-lt"/>
              <a:ea typeface="+mn-ea"/>
              <a:cs typeface="+mn-cs"/>
            </a:rPr>
            <a:t>しかし、病院事業会計</a:t>
          </a:r>
          <a:r>
            <a:rPr kumimoji="1" lang="ja-JP" altLang="en-US" sz="1100">
              <a:solidFill>
                <a:sysClr val="windowText" lastClr="000000"/>
              </a:solidFill>
              <a:effectLst/>
              <a:latin typeface="+mn-lt"/>
              <a:ea typeface="+mn-ea"/>
              <a:cs typeface="+mn-cs"/>
            </a:rPr>
            <a:t>の経営状況の根本の部分の改善には至っておらず、経営の見直しが急務である。今後も公立病院としての役割を果たしながら、持続可能な病院経営に努めるとともに、抜本的な改革実施に取りかからなければ、町自体の財政が立ち行かない状況に差し掛か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このほか、</a:t>
          </a:r>
          <a:r>
            <a:rPr kumimoji="1" lang="ja-JP" altLang="ja-JP" sz="1100">
              <a:solidFill>
                <a:sysClr val="windowText" lastClr="000000"/>
              </a:solidFill>
              <a:effectLst/>
              <a:latin typeface="+mn-lt"/>
              <a:ea typeface="+mn-ea"/>
              <a:cs typeface="+mn-cs"/>
            </a:rPr>
            <a:t>国民健康保険特別会計の準備積立基金が低位となって</a:t>
          </a:r>
          <a:r>
            <a:rPr kumimoji="1" lang="ja-JP" altLang="en-US" sz="1100">
              <a:solidFill>
                <a:sysClr val="windowText" lastClr="000000"/>
              </a:solidFill>
              <a:effectLst/>
              <a:latin typeface="+mn-lt"/>
              <a:ea typeface="+mn-ea"/>
              <a:cs typeface="+mn-cs"/>
            </a:rPr>
            <a:t>いる。また、</a:t>
          </a:r>
          <a:r>
            <a:rPr kumimoji="1" lang="ja-JP" altLang="ja-JP" sz="1100">
              <a:solidFill>
                <a:sysClr val="windowText" lastClr="000000"/>
              </a:solidFill>
              <a:effectLst/>
              <a:latin typeface="+mn-lt"/>
              <a:ea typeface="+mn-ea"/>
              <a:cs typeface="+mn-cs"/>
            </a:rPr>
            <a:t>医療費の増により、</a:t>
          </a:r>
          <a:r>
            <a:rPr kumimoji="1" lang="ja-JP" altLang="en-US" sz="1100">
              <a:solidFill>
                <a:sysClr val="windowText" lastClr="000000"/>
              </a:solidFill>
              <a:effectLst/>
              <a:latin typeface="+mn-lt"/>
              <a:ea typeface="+mn-ea"/>
              <a:cs typeface="+mn-cs"/>
            </a:rPr>
            <a:t>経営悪化となっており、保険税見直しを検討しているものの、コロナ禍での保険税増額は難しく、</a:t>
          </a:r>
          <a:r>
            <a:rPr kumimoji="1" lang="ja-JP" altLang="ja-JP" sz="1100">
              <a:solidFill>
                <a:sysClr val="windowText" lastClr="000000"/>
              </a:solidFill>
              <a:effectLst/>
              <a:latin typeface="+mn-lt"/>
              <a:ea typeface="+mn-ea"/>
              <a:cs typeface="+mn-cs"/>
            </a:rPr>
            <a:t>一般会計からの</a:t>
          </a:r>
          <a:r>
            <a:rPr kumimoji="1" lang="ja-JP" altLang="en-US" sz="1100">
              <a:solidFill>
                <a:sysClr val="windowText" lastClr="000000"/>
              </a:solidFill>
              <a:effectLst/>
              <a:latin typeface="+mn-lt"/>
              <a:ea typeface="+mn-ea"/>
              <a:cs typeface="+mn-cs"/>
            </a:rPr>
            <a:t>法定外</a:t>
          </a:r>
          <a:r>
            <a:rPr kumimoji="1" lang="ja-JP" altLang="ja-JP" sz="1100">
              <a:solidFill>
                <a:sysClr val="windowText" lastClr="000000"/>
              </a:solidFill>
              <a:effectLst/>
              <a:latin typeface="+mn-lt"/>
              <a:ea typeface="+mn-ea"/>
              <a:cs typeface="+mn-cs"/>
            </a:rPr>
            <a:t>繰出金</a:t>
          </a:r>
          <a:r>
            <a:rPr kumimoji="1" lang="ja-JP" altLang="en-US" sz="1100">
              <a:solidFill>
                <a:sysClr val="windowText" lastClr="000000"/>
              </a:solidFill>
              <a:effectLst/>
              <a:latin typeface="+mn-lt"/>
              <a:ea typeface="+mn-ea"/>
              <a:cs typeface="+mn-cs"/>
            </a:rPr>
            <a:t>での対応が想定される。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このようなことから、</a:t>
          </a:r>
          <a:r>
            <a:rPr kumimoji="1" lang="ja-JP" altLang="ja-JP" sz="1100">
              <a:solidFill>
                <a:sysClr val="windowText" lastClr="000000"/>
              </a:solidFill>
              <a:effectLst/>
              <a:latin typeface="+mn-lt"/>
              <a:ea typeface="+mn-ea"/>
              <a:cs typeface="+mn-cs"/>
            </a:rPr>
            <a:t>これまで以上に町全体の全会計が</a:t>
          </a:r>
          <a:r>
            <a:rPr kumimoji="1" lang="ja-JP" altLang="en-US" sz="1100">
              <a:solidFill>
                <a:sysClr val="windowText" lastClr="000000"/>
              </a:solidFill>
              <a:effectLst/>
              <a:latin typeface="+mn-lt"/>
              <a:ea typeface="+mn-ea"/>
              <a:cs typeface="+mn-cs"/>
            </a:rPr>
            <a:t>を一体的に管理・整理しながら、</a:t>
          </a:r>
          <a:r>
            <a:rPr kumimoji="1" lang="ja-JP" altLang="ja-JP" sz="1100">
              <a:solidFill>
                <a:sysClr val="windowText" lastClr="000000"/>
              </a:solidFill>
              <a:effectLst/>
              <a:latin typeface="+mn-lt"/>
              <a:ea typeface="+mn-ea"/>
              <a:cs typeface="+mn-cs"/>
            </a:rPr>
            <a:t>財政運営の健全化に努め</a:t>
          </a:r>
          <a:r>
            <a:rPr kumimoji="1" lang="ja-JP" altLang="en-US" sz="1100">
              <a:solidFill>
                <a:sysClr val="windowText" lastClr="000000"/>
              </a:solidFill>
              <a:effectLst/>
              <a:latin typeface="+mn-lt"/>
              <a:ea typeface="+mn-ea"/>
              <a:cs typeface="+mn-cs"/>
            </a:rPr>
            <a:t>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8125961</v>
      </c>
      <c r="BO4" s="464"/>
      <c r="BP4" s="464"/>
      <c r="BQ4" s="464"/>
      <c r="BR4" s="464"/>
      <c r="BS4" s="464"/>
      <c r="BT4" s="464"/>
      <c r="BU4" s="465"/>
      <c r="BV4" s="463">
        <v>7897255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2.7</v>
      </c>
      <c r="CU4" s="648"/>
      <c r="CV4" s="648"/>
      <c r="CW4" s="648"/>
      <c r="CX4" s="648"/>
      <c r="CY4" s="648"/>
      <c r="CZ4" s="648"/>
      <c r="DA4" s="649"/>
      <c r="DB4" s="647">
        <v>2.7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7881880</v>
      </c>
      <c r="BO5" s="469"/>
      <c r="BP5" s="469"/>
      <c r="BQ5" s="469"/>
      <c r="BR5" s="469"/>
      <c r="BS5" s="469"/>
      <c r="BT5" s="469"/>
      <c r="BU5" s="470"/>
      <c r="BV5" s="468">
        <v>7803056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95.5</v>
      </c>
      <c r="CU5" s="439"/>
      <c r="CV5" s="439"/>
      <c r="CW5" s="439"/>
      <c r="CX5" s="439"/>
      <c r="CY5" s="439"/>
      <c r="CZ5" s="439"/>
      <c r="DA5" s="440"/>
      <c r="DB5" s="438">
        <v>98.2</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244081</v>
      </c>
      <c r="BO6" s="469"/>
      <c r="BP6" s="469"/>
      <c r="BQ6" s="469"/>
      <c r="BR6" s="469"/>
      <c r="BS6" s="469"/>
      <c r="BT6" s="469"/>
      <c r="BU6" s="470"/>
      <c r="BV6" s="468">
        <v>94199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98.5</v>
      </c>
      <c r="CU6" s="622"/>
      <c r="CV6" s="622"/>
      <c r="CW6" s="622"/>
      <c r="CX6" s="622"/>
      <c r="CY6" s="622"/>
      <c r="CZ6" s="622"/>
      <c r="DA6" s="623"/>
      <c r="DB6" s="621">
        <v>101.4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151401</v>
      </c>
      <c r="BO7" s="469"/>
      <c r="BP7" s="469"/>
      <c r="BQ7" s="469"/>
      <c r="BR7" s="469"/>
      <c r="BS7" s="469"/>
      <c r="BT7" s="469"/>
      <c r="BU7" s="470"/>
      <c r="BV7" s="468">
        <v>5716</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3478603</v>
      </c>
      <c r="CU7" s="469"/>
      <c r="CV7" s="469"/>
      <c r="CW7" s="469"/>
      <c r="CX7" s="469"/>
      <c r="CY7" s="469"/>
      <c r="CZ7" s="469"/>
      <c r="DA7" s="470"/>
      <c r="DB7" s="468">
        <v>3279962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92680</v>
      </c>
      <c r="BO8" s="469"/>
      <c r="BP8" s="469"/>
      <c r="BQ8" s="469"/>
      <c r="BR8" s="469"/>
      <c r="BS8" s="469"/>
      <c r="BT8" s="469"/>
      <c r="BU8" s="470"/>
      <c r="BV8" s="468">
        <v>88483</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0.28000000000000003</v>
      </c>
      <c r="CU8" s="582"/>
      <c r="CV8" s="582"/>
      <c r="CW8" s="582"/>
      <c r="CX8" s="582"/>
      <c r="CY8" s="582"/>
      <c r="CZ8" s="582"/>
      <c r="DA8" s="583"/>
      <c r="DB8" s="581">
        <v>0.28000000000000003</v>
      </c>
      <c r="DC8" s="582"/>
      <c r="DD8" s="582"/>
      <c r="DE8" s="582"/>
      <c r="DF8" s="582"/>
      <c r="DG8" s="582"/>
      <c r="DH8" s="582"/>
      <c r="DI8" s="583"/>
      <c r="DJ8" s="186"/>
      <c r="DK8" s="186"/>
      <c r="DL8" s="186"/>
      <c r="DM8" s="186"/>
      <c r="DN8" s="186"/>
      <c r="DO8" s="186"/>
    </row>
    <row r="9" spans="1:119" ht="18.75" customHeight="1" thickBot="1" x14ac:dyDescent="0.25">
      <c r="A9" s="187"/>
      <c r="B9" s="610" t="s">
        <v>110</v>
      </c>
      <c r="C9" s="611"/>
      <c r="D9" s="611"/>
      <c r="E9" s="611"/>
      <c r="F9" s="611"/>
      <c r="G9" s="611"/>
      <c r="H9" s="611"/>
      <c r="I9" s="611"/>
      <c r="J9" s="611"/>
      <c r="K9" s="531"/>
      <c r="L9" s="612" t="s">
        <v>111</v>
      </c>
      <c r="M9" s="613"/>
      <c r="N9" s="613"/>
      <c r="O9" s="613"/>
      <c r="P9" s="613"/>
      <c r="Q9" s="614"/>
      <c r="R9" s="615">
        <v>8639</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4165</v>
      </c>
      <c r="BO9" s="469"/>
      <c r="BP9" s="469"/>
      <c r="BQ9" s="469"/>
      <c r="BR9" s="469"/>
      <c r="BS9" s="469"/>
      <c r="BT9" s="469"/>
      <c r="BU9" s="470"/>
      <c r="BV9" s="468">
        <v>10480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13.3</v>
      </c>
      <c r="CU9" s="439"/>
      <c r="CV9" s="439"/>
      <c r="CW9" s="439"/>
      <c r="CX9" s="439"/>
      <c r="CY9" s="439"/>
      <c r="CZ9" s="439"/>
      <c r="DA9" s="440"/>
      <c r="DB9" s="438">
        <v>12.9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9300</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215375</v>
      </c>
      <c r="BO10" s="469"/>
      <c r="BP10" s="469"/>
      <c r="BQ10" s="469"/>
      <c r="BR10" s="469"/>
      <c r="BS10" s="469"/>
      <c r="BT10" s="469"/>
      <c r="BU10" s="470"/>
      <c r="BV10" s="468">
        <v>212220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93</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9130</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190000</v>
      </c>
      <c r="BO12" s="469"/>
      <c r="BP12" s="469"/>
      <c r="BQ12" s="469"/>
      <c r="BR12" s="469"/>
      <c r="BS12" s="469"/>
      <c r="BT12" s="469"/>
      <c r="BU12" s="470"/>
      <c r="BV12" s="468">
        <v>510000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9097</v>
      </c>
      <c r="S13" s="572"/>
      <c r="T13" s="572"/>
      <c r="U13" s="572"/>
      <c r="V13" s="573"/>
      <c r="W13" s="559" t="s">
        <v>138</v>
      </c>
      <c r="X13" s="481"/>
      <c r="Y13" s="481"/>
      <c r="Z13" s="481"/>
      <c r="AA13" s="481"/>
      <c r="AB13" s="482"/>
      <c r="AC13" s="444">
        <v>1144</v>
      </c>
      <c r="AD13" s="445"/>
      <c r="AE13" s="445"/>
      <c r="AF13" s="445"/>
      <c r="AG13" s="446"/>
      <c r="AH13" s="444">
        <v>1396</v>
      </c>
      <c r="AI13" s="445"/>
      <c r="AJ13" s="445"/>
      <c r="AK13" s="445"/>
      <c r="AL13" s="447"/>
      <c r="AM13" s="537" t="s">
        <v>139</v>
      </c>
      <c r="AN13" s="442"/>
      <c r="AO13" s="442"/>
      <c r="AP13" s="442"/>
      <c r="AQ13" s="442"/>
      <c r="AR13" s="442"/>
      <c r="AS13" s="442"/>
      <c r="AT13" s="443"/>
      <c r="AU13" s="525" t="s">
        <v>133</v>
      </c>
      <c r="AV13" s="526"/>
      <c r="AW13" s="526"/>
      <c r="AX13" s="526"/>
      <c r="AY13" s="448" t="s">
        <v>140</v>
      </c>
      <c r="AZ13" s="449"/>
      <c r="BA13" s="449"/>
      <c r="BB13" s="449"/>
      <c r="BC13" s="449"/>
      <c r="BD13" s="449"/>
      <c r="BE13" s="449"/>
      <c r="BF13" s="449"/>
      <c r="BG13" s="449"/>
      <c r="BH13" s="449"/>
      <c r="BI13" s="449"/>
      <c r="BJ13" s="449"/>
      <c r="BK13" s="449"/>
      <c r="BL13" s="449"/>
      <c r="BM13" s="450"/>
      <c r="BN13" s="468">
        <v>29540</v>
      </c>
      <c r="BO13" s="469"/>
      <c r="BP13" s="469"/>
      <c r="BQ13" s="469"/>
      <c r="BR13" s="469"/>
      <c r="BS13" s="469"/>
      <c r="BT13" s="469"/>
      <c r="BU13" s="470"/>
      <c r="BV13" s="468">
        <v>-287300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7.7</v>
      </c>
      <c r="CU13" s="439"/>
      <c r="CV13" s="439"/>
      <c r="CW13" s="439"/>
      <c r="CX13" s="439"/>
      <c r="CY13" s="439"/>
      <c r="CZ13" s="439"/>
      <c r="DA13" s="440"/>
      <c r="DB13" s="438">
        <v>8.1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9277</v>
      </c>
      <c r="S14" s="572"/>
      <c r="T14" s="572"/>
      <c r="U14" s="572"/>
      <c r="V14" s="573"/>
      <c r="W14" s="574"/>
      <c r="X14" s="484"/>
      <c r="Y14" s="484"/>
      <c r="Z14" s="484"/>
      <c r="AA14" s="484"/>
      <c r="AB14" s="485"/>
      <c r="AC14" s="564">
        <v>24.6</v>
      </c>
      <c r="AD14" s="565"/>
      <c r="AE14" s="565"/>
      <c r="AF14" s="565"/>
      <c r="AG14" s="566"/>
      <c r="AH14" s="564">
        <v>27.8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9245</v>
      </c>
      <c r="S15" s="572"/>
      <c r="T15" s="572"/>
      <c r="U15" s="572"/>
      <c r="V15" s="573"/>
      <c r="W15" s="559" t="s">
        <v>144</v>
      </c>
      <c r="X15" s="481"/>
      <c r="Y15" s="481"/>
      <c r="Z15" s="481"/>
      <c r="AA15" s="481"/>
      <c r="AB15" s="482"/>
      <c r="AC15" s="444">
        <v>987</v>
      </c>
      <c r="AD15" s="445"/>
      <c r="AE15" s="445"/>
      <c r="AF15" s="445"/>
      <c r="AG15" s="446"/>
      <c r="AH15" s="444">
        <v>1112</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876804</v>
      </c>
      <c r="BO15" s="464"/>
      <c r="BP15" s="464"/>
      <c r="BQ15" s="464"/>
      <c r="BR15" s="464"/>
      <c r="BS15" s="464"/>
      <c r="BT15" s="464"/>
      <c r="BU15" s="465"/>
      <c r="BV15" s="463">
        <v>841393</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21.2</v>
      </c>
      <c r="AD16" s="565"/>
      <c r="AE16" s="565"/>
      <c r="AF16" s="565"/>
      <c r="AG16" s="566"/>
      <c r="AH16" s="564">
        <v>22.1</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3162158</v>
      </c>
      <c r="BO16" s="469"/>
      <c r="BP16" s="469"/>
      <c r="BQ16" s="469"/>
      <c r="BR16" s="469"/>
      <c r="BS16" s="469"/>
      <c r="BT16" s="469"/>
      <c r="BU16" s="470"/>
      <c r="BV16" s="468">
        <v>2970282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150</v>
      </c>
      <c r="N17" s="554"/>
      <c r="O17" s="554"/>
      <c r="P17" s="554"/>
      <c r="Q17" s="555"/>
      <c r="R17" s="556" t="s">
        <v>148</v>
      </c>
      <c r="S17" s="557"/>
      <c r="T17" s="557"/>
      <c r="U17" s="557"/>
      <c r="V17" s="558"/>
      <c r="W17" s="559" t="s">
        <v>151</v>
      </c>
      <c r="X17" s="481"/>
      <c r="Y17" s="481"/>
      <c r="Z17" s="481"/>
      <c r="AA17" s="481"/>
      <c r="AB17" s="482"/>
      <c r="AC17" s="444">
        <v>2514</v>
      </c>
      <c r="AD17" s="445"/>
      <c r="AE17" s="445"/>
      <c r="AF17" s="445"/>
      <c r="AG17" s="446"/>
      <c r="AH17" s="444">
        <v>2515</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1081196</v>
      </c>
      <c r="BO17" s="469"/>
      <c r="BP17" s="469"/>
      <c r="BQ17" s="469"/>
      <c r="BR17" s="469"/>
      <c r="BS17" s="469"/>
      <c r="BT17" s="469"/>
      <c r="BU17" s="470"/>
      <c r="BV17" s="468">
        <v>1048268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153</v>
      </c>
      <c r="C18" s="531"/>
      <c r="D18" s="531"/>
      <c r="E18" s="532"/>
      <c r="F18" s="532"/>
      <c r="G18" s="532"/>
      <c r="H18" s="532"/>
      <c r="I18" s="532"/>
      <c r="J18" s="532"/>
      <c r="K18" s="532"/>
      <c r="L18" s="533">
        <v>85.39</v>
      </c>
      <c r="M18" s="533"/>
      <c r="N18" s="533"/>
      <c r="O18" s="533"/>
      <c r="P18" s="533"/>
      <c r="Q18" s="533"/>
      <c r="R18" s="534"/>
      <c r="S18" s="534"/>
      <c r="T18" s="534"/>
      <c r="U18" s="534"/>
      <c r="V18" s="535"/>
      <c r="W18" s="549"/>
      <c r="X18" s="550"/>
      <c r="Y18" s="550"/>
      <c r="Z18" s="550"/>
      <c r="AA18" s="550"/>
      <c r="AB18" s="560"/>
      <c r="AC18" s="432">
        <v>54.1</v>
      </c>
      <c r="AD18" s="433"/>
      <c r="AE18" s="433"/>
      <c r="AF18" s="433"/>
      <c r="AG18" s="536"/>
      <c r="AH18" s="432">
        <v>50.1</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3336865</v>
      </c>
      <c r="BO18" s="469"/>
      <c r="BP18" s="469"/>
      <c r="BQ18" s="469"/>
      <c r="BR18" s="469"/>
      <c r="BS18" s="469"/>
      <c r="BT18" s="469"/>
      <c r="BU18" s="470"/>
      <c r="BV18" s="468">
        <v>3232910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155</v>
      </c>
      <c r="C19" s="531"/>
      <c r="D19" s="531"/>
      <c r="E19" s="532"/>
      <c r="F19" s="532"/>
      <c r="G19" s="532"/>
      <c r="H19" s="532"/>
      <c r="I19" s="532"/>
      <c r="J19" s="532"/>
      <c r="K19" s="532"/>
      <c r="L19" s="538">
        <v>101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4419543</v>
      </c>
      <c r="BO19" s="469"/>
      <c r="BP19" s="469"/>
      <c r="BQ19" s="469"/>
      <c r="BR19" s="469"/>
      <c r="BS19" s="469"/>
      <c r="BT19" s="469"/>
      <c r="BU19" s="470"/>
      <c r="BV19" s="468">
        <v>4229023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157</v>
      </c>
      <c r="C20" s="531"/>
      <c r="D20" s="531"/>
      <c r="E20" s="532"/>
      <c r="F20" s="532"/>
      <c r="G20" s="532"/>
      <c r="H20" s="532"/>
      <c r="I20" s="532"/>
      <c r="J20" s="532"/>
      <c r="K20" s="532"/>
      <c r="L20" s="538">
        <v>3763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5054499</v>
      </c>
      <c r="BO23" s="469"/>
      <c r="BP23" s="469"/>
      <c r="BQ23" s="469"/>
      <c r="BR23" s="469"/>
      <c r="BS23" s="469"/>
      <c r="BT23" s="469"/>
      <c r="BU23" s="470"/>
      <c r="BV23" s="468">
        <v>5148101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166</v>
      </c>
      <c r="F24" s="442"/>
      <c r="G24" s="442"/>
      <c r="H24" s="442"/>
      <c r="I24" s="442"/>
      <c r="J24" s="442"/>
      <c r="K24" s="443"/>
      <c r="L24" s="444">
        <v>1</v>
      </c>
      <c r="M24" s="445"/>
      <c r="N24" s="445"/>
      <c r="O24" s="445"/>
      <c r="P24" s="446"/>
      <c r="Q24" s="444">
        <v>6507</v>
      </c>
      <c r="R24" s="445"/>
      <c r="S24" s="445"/>
      <c r="T24" s="445"/>
      <c r="U24" s="445"/>
      <c r="V24" s="446"/>
      <c r="W24" s="510"/>
      <c r="X24" s="501"/>
      <c r="Y24" s="502"/>
      <c r="Z24" s="441" t="s">
        <v>167</v>
      </c>
      <c r="AA24" s="442"/>
      <c r="AB24" s="442"/>
      <c r="AC24" s="442"/>
      <c r="AD24" s="442"/>
      <c r="AE24" s="442"/>
      <c r="AF24" s="442"/>
      <c r="AG24" s="443"/>
      <c r="AH24" s="444">
        <v>111</v>
      </c>
      <c r="AI24" s="445"/>
      <c r="AJ24" s="445"/>
      <c r="AK24" s="445"/>
      <c r="AL24" s="446"/>
      <c r="AM24" s="444">
        <v>328227</v>
      </c>
      <c r="AN24" s="445"/>
      <c r="AO24" s="445"/>
      <c r="AP24" s="445"/>
      <c r="AQ24" s="445"/>
      <c r="AR24" s="446"/>
      <c r="AS24" s="444">
        <v>2957</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4473668</v>
      </c>
      <c r="BO24" s="469"/>
      <c r="BP24" s="469"/>
      <c r="BQ24" s="469"/>
      <c r="BR24" s="469"/>
      <c r="BS24" s="469"/>
      <c r="BT24" s="469"/>
      <c r="BU24" s="470"/>
      <c r="BV24" s="468">
        <v>4458771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169</v>
      </c>
      <c r="F25" s="442"/>
      <c r="G25" s="442"/>
      <c r="H25" s="442"/>
      <c r="I25" s="442"/>
      <c r="J25" s="442"/>
      <c r="K25" s="443"/>
      <c r="L25" s="444">
        <v>1</v>
      </c>
      <c r="M25" s="445"/>
      <c r="N25" s="445"/>
      <c r="O25" s="445"/>
      <c r="P25" s="446"/>
      <c r="Q25" s="444">
        <v>5500</v>
      </c>
      <c r="R25" s="445"/>
      <c r="S25" s="445"/>
      <c r="T25" s="445"/>
      <c r="U25" s="445"/>
      <c r="V25" s="446"/>
      <c r="W25" s="510"/>
      <c r="X25" s="501"/>
      <c r="Y25" s="502"/>
      <c r="Z25" s="441" t="s">
        <v>170</v>
      </c>
      <c r="AA25" s="442"/>
      <c r="AB25" s="442"/>
      <c r="AC25" s="442"/>
      <c r="AD25" s="442"/>
      <c r="AE25" s="442"/>
      <c r="AF25" s="442"/>
      <c r="AG25" s="443"/>
      <c r="AH25" s="444" t="s">
        <v>127</v>
      </c>
      <c r="AI25" s="445"/>
      <c r="AJ25" s="445"/>
      <c r="AK25" s="445"/>
      <c r="AL25" s="446"/>
      <c r="AM25" s="444" t="s">
        <v>136</v>
      </c>
      <c r="AN25" s="445"/>
      <c r="AO25" s="445"/>
      <c r="AP25" s="445"/>
      <c r="AQ25" s="445"/>
      <c r="AR25" s="446"/>
      <c r="AS25" s="444" t="s">
        <v>136</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793631</v>
      </c>
      <c r="BO25" s="464"/>
      <c r="BP25" s="464"/>
      <c r="BQ25" s="464"/>
      <c r="BR25" s="464"/>
      <c r="BS25" s="464"/>
      <c r="BT25" s="464"/>
      <c r="BU25" s="465"/>
      <c r="BV25" s="463">
        <v>815878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172</v>
      </c>
      <c r="F26" s="442"/>
      <c r="G26" s="442"/>
      <c r="H26" s="442"/>
      <c r="I26" s="442"/>
      <c r="J26" s="442"/>
      <c r="K26" s="443"/>
      <c r="L26" s="444">
        <v>1</v>
      </c>
      <c r="M26" s="445"/>
      <c r="N26" s="445"/>
      <c r="O26" s="445"/>
      <c r="P26" s="446"/>
      <c r="Q26" s="444">
        <v>5196</v>
      </c>
      <c r="R26" s="445"/>
      <c r="S26" s="445"/>
      <c r="T26" s="445"/>
      <c r="U26" s="445"/>
      <c r="V26" s="446"/>
      <c r="W26" s="510"/>
      <c r="X26" s="501"/>
      <c r="Y26" s="502"/>
      <c r="Z26" s="441" t="s">
        <v>173</v>
      </c>
      <c r="AA26" s="523"/>
      <c r="AB26" s="523"/>
      <c r="AC26" s="523"/>
      <c r="AD26" s="523"/>
      <c r="AE26" s="523"/>
      <c r="AF26" s="523"/>
      <c r="AG26" s="524"/>
      <c r="AH26" s="444" t="s">
        <v>127</v>
      </c>
      <c r="AI26" s="445"/>
      <c r="AJ26" s="445"/>
      <c r="AK26" s="445"/>
      <c r="AL26" s="446"/>
      <c r="AM26" s="444" t="s">
        <v>127</v>
      </c>
      <c r="AN26" s="445"/>
      <c r="AO26" s="445"/>
      <c r="AP26" s="445"/>
      <c r="AQ26" s="445"/>
      <c r="AR26" s="446"/>
      <c r="AS26" s="444" t="s">
        <v>127</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175</v>
      </c>
      <c r="F27" s="442"/>
      <c r="G27" s="442"/>
      <c r="H27" s="442"/>
      <c r="I27" s="442"/>
      <c r="J27" s="442"/>
      <c r="K27" s="443"/>
      <c r="L27" s="444">
        <v>1</v>
      </c>
      <c r="M27" s="445"/>
      <c r="N27" s="445"/>
      <c r="O27" s="445"/>
      <c r="P27" s="446"/>
      <c r="Q27" s="444">
        <v>2950</v>
      </c>
      <c r="R27" s="445"/>
      <c r="S27" s="445"/>
      <c r="T27" s="445"/>
      <c r="U27" s="445"/>
      <c r="V27" s="446"/>
      <c r="W27" s="510"/>
      <c r="X27" s="501"/>
      <c r="Y27" s="502"/>
      <c r="Z27" s="441" t="s">
        <v>176</v>
      </c>
      <c r="AA27" s="442"/>
      <c r="AB27" s="442"/>
      <c r="AC27" s="442"/>
      <c r="AD27" s="442"/>
      <c r="AE27" s="442"/>
      <c r="AF27" s="442"/>
      <c r="AG27" s="443"/>
      <c r="AH27" s="444">
        <v>1</v>
      </c>
      <c r="AI27" s="445"/>
      <c r="AJ27" s="445"/>
      <c r="AK27" s="445"/>
      <c r="AL27" s="446"/>
      <c r="AM27" s="444" t="s">
        <v>177</v>
      </c>
      <c r="AN27" s="445"/>
      <c r="AO27" s="445"/>
      <c r="AP27" s="445"/>
      <c r="AQ27" s="445"/>
      <c r="AR27" s="446"/>
      <c r="AS27" s="444" t="s">
        <v>178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351000</v>
      </c>
      <c r="BO27" s="472"/>
      <c r="BP27" s="472"/>
      <c r="BQ27" s="472"/>
      <c r="BR27" s="472"/>
      <c r="BS27" s="472"/>
      <c r="BT27" s="472"/>
      <c r="BU27" s="473"/>
      <c r="BV27" s="471">
        <v>351000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180</v>
      </c>
      <c r="F28" s="442"/>
      <c r="G28" s="442"/>
      <c r="H28" s="442"/>
      <c r="I28" s="442"/>
      <c r="J28" s="442"/>
      <c r="K28" s="443"/>
      <c r="L28" s="444">
        <v>1</v>
      </c>
      <c r="M28" s="445"/>
      <c r="N28" s="445"/>
      <c r="O28" s="445"/>
      <c r="P28" s="446"/>
      <c r="Q28" s="444">
        <v>2180</v>
      </c>
      <c r="R28" s="445"/>
      <c r="S28" s="445"/>
      <c r="T28" s="445"/>
      <c r="U28" s="445"/>
      <c r="V28" s="446"/>
      <c r="W28" s="510"/>
      <c r="X28" s="501"/>
      <c r="Y28" s="502"/>
      <c r="Z28" s="441" t="s">
        <v>181</v>
      </c>
      <c r="AA28" s="442"/>
      <c r="AB28" s="442"/>
      <c r="AC28" s="442"/>
      <c r="AD28" s="442"/>
      <c r="AE28" s="442"/>
      <c r="AF28" s="442"/>
      <c r="AG28" s="443"/>
      <c r="AH28" s="444" t="s">
        <v>136</v>
      </c>
      <c r="AI28" s="445"/>
      <c r="AJ28" s="445"/>
      <c r="AK28" s="445"/>
      <c r="AL28" s="446"/>
      <c r="AM28" s="444" t="s">
        <v>127</v>
      </c>
      <c r="AN28" s="445"/>
      <c r="AO28" s="445"/>
      <c r="AP28" s="445"/>
      <c r="AQ28" s="445"/>
      <c r="AR28" s="446"/>
      <c r="AS28" s="444" t="s">
        <v>127</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901699</v>
      </c>
      <c r="BO28" s="464"/>
      <c r="BP28" s="464"/>
      <c r="BQ28" s="464"/>
      <c r="BR28" s="464"/>
      <c r="BS28" s="464"/>
      <c r="BT28" s="464"/>
      <c r="BU28" s="465"/>
      <c r="BV28" s="463">
        <v>826324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183</v>
      </c>
      <c r="F29" s="442"/>
      <c r="G29" s="442"/>
      <c r="H29" s="442"/>
      <c r="I29" s="442"/>
      <c r="J29" s="442"/>
      <c r="K29" s="443"/>
      <c r="L29" s="444">
        <v>8</v>
      </c>
      <c r="M29" s="445"/>
      <c r="N29" s="445"/>
      <c r="O29" s="445"/>
      <c r="P29" s="446"/>
      <c r="Q29" s="444">
        <v>2020</v>
      </c>
      <c r="R29" s="445"/>
      <c r="S29" s="445"/>
      <c r="T29" s="445"/>
      <c r="U29" s="445"/>
      <c r="V29" s="446"/>
      <c r="W29" s="511"/>
      <c r="X29" s="512"/>
      <c r="Y29" s="513"/>
      <c r="Z29" s="441" t="s">
        <v>184</v>
      </c>
      <c r="AA29" s="442"/>
      <c r="AB29" s="442"/>
      <c r="AC29" s="442"/>
      <c r="AD29" s="442"/>
      <c r="AE29" s="442"/>
      <c r="AF29" s="442"/>
      <c r="AG29" s="443"/>
      <c r="AH29" s="444">
        <v>112</v>
      </c>
      <c r="AI29" s="445"/>
      <c r="AJ29" s="445"/>
      <c r="AK29" s="445"/>
      <c r="AL29" s="446"/>
      <c r="AM29" s="444">
        <v>332069</v>
      </c>
      <c r="AN29" s="445"/>
      <c r="AO29" s="445"/>
      <c r="AP29" s="445"/>
      <c r="AQ29" s="445"/>
      <c r="AR29" s="446"/>
      <c r="AS29" s="444">
        <v>2965</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2357</v>
      </c>
      <c r="BO29" s="469"/>
      <c r="BP29" s="469"/>
      <c r="BQ29" s="469"/>
      <c r="BR29" s="469"/>
      <c r="BS29" s="469"/>
      <c r="BT29" s="469"/>
      <c r="BU29" s="470"/>
      <c r="BV29" s="468">
        <v>2357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790637</v>
      </c>
      <c r="BO30" s="472"/>
      <c r="BP30" s="472"/>
      <c r="BQ30" s="472"/>
      <c r="BR30" s="472"/>
      <c r="BS30" s="472"/>
      <c r="BT30" s="472"/>
      <c r="BU30" s="473"/>
      <c r="BV30" s="471">
        <v>1084874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高原町国民健康保険特別会計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高原町水道事業会計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高原町農業集落排水事業特別会計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西諸広域行政事務組合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高原町住宅新築資金等貸付事業特別会計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高原町介護保険事業特別会計（介護保険事業勘定）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高原町工業用水道事業会計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霧島美化センター事務組合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高原町介護保険事業特別会計（介護サービス事業勘定）</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高原町病院事業会計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宮崎県市町村総合事務組合（一般会計）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高原町後期高齢者医療特別会計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宮崎県市町村総合事務組合（市町村交通災害共済事業特別会計）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宮崎県市町村総合事務組合（自治会館管理運営特別会計）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宮崎県後期高齢者医療広域連合（一般会計）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宮崎県後期高齢者医療広域連合（後期高齢者医療特別会計）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lQDvDGHGvm4FFJAsYoAmtPGr5gTXgD2iTvzT1PE+OQDvYBjp9W34vfZ7gz8R1IsOwxeKKf1YWhJ3hunn8Dl2cg==" saltValue="gu+CcWSZS2mEnlv0qW/4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50" t="s">
        <v>576</v>
      </c>
      <c r="D34" s="1250"/>
      <c r="E34" s="1251"/>
      <c r="F34" s="32">
        <v>5.62</v>
      </c>
      <c r="G34" s="33">
        <v>5.95</v>
      </c>
      <c r="H34" s="33">
        <v>6.87</v>
      </c>
      <c r="I34" s="33">
        <v>7.03</v>
      </c>
      <c r="J34" s="34">
        <v>6.87</v>
      </c>
      <c r="K34" s="22"/>
      <c r="L34" s="22"/>
      <c r="M34" s="22"/>
      <c r="N34" s="22"/>
      <c r="O34" s="22"/>
      <c r="P34" s="22"/>
    </row>
    <row r="35" spans="1:16" ht="39" customHeight="1" x14ac:dyDescent="0.2">
      <c r="A35" s="22"/>
      <c r="B35" s="35"/>
      <c r="C35" s="1244" t="s">
        <v>577</v>
      </c>
      <c r="D35" s="1245"/>
      <c r="E35" s="1246"/>
      <c r="F35" s="36">
        <v>2.92</v>
      </c>
      <c r="G35" s="37">
        <v>2.97</v>
      </c>
      <c r="H35" s="37">
        <v>2.37</v>
      </c>
      <c r="I35" s="37">
        <v>2.69</v>
      </c>
      <c r="J35" s="38">
        <v>2.66</v>
      </c>
      <c r="K35" s="22"/>
      <c r="L35" s="22"/>
      <c r="M35" s="22"/>
      <c r="N35" s="22"/>
      <c r="O35" s="22"/>
      <c r="P35" s="22"/>
    </row>
    <row r="36" spans="1:16" ht="39" customHeight="1" x14ac:dyDescent="0.2">
      <c r="A36" s="22"/>
      <c r="B36" s="35"/>
      <c r="C36" s="1244" t="s">
        <v>578</v>
      </c>
      <c r="D36" s="1245"/>
      <c r="E36" s="1246"/>
      <c r="F36" s="36">
        <v>1.6</v>
      </c>
      <c r="G36" s="37">
        <v>1.52</v>
      </c>
      <c r="H36" s="37">
        <v>1.22</v>
      </c>
      <c r="I36" s="37">
        <v>1.18</v>
      </c>
      <c r="J36" s="38">
        <v>1.5</v>
      </c>
      <c r="K36" s="22"/>
      <c r="L36" s="22"/>
      <c r="M36" s="22"/>
      <c r="N36" s="22"/>
      <c r="O36" s="22"/>
      <c r="P36" s="22"/>
    </row>
    <row r="37" spans="1:16" ht="39" customHeight="1" x14ac:dyDescent="0.2">
      <c r="A37" s="22"/>
      <c r="B37" s="35"/>
      <c r="C37" s="1244" t="s">
        <v>579</v>
      </c>
      <c r="D37" s="1245"/>
      <c r="E37" s="1246"/>
      <c r="F37" s="36">
        <v>1.4</v>
      </c>
      <c r="G37" s="37" t="s">
        <v>580</v>
      </c>
      <c r="H37" s="37">
        <v>0.34</v>
      </c>
      <c r="I37" s="37">
        <v>1.45</v>
      </c>
      <c r="J37" s="38">
        <v>1.36</v>
      </c>
      <c r="K37" s="22"/>
      <c r="L37" s="22"/>
      <c r="M37" s="22"/>
      <c r="N37" s="22"/>
      <c r="O37" s="22"/>
      <c r="P37" s="22"/>
    </row>
    <row r="38" spans="1:16" ht="39" customHeight="1" x14ac:dyDescent="0.2">
      <c r="A38" s="22"/>
      <c r="B38" s="35"/>
      <c r="C38" s="1244" t="s">
        <v>581</v>
      </c>
      <c r="D38" s="1245"/>
      <c r="E38" s="1246"/>
      <c r="F38" s="36">
        <v>1.48</v>
      </c>
      <c r="G38" s="37">
        <v>2.44</v>
      </c>
      <c r="H38" s="37">
        <v>0.65</v>
      </c>
      <c r="I38" s="37">
        <v>0.26</v>
      </c>
      <c r="J38" s="38">
        <v>0.35</v>
      </c>
      <c r="K38" s="22"/>
      <c r="L38" s="22"/>
      <c r="M38" s="22"/>
      <c r="N38" s="22"/>
      <c r="O38" s="22"/>
      <c r="P38" s="22"/>
    </row>
    <row r="39" spans="1:16" ht="39" customHeight="1" x14ac:dyDescent="0.2">
      <c r="A39" s="22"/>
      <c r="B39" s="35"/>
      <c r="C39" s="1244" t="s">
        <v>582</v>
      </c>
      <c r="D39" s="1245"/>
      <c r="E39" s="1246"/>
      <c r="F39" s="36">
        <v>0.13</v>
      </c>
      <c r="G39" s="37">
        <v>0.17</v>
      </c>
      <c r="H39" s="37">
        <v>0.14000000000000001</v>
      </c>
      <c r="I39" s="37">
        <v>0.2</v>
      </c>
      <c r="J39" s="38">
        <v>0.2</v>
      </c>
      <c r="K39" s="22"/>
      <c r="L39" s="22"/>
      <c r="M39" s="22"/>
      <c r="N39" s="22"/>
      <c r="O39" s="22"/>
      <c r="P39" s="22"/>
    </row>
    <row r="40" spans="1:16" ht="39" customHeight="1" x14ac:dyDescent="0.2">
      <c r="A40" s="22"/>
      <c r="B40" s="35"/>
      <c r="C40" s="1244" t="s">
        <v>583</v>
      </c>
      <c r="D40" s="1245"/>
      <c r="E40" s="1246"/>
      <c r="F40" s="36">
        <v>0.03</v>
      </c>
      <c r="G40" s="37">
        <v>0.06</v>
      </c>
      <c r="H40" s="37">
        <v>0.09</v>
      </c>
      <c r="I40" s="37">
        <v>0.12</v>
      </c>
      <c r="J40" s="38">
        <v>0.15</v>
      </c>
      <c r="K40" s="22"/>
      <c r="L40" s="22"/>
      <c r="M40" s="22"/>
      <c r="N40" s="22"/>
      <c r="O40" s="22"/>
      <c r="P40" s="22"/>
    </row>
    <row r="41" spans="1:16" ht="39" customHeight="1" x14ac:dyDescent="0.2">
      <c r="A41" s="22"/>
      <c r="B41" s="35"/>
      <c r="C41" s="1244" t="s">
        <v>584</v>
      </c>
      <c r="D41" s="1245"/>
      <c r="E41" s="1246"/>
      <c r="F41" s="36">
        <v>0.01</v>
      </c>
      <c r="G41" s="37">
        <v>0</v>
      </c>
      <c r="H41" s="37">
        <v>0.01</v>
      </c>
      <c r="I41" s="37">
        <v>0.05</v>
      </c>
      <c r="J41" s="38">
        <v>0.09</v>
      </c>
      <c r="K41" s="22"/>
      <c r="L41" s="22"/>
      <c r="M41" s="22"/>
      <c r="N41" s="22"/>
      <c r="O41" s="22"/>
      <c r="P41" s="22"/>
    </row>
    <row r="42" spans="1:16" ht="39" customHeight="1" x14ac:dyDescent="0.2">
      <c r="A42" s="22"/>
      <c r="B42" s="39"/>
      <c r="C42" s="1244" t="s">
        <v>585</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586</v>
      </c>
      <c r="D43" s="1248"/>
      <c r="E43" s="1249"/>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kQfUpH5yTITyeBELXi2LjTRtzDVeVM2f98b1yCuC6pgfDuKAWbW954AWK3nmmKztvb5xR9f+OjIVZHus3676Q==" saltValue="YQURQcEJZcOp62rqIIxm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627</v>
      </c>
      <c r="L45" s="60">
        <v>628</v>
      </c>
      <c r="M45" s="60">
        <v>596</v>
      </c>
      <c r="N45" s="60">
        <v>568</v>
      </c>
      <c r="O45" s="61">
        <v>616</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2">
      <c r="A48" s="48"/>
      <c r="B48" s="1272"/>
      <c r="C48" s="1273"/>
      <c r="D48" s="62"/>
      <c r="E48" s="1254" t="s">
        <v>14</v>
      </c>
      <c r="F48" s="1254"/>
      <c r="G48" s="1254"/>
      <c r="H48" s="1254"/>
      <c r="I48" s="1254"/>
      <c r="J48" s="1255"/>
      <c r="K48" s="63">
        <v>67</v>
      </c>
      <c r="L48" s="64">
        <v>64</v>
      </c>
      <c r="M48" s="64">
        <v>68</v>
      </c>
      <c r="N48" s="64">
        <v>70</v>
      </c>
      <c r="O48" s="65">
        <v>52</v>
      </c>
      <c r="P48" s="48"/>
      <c r="Q48" s="48"/>
      <c r="R48" s="48"/>
      <c r="S48" s="48"/>
      <c r="T48" s="48"/>
      <c r="U48" s="48"/>
    </row>
    <row r="49" spans="1:21" ht="30.75" customHeight="1" x14ac:dyDescent="0.2">
      <c r="A49" s="48"/>
      <c r="B49" s="1272"/>
      <c r="C49" s="1273"/>
      <c r="D49" s="62"/>
      <c r="E49" s="1254" t="s">
        <v>15</v>
      </c>
      <c r="F49" s="1254"/>
      <c r="G49" s="1254"/>
      <c r="H49" s="1254"/>
      <c r="I49" s="1254"/>
      <c r="J49" s="1255"/>
      <c r="K49" s="63">
        <v>37</v>
      </c>
      <c r="L49" s="64">
        <v>11</v>
      </c>
      <c r="M49" s="64">
        <v>11</v>
      </c>
      <c r="N49" s="64">
        <v>11</v>
      </c>
      <c r="O49" s="65">
        <v>11</v>
      </c>
      <c r="P49" s="48"/>
      <c r="Q49" s="48"/>
      <c r="R49" s="48"/>
      <c r="S49" s="48"/>
      <c r="T49" s="48"/>
      <c r="U49" s="48"/>
    </row>
    <row r="50" spans="1:21" ht="30.75" customHeight="1" x14ac:dyDescent="0.2">
      <c r="A50" s="48"/>
      <c r="B50" s="1272"/>
      <c r="C50" s="1273"/>
      <c r="D50" s="62"/>
      <c r="E50" s="1254" t="s">
        <v>16</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490</v>
      </c>
      <c r="L52" s="64">
        <v>468</v>
      </c>
      <c r="M52" s="64">
        <v>452</v>
      </c>
      <c r="N52" s="64">
        <v>408</v>
      </c>
      <c r="O52" s="65">
        <v>468</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241</v>
      </c>
      <c r="L53" s="69">
        <v>235</v>
      </c>
      <c r="M53" s="69">
        <v>223</v>
      </c>
      <c r="N53" s="69">
        <v>241</v>
      </c>
      <c r="O53" s="70">
        <v>211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4kV4uxNUf8BMcglgwf8DjiyBQIA44QLnyhFRpc9IWd0sWMs2Po6v8NWkA0O3QUZGE/nMQgMUnFz3tj9Flti8w==" saltValue="llOpNLW0I63JnjFz++ax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568</v>
      </c>
      <c r="J40" s="100" t="s">
        <v>569</v>
      </c>
      <c r="K40" s="100" t="s">
        <v>570</v>
      </c>
      <c r="L40" s="100" t="s">
        <v>571</v>
      </c>
      <c r="M40" s="101" t="s">
        <v>572</v>
      </c>
    </row>
    <row r="41" spans="2:13" ht="27.75" customHeight="1" x14ac:dyDescent="0.2">
      <c r="B41" s="1290" t="s">
        <v>29</v>
      </c>
      <c r="C41" s="1291"/>
      <c r="D41" s="102"/>
      <c r="E41" s="1292" t="s">
        <v>30</v>
      </c>
      <c r="F41" s="1292"/>
      <c r="G41" s="1292"/>
      <c r="H41" s="1293"/>
      <c r="I41" s="103">
        <v>5428</v>
      </c>
      <c r="J41" s="104">
        <v>5338</v>
      </c>
      <c r="K41" s="104">
        <v>5341</v>
      </c>
      <c r="L41" s="104">
        <v>5330</v>
      </c>
      <c r="M41" s="105">
        <v>5054</v>
      </c>
    </row>
    <row r="42" spans="2:13" ht="27.75" customHeight="1" x14ac:dyDescent="0.2">
      <c r="B42" s="1280"/>
      <c r="C42" s="1281"/>
      <c r="D42" s="106"/>
      <c r="E42" s="1284" t="s">
        <v>31</v>
      </c>
      <c r="F42" s="1284"/>
      <c r="G42" s="1284"/>
      <c r="H42" s="1285"/>
      <c r="I42" s="107" t="s">
        <v>526</v>
      </c>
      <c r="J42" s="108" t="s">
        <v>526</v>
      </c>
      <c r="K42" s="108" t="s">
        <v>526</v>
      </c>
      <c r="L42" s="108" t="s">
        <v>526</v>
      </c>
      <c r="M42" s="109" t="s">
        <v>526</v>
      </c>
    </row>
    <row r="43" spans="2:13" ht="27.75" customHeight="1" x14ac:dyDescent="0.2">
      <c r="B43" s="1280"/>
      <c r="C43" s="1281"/>
      <c r="D43" s="106"/>
      <c r="E43" s="1284" t="s">
        <v>32</v>
      </c>
      <c r="F43" s="1284"/>
      <c r="G43" s="1284"/>
      <c r="H43" s="1285"/>
      <c r="I43" s="107">
        <v>707</v>
      </c>
      <c r="J43" s="108">
        <v>715</v>
      </c>
      <c r="K43" s="108">
        <v>694</v>
      </c>
      <c r="L43" s="108">
        <v>681</v>
      </c>
      <c r="M43" s="109">
        <v>558</v>
      </c>
    </row>
    <row r="44" spans="2:13" ht="27.75" customHeight="1" x14ac:dyDescent="0.2">
      <c r="B44" s="1280"/>
      <c r="C44" s="1281"/>
      <c r="D44" s="106"/>
      <c r="E44" s="1284" t="s">
        <v>33</v>
      </c>
      <c r="F44" s="1284"/>
      <c r="G44" s="1284"/>
      <c r="H44" s="1285"/>
      <c r="I44" s="107">
        <v>65</v>
      </c>
      <c r="J44" s="108">
        <v>54</v>
      </c>
      <c r="K44" s="108">
        <v>44</v>
      </c>
      <c r="L44" s="108">
        <v>33</v>
      </c>
      <c r="M44" s="109">
        <v>23</v>
      </c>
    </row>
    <row r="45" spans="2:13" ht="27.75" customHeight="1" x14ac:dyDescent="0.2">
      <c r="B45" s="1280"/>
      <c r="C45" s="1281"/>
      <c r="D45" s="106"/>
      <c r="E45" s="1284" t="s">
        <v>34</v>
      </c>
      <c r="F45" s="1284"/>
      <c r="G45" s="1284"/>
      <c r="H45" s="1285"/>
      <c r="I45" s="107">
        <v>399</v>
      </c>
      <c r="J45" s="108">
        <v>391</v>
      </c>
      <c r="K45" s="108">
        <v>260</v>
      </c>
      <c r="L45" s="108">
        <v>230</v>
      </c>
      <c r="M45" s="109">
        <v>348</v>
      </c>
    </row>
    <row r="46" spans="2:13" ht="27.75" customHeight="1" x14ac:dyDescent="0.2">
      <c r="B46" s="1280"/>
      <c r="C46" s="1281"/>
      <c r="D46" s="110"/>
      <c r="E46" s="1284" t="s">
        <v>35</v>
      </c>
      <c r="F46" s="1284"/>
      <c r="G46" s="1284"/>
      <c r="H46" s="1285"/>
      <c r="I46" s="107" t="s">
        <v>526</v>
      </c>
      <c r="J46" s="108" t="s">
        <v>526</v>
      </c>
      <c r="K46" s="108" t="s">
        <v>526</v>
      </c>
      <c r="L46" s="108" t="s">
        <v>526</v>
      </c>
      <c r="M46" s="109" t="s">
        <v>526</v>
      </c>
    </row>
    <row r="47" spans="2:13" ht="27.75" customHeight="1" x14ac:dyDescent="0.2">
      <c r="B47" s="1280"/>
      <c r="C47" s="1281"/>
      <c r="D47" s="111"/>
      <c r="E47" s="1294" t="s">
        <v>36</v>
      </c>
      <c r="F47" s="1295"/>
      <c r="G47" s="1295"/>
      <c r="H47" s="1296"/>
      <c r="I47" s="107" t="s">
        <v>526</v>
      </c>
      <c r="J47" s="108" t="s">
        <v>526</v>
      </c>
      <c r="K47" s="108" t="s">
        <v>526</v>
      </c>
      <c r="L47" s="108" t="s">
        <v>526</v>
      </c>
      <c r="M47" s="109" t="s">
        <v>526</v>
      </c>
    </row>
    <row r="48" spans="2:13" ht="27.75" customHeight="1" x14ac:dyDescent="0.2">
      <c r="B48" s="1280"/>
      <c r="C48" s="1281"/>
      <c r="D48" s="106"/>
      <c r="E48" s="1284" t="s">
        <v>37</v>
      </c>
      <c r="F48" s="1284"/>
      <c r="G48" s="1284"/>
      <c r="H48" s="1285"/>
      <c r="I48" s="107" t="s">
        <v>526</v>
      </c>
      <c r="J48" s="108" t="s">
        <v>526</v>
      </c>
      <c r="K48" s="108" t="s">
        <v>526</v>
      </c>
      <c r="L48" s="108" t="s">
        <v>526</v>
      </c>
      <c r="M48" s="109" t="s">
        <v>526</v>
      </c>
    </row>
    <row r="49" spans="2:13" ht="27.75" customHeight="1" x14ac:dyDescent="0.2">
      <c r="B49" s="1282"/>
      <c r="C49" s="1283"/>
      <c r="D49" s="106"/>
      <c r="E49" s="1284" t="s">
        <v>38</v>
      </c>
      <c r="F49" s="1284"/>
      <c r="G49" s="1284"/>
      <c r="H49" s="1285"/>
      <c r="I49" s="107" t="s">
        <v>526</v>
      </c>
      <c r="J49" s="108" t="s">
        <v>526</v>
      </c>
      <c r="K49" s="108" t="s">
        <v>526</v>
      </c>
      <c r="L49" s="108" t="s">
        <v>526</v>
      </c>
      <c r="M49" s="109" t="s">
        <v>526</v>
      </c>
    </row>
    <row r="50" spans="2:13" ht="27.75" customHeight="1" x14ac:dyDescent="0.2">
      <c r="B50" s="1278" t="s">
        <v>39</v>
      </c>
      <c r="C50" s="1279"/>
      <c r="D50" s="112"/>
      <c r="E50" s="1284" t="s">
        <v>40</v>
      </c>
      <c r="F50" s="1284"/>
      <c r="G50" s="1284"/>
      <c r="H50" s="1285"/>
      <c r="I50" s="107">
        <v>2850</v>
      </c>
      <c r="J50" s="108">
        <v>2883</v>
      </c>
      <c r="K50" s="108">
        <v>2941</v>
      </c>
      <c r="L50" s="108">
        <v>2817</v>
      </c>
      <c r="M50" s="109">
        <v>2269</v>
      </c>
    </row>
    <row r="51" spans="2:13" ht="27.75" customHeight="1" x14ac:dyDescent="0.2">
      <c r="B51" s="1280"/>
      <c r="C51" s="1281"/>
      <c r="D51" s="106"/>
      <c r="E51" s="1284" t="s">
        <v>41</v>
      </c>
      <c r="F51" s="1284"/>
      <c r="G51" s="1284"/>
      <c r="H51" s="1285"/>
      <c r="I51" s="107">
        <v>304</v>
      </c>
      <c r="J51" s="108">
        <v>271</v>
      </c>
      <c r="K51" s="108">
        <v>239</v>
      </c>
      <c r="L51" s="108">
        <v>212</v>
      </c>
      <c r="M51" s="109">
        <v>188</v>
      </c>
    </row>
    <row r="52" spans="2:13" ht="27.75" customHeight="1" x14ac:dyDescent="0.2">
      <c r="B52" s="1282"/>
      <c r="C52" s="1283"/>
      <c r="D52" s="106"/>
      <c r="E52" s="1284" t="s">
        <v>42</v>
      </c>
      <c r="F52" s="1284"/>
      <c r="G52" s="1284"/>
      <c r="H52" s="1285"/>
      <c r="I52" s="107">
        <v>4225</v>
      </c>
      <c r="J52" s="108">
        <v>4192</v>
      </c>
      <c r="K52" s="108">
        <v>4032</v>
      </c>
      <c r="L52" s="108">
        <v>4112</v>
      </c>
      <c r="M52" s="109">
        <v>3994</v>
      </c>
    </row>
    <row r="53" spans="2:13" ht="27.75" customHeight="1" thickBot="1" x14ac:dyDescent="0.25">
      <c r="B53" s="1286" t="s">
        <v>43</v>
      </c>
      <c r="C53" s="1287"/>
      <c r="D53" s="113"/>
      <c r="E53" s="1288" t="s">
        <v>44</v>
      </c>
      <c r="F53" s="1288"/>
      <c r="G53" s="1288"/>
      <c r="H53" s="1289"/>
      <c r="I53" s="114">
        <v>-780</v>
      </c>
      <c r="J53" s="115">
        <v>-847</v>
      </c>
      <c r="K53" s="115">
        <v>-873</v>
      </c>
      <c r="L53" s="115">
        <v>-867</v>
      </c>
      <c r="M53" s="116">
        <v>-467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CuPQCqSAmRisalKi72SdJw2EBBNSX7C4bKqWTWBhqw8bFChTasW4OtZFeKIwwSX1ddC0IjRWQr8E3tYGzAzUSQ==" saltValue="WTgV5aufwbTUpRwJZ7I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570</v>
      </c>
      <c r="G54" s="125" t="s">
        <v>571</v>
      </c>
      <c r="H54" s="126" t="s">
        <v>572</v>
      </c>
    </row>
    <row r="55" spans="2:8" ht="52.5" customHeight="1" x14ac:dyDescent="0.2">
      <c r="B55" s="127"/>
      <c r="C55" s="1305" t="s">
        <v>47</v>
      </c>
      <c r="D55" s="1305"/>
      <c r="E55" s="1306"/>
      <c r="F55" s="128">
        <v>1074</v>
      </c>
      <c r="G55" s="128">
        <v>826</v>
      </c>
      <c r="H55" s="129">
        <v>902</v>
      </c>
    </row>
    <row r="56" spans="2:8" ht="52.5" customHeight="1" x14ac:dyDescent="0.2">
      <c r="B56" s="130"/>
      <c r="C56" s="1307" t="s">
        <v>48</v>
      </c>
      <c r="D56" s="1307"/>
      <c r="E56" s="1308"/>
      <c r="F56" s="131">
        <v>2</v>
      </c>
      <c r="G56" s="131">
        <v>2</v>
      </c>
      <c r="H56" s="132">
        <v>2</v>
      </c>
    </row>
    <row r="57" spans="2:8" ht="53.25" customHeight="1" x14ac:dyDescent="0.2">
      <c r="B57" s="130"/>
      <c r="C57" s="1309" t="s">
        <v>49</v>
      </c>
      <c r="D57" s="1309"/>
      <c r="E57" s="1310"/>
      <c r="F57" s="133">
        <v>1027</v>
      </c>
      <c r="G57" s="133">
        <v>1085</v>
      </c>
      <c r="H57" s="134">
        <v>791</v>
      </c>
    </row>
    <row r="58" spans="2:8" ht="45.75" customHeight="1" x14ac:dyDescent="0.2">
      <c r="B58" s="135"/>
      <c r="C58" s="1297" t="s">
        <v>599</v>
      </c>
      <c r="D58" s="1298"/>
      <c r="E58" s="1299"/>
      <c r="F58" s="136">
        <v>154</v>
      </c>
      <c r="G58" s="136">
        <v>188</v>
      </c>
      <c r="H58" s="137">
        <v>284</v>
      </c>
    </row>
    <row r="59" spans="2:8" ht="45.75" customHeight="1" x14ac:dyDescent="0.2">
      <c r="B59" s="135"/>
      <c r="C59" s="1297" t="s">
        <v>600</v>
      </c>
      <c r="D59" s="1298"/>
      <c r="E59" s="1299"/>
      <c r="F59" s="136">
        <v>199</v>
      </c>
      <c r="G59" s="136">
        <v>199</v>
      </c>
      <c r="H59" s="137">
        <v>199</v>
      </c>
    </row>
    <row r="60" spans="2:8" ht="45.75" customHeight="1" x14ac:dyDescent="0.2">
      <c r="B60" s="135"/>
      <c r="C60" s="1297" t="s">
        <v>601</v>
      </c>
      <c r="D60" s="1298"/>
      <c r="E60" s="1299"/>
      <c r="F60" s="136">
        <v>128</v>
      </c>
      <c r="G60" s="136">
        <v>150</v>
      </c>
      <c r="H60" s="137">
        <v>155</v>
      </c>
    </row>
    <row r="61" spans="2:8" ht="45.75" customHeight="1" x14ac:dyDescent="0.2">
      <c r="B61" s="135"/>
      <c r="C61" s="1297" t="s">
        <v>602</v>
      </c>
      <c r="D61" s="1298"/>
      <c r="E61" s="1299"/>
      <c r="F61" s="136">
        <v>68</v>
      </c>
      <c r="G61" s="136">
        <v>68</v>
      </c>
      <c r="H61" s="137">
        <v>68</v>
      </c>
    </row>
    <row r="62" spans="2:8" ht="45.75" customHeight="1" thickBot="1" x14ac:dyDescent="0.25">
      <c r="B62" s="138"/>
      <c r="C62" s="1300" t="s">
        <v>603</v>
      </c>
      <c r="D62" s="1301"/>
      <c r="E62" s="1302"/>
      <c r="F62" s="139" t="s">
        <v>604</v>
      </c>
      <c r="G62" s="139" t="s">
        <v>604</v>
      </c>
      <c r="H62" s="140">
        <v>42</v>
      </c>
    </row>
    <row r="63" spans="2:8" ht="52.5" customHeight="1" thickBot="1" x14ac:dyDescent="0.25">
      <c r="B63" s="141"/>
      <c r="C63" s="1303" t="s">
        <v>50</v>
      </c>
      <c r="D63" s="1303"/>
      <c r="E63" s="1304"/>
      <c r="F63" s="142">
        <v>2103</v>
      </c>
      <c r="G63" s="142">
        <v>1914</v>
      </c>
      <c r="H63" s="143">
        <v>1695</v>
      </c>
    </row>
    <row r="64" spans="2:8" ht="15" customHeight="1" x14ac:dyDescent="0.2"/>
  </sheetData>
  <sheetProtection algorithmName="SHA-512" hashValue="nyyXjijhDj9cycYUVoh5ApfbdEuomOjdzarKnAl3WMkywQ0jngPqqKIRNHfLI8QKhZbBVPB9EADNu0MzTymCDQ==" saltValue="CQ9a51C7CvaL8JFiHF61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BF8C-B656-48C4-BC16-531E0717632B}">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611</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568</v>
      </c>
      <c r="BQ50" s="1316"/>
      <c r="BR50" s="1316"/>
      <c r="BS50" s="1316"/>
      <c r="BT50" s="1316"/>
      <c r="BU50" s="1316"/>
      <c r="BV50" s="1316"/>
      <c r="BW50" s="1316"/>
      <c r="BX50" s="1316" t="s">
        <v>569</v>
      </c>
      <c r="BY50" s="1316"/>
      <c r="BZ50" s="1316"/>
      <c r="CA50" s="1316"/>
      <c r="CB50" s="1316"/>
      <c r="CC50" s="1316"/>
      <c r="CD50" s="1316"/>
      <c r="CE50" s="1316"/>
      <c r="CF50" s="1316" t="s">
        <v>570</v>
      </c>
      <c r="CG50" s="1316"/>
      <c r="CH50" s="1316"/>
      <c r="CI50" s="1316"/>
      <c r="CJ50" s="1316"/>
      <c r="CK50" s="1316"/>
      <c r="CL50" s="1316"/>
      <c r="CM50" s="1316"/>
      <c r="CN50" s="1316" t="s">
        <v>571</v>
      </c>
      <c r="CO50" s="1316"/>
      <c r="CP50" s="1316"/>
      <c r="CQ50" s="1316"/>
      <c r="CR50" s="1316"/>
      <c r="CS50" s="1316"/>
      <c r="CT50" s="1316"/>
      <c r="CU50" s="1316"/>
      <c r="CV50" s="1316" t="s">
        <v>572</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48.5</v>
      </c>
      <c r="BQ53" s="1311"/>
      <c r="BR53" s="1311"/>
      <c r="BS53" s="1311"/>
      <c r="BT53" s="1311"/>
      <c r="BU53" s="1311"/>
      <c r="BV53" s="1311"/>
      <c r="BW53" s="1311"/>
      <c r="BX53" s="1311">
        <v>49.6</v>
      </c>
      <c r="BY53" s="1311"/>
      <c r="BZ53" s="1311"/>
      <c r="CA53" s="1311"/>
      <c r="CB53" s="1311"/>
      <c r="CC53" s="1311"/>
      <c r="CD53" s="1311"/>
      <c r="CE53" s="1311"/>
      <c r="CF53" s="1311">
        <v>51.4</v>
      </c>
      <c r="CG53" s="1311"/>
      <c r="CH53" s="1311"/>
      <c r="CI53" s="1311"/>
      <c r="CJ53" s="1311"/>
      <c r="CK53" s="1311"/>
      <c r="CL53" s="1311"/>
      <c r="CM53" s="1311"/>
      <c r="CN53" s="1311">
        <v>52.7</v>
      </c>
      <c r="CO53" s="1311"/>
      <c r="CP53" s="1311"/>
      <c r="CQ53" s="1311"/>
      <c r="CR53" s="1311"/>
      <c r="CS53" s="1311"/>
      <c r="CT53" s="1311"/>
      <c r="CU53" s="1311"/>
      <c r="CV53" s="1311">
        <v>54</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615</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614</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616</v>
      </c>
    </row>
    <row r="64" spans="1:109" ht="13.2" x14ac:dyDescent="0.2">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611</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568</v>
      </c>
      <c r="BQ72" s="1316"/>
      <c r="BR72" s="1316"/>
      <c r="BS72" s="1316"/>
      <c r="BT72" s="1316"/>
      <c r="BU72" s="1316"/>
      <c r="BV72" s="1316"/>
      <c r="BW72" s="1316"/>
      <c r="BX72" s="1316" t="s">
        <v>569</v>
      </c>
      <c r="BY72" s="1316"/>
      <c r="BZ72" s="1316"/>
      <c r="CA72" s="1316"/>
      <c r="CB72" s="1316"/>
      <c r="CC72" s="1316"/>
      <c r="CD72" s="1316"/>
      <c r="CE72" s="1316"/>
      <c r="CF72" s="1316" t="s">
        <v>570</v>
      </c>
      <c r="CG72" s="1316"/>
      <c r="CH72" s="1316"/>
      <c r="CI72" s="1316"/>
      <c r="CJ72" s="1316"/>
      <c r="CK72" s="1316"/>
      <c r="CL72" s="1316"/>
      <c r="CM72" s="1316"/>
      <c r="CN72" s="1316" t="s">
        <v>571</v>
      </c>
      <c r="CO72" s="1316"/>
      <c r="CP72" s="1316"/>
      <c r="CQ72" s="1316"/>
      <c r="CR72" s="1316"/>
      <c r="CS72" s="1316"/>
      <c r="CT72" s="1316"/>
      <c r="CU72" s="1316"/>
      <c r="CV72" s="1316" t="s">
        <v>572</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8.1999999999999993</v>
      </c>
      <c r="BQ75" s="1311"/>
      <c r="BR75" s="1311"/>
      <c r="BS75" s="1311"/>
      <c r="BT75" s="1311"/>
      <c r="BU75" s="1311"/>
      <c r="BV75" s="1311"/>
      <c r="BW75" s="1311"/>
      <c r="BX75" s="1311">
        <v>8.1</v>
      </c>
      <c r="BY75" s="1311"/>
      <c r="BZ75" s="1311"/>
      <c r="CA75" s="1311"/>
      <c r="CB75" s="1311"/>
      <c r="CC75" s="1311"/>
      <c r="CD75" s="1311"/>
      <c r="CE75" s="1311"/>
      <c r="CF75" s="1311">
        <v>8.1</v>
      </c>
      <c r="CG75" s="1311"/>
      <c r="CH75" s="1311"/>
      <c r="CI75" s="1311"/>
      <c r="CJ75" s="1311"/>
      <c r="CK75" s="1311"/>
      <c r="CL75" s="1311"/>
      <c r="CM75" s="1311"/>
      <c r="CN75" s="1311">
        <v>8.1</v>
      </c>
      <c r="CO75" s="1311"/>
      <c r="CP75" s="1311"/>
      <c r="CQ75" s="1311"/>
      <c r="CR75" s="1311"/>
      <c r="CS75" s="1311"/>
      <c r="CT75" s="1311"/>
      <c r="CU75" s="1311"/>
      <c r="CV75" s="1311">
        <v>7.7</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615</v>
      </c>
      <c r="AO77" s="1316"/>
      <c r="AP77" s="1316"/>
      <c r="AQ77" s="1316"/>
      <c r="AR77" s="1316"/>
      <c r="AS77" s="1316"/>
      <c r="AT77" s="1316"/>
      <c r="AU77" s="1316"/>
      <c r="AV77" s="1316"/>
      <c r="AW77" s="1316"/>
      <c r="AX77" s="1316"/>
      <c r="AY77" s="1316"/>
      <c r="AZ77" s="1316"/>
      <c r="BA77" s="1316"/>
      <c r="BB77" s="1314" t="s">
        <v>613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618</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IySVuk3EkuMFiiAHSAFydoaAfAw7Zb8O67IW+s+ynMUYGbyfOmMEbkISlYXcp3wzHhGYztPLwyLgIsK1dpngXg==" saltValue="dlMxdyKtLoZ9Bj350dAb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F6BA5-A23D-4218-9509-E71FBB66DE9B}">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6rMsvxOndystdhquhGXbOjKcJ7clEjJ0WK2fSW1RBFY+DrYeqH+wyd7CjQgv21WH8sM1D3auyvSVDEdB21hWRg==" saltValue="7LT7q88ywx0Hb1y20/s1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2ED1-94D0-424F-B329-23890D801E6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8acrKyuVbm0NkI8P20e+fNFSXltN4Xp9TXbmseKO4wYKxoXPw53Q5igIRi1UXYjbt0CoO38MBrZRgz13NMxJVQ==" saltValue="vBwfF9YfKhhN1rwA0XJH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565</v>
      </c>
      <c r="G2" s="157"/>
      <c r="H2" s="158"/>
    </row>
    <row r="3" spans="1:8" x14ac:dyDescent="0.2">
      <c r="A3" s="154" t="s">
        <v>558</v>
      </c>
      <c r="B3" s="159"/>
      <c r="C3" s="160"/>
      <c r="D3" s="161">
        <v>107136</v>
      </c>
      <c r="E3" s="162"/>
      <c r="F3" s="163">
        <v>168868</v>
      </c>
      <c r="G3" s="164"/>
      <c r="H3" s="165"/>
    </row>
    <row r="4" spans="1:8" x14ac:dyDescent="0.2">
      <c r="A4" s="166"/>
      <c r="B4" s="167"/>
      <c r="C4" s="168"/>
      <c r="D4" s="169">
        <v>33056</v>
      </c>
      <c r="E4" s="170"/>
      <c r="F4" s="171">
        <v>79360</v>
      </c>
      <c r="G4" s="172"/>
      <c r="H4" s="173"/>
    </row>
    <row r="5" spans="1:8" x14ac:dyDescent="0.2">
      <c r="A5" s="154" t="s">
        <v>560</v>
      </c>
      <c r="B5" s="159"/>
      <c r="C5" s="160"/>
      <c r="D5" s="161">
        <v>79691</v>
      </c>
      <c r="E5" s="162"/>
      <c r="F5" s="163">
        <v>202870</v>
      </c>
      <c r="G5" s="164"/>
      <c r="H5" s="165"/>
    </row>
    <row r="6" spans="1:8" x14ac:dyDescent="0.2">
      <c r="A6" s="166"/>
      <c r="B6" s="167"/>
      <c r="C6" s="168"/>
      <c r="D6" s="169">
        <v>21008</v>
      </c>
      <c r="E6" s="170"/>
      <c r="F6" s="171">
        <v>79735</v>
      </c>
      <c r="G6" s="172"/>
      <c r="H6" s="173"/>
    </row>
    <row r="7" spans="1:8" x14ac:dyDescent="0.2">
      <c r="A7" s="154" t="s">
        <v>561</v>
      </c>
      <c r="B7" s="159"/>
      <c r="C7" s="160"/>
      <c r="D7" s="161">
        <v>77106</v>
      </c>
      <c r="E7" s="162"/>
      <c r="F7" s="163">
        <v>167497</v>
      </c>
      <c r="G7" s="164"/>
      <c r="H7" s="165"/>
    </row>
    <row r="8" spans="1:8" x14ac:dyDescent="0.2">
      <c r="A8" s="166"/>
      <c r="B8" s="167"/>
      <c r="C8" s="168"/>
      <c r="D8" s="169">
        <v>29786</v>
      </c>
      <c r="E8" s="170"/>
      <c r="F8" s="171">
        <v>82571</v>
      </c>
      <c r="G8" s="172"/>
      <c r="H8" s="173"/>
    </row>
    <row r="9" spans="1:8" x14ac:dyDescent="0.2">
      <c r="A9" s="154" t="s">
        <v>562</v>
      </c>
      <c r="B9" s="159"/>
      <c r="C9" s="160"/>
      <c r="D9" s="161">
        <v>220536</v>
      </c>
      <c r="E9" s="162"/>
      <c r="F9" s="163">
        <v>190274</v>
      </c>
      <c r="G9" s="164"/>
      <c r="H9" s="165"/>
    </row>
    <row r="10" spans="1:8" x14ac:dyDescent="0.2">
      <c r="A10" s="166"/>
      <c r="B10" s="167"/>
      <c r="C10" s="168"/>
      <c r="D10" s="169">
        <v>29558</v>
      </c>
      <c r="E10" s="170"/>
      <c r="F10" s="171">
        <v>88584</v>
      </c>
      <c r="G10" s="172"/>
      <c r="H10" s="173"/>
    </row>
    <row r="11" spans="1:8" x14ac:dyDescent="0.2">
      <c r="A11" s="154" t="s">
        <v>563</v>
      </c>
      <c r="B11" s="159"/>
      <c r="C11" s="160"/>
      <c r="D11" s="161">
        <v>132964</v>
      </c>
      <c r="E11" s="162"/>
      <c r="F11" s="163">
        <v>200194</v>
      </c>
      <c r="G11" s="164"/>
      <c r="H11" s="165"/>
    </row>
    <row r="12" spans="1:8" x14ac:dyDescent="0.2">
      <c r="A12" s="166"/>
      <c r="B12" s="167"/>
      <c r="C12" s="174"/>
      <c r="D12" s="169">
        <v>25069</v>
      </c>
      <c r="E12" s="170"/>
      <c r="F12" s="171">
        <v>106422</v>
      </c>
      <c r="G12" s="172"/>
      <c r="H12" s="173"/>
    </row>
    <row r="13" spans="1:8" x14ac:dyDescent="0.2">
      <c r="A13" s="154"/>
      <c r="B13" s="159"/>
      <c r="C13" s="175"/>
      <c r="D13" s="176">
        <v>123487</v>
      </c>
      <c r="E13" s="177"/>
      <c r="F13" s="178">
        <v>185941</v>
      </c>
      <c r="G13" s="179"/>
      <c r="H13" s="165"/>
    </row>
    <row r="14" spans="1:8" x14ac:dyDescent="0.2">
      <c r="A14" s="166"/>
      <c r="B14" s="167"/>
      <c r="C14" s="168"/>
      <c r="D14" s="169">
        <v>27695</v>
      </c>
      <c r="E14" s="170"/>
      <c r="F14" s="171">
        <v>87334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2.92</v>
      </c>
      <c r="C19" s="180">
        <f>ROUND(VALUE(SUBSTITUTE(実質収支比率等に係る経年分析!G$48,"▲","-")),2)</f>
        <v>2.98</v>
      </c>
      <c r="D19" s="180">
        <f>ROUND(VALUE(SUBSTITUTE(実質収支比率等に係る経年分析!H$48,"▲","-")),2)</f>
        <v>2.38</v>
      </c>
      <c r="E19" s="180">
        <f>ROUND(VALUE(SUBSTITUTE(実質収支比率等に係る経年分析!I$48,"▲","-")),2)</f>
        <v>2.7</v>
      </c>
      <c r="F19" s="180">
        <f>ROUND(VALUE(SUBSTITUTE(実質収支比率等に係る経年分析!J$48,"▲","-")),2)</f>
        <v>2.66</v>
      </c>
    </row>
    <row r="20" spans="1:11" x14ac:dyDescent="0.2">
      <c r="A20" s="180" t="s">
        <v>54</v>
      </c>
      <c r="B20" s="180">
        <f>ROUND(VALUE(SUBSTITUTE(実質収支比率等に係る経年分析!F$47,"▲","-")),2)</f>
        <v>37.29</v>
      </c>
      <c r="C20" s="180">
        <f>ROUND(VALUE(SUBSTITUTE(実質収支比率等に係る経年分析!G$47,"▲","-")),2)</f>
        <v>38.33</v>
      </c>
      <c r="D20" s="180">
        <f>ROUND(VALUE(SUBSTITUTE(実質収支比率等に係る経年分析!H$47,"▲","-")),2)</f>
        <v>32.76</v>
      </c>
      <c r="E20" s="180">
        <f>ROUND(VALUE(SUBSTITUTE(実質収支比率等に係る経年分析!I$47,"▲","-")),2)</f>
        <v>25.19</v>
      </c>
      <c r="F20" s="180">
        <f>ROUND(VALUE(SUBSTITUTE(実質収支比率等に係る経年分析!J$47,"▲","-")),2)</f>
        <v>25.92</v>
      </c>
    </row>
    <row r="21" spans="1:11" x14ac:dyDescent="0.2">
      <c r="A21" s="180" t="s">
        <v>55</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-8.11</v>
      </c>
      <c r="E21" s="180">
        <f>IF(ISNUMBER(VALUE(SUBSTITUTE(実質収支比率等に係る経年分析!I$49,"▲","-"))),ROUND(VALUE(SUBSTITUTE(実質収支比率等に係る経年分析!I$49,"▲","-")),2),NA())</f>
        <v>-8.76</v>
      </c>
      <c r="F21" s="180">
        <f>IF(ISNUMBER(VALUE(SUBSTITUTE(実質収支比率等に係る経年分析!J$49,"▲","-"))),ROUND(VALUE(SUBSTITUTE(実質収支比率等に係る経年分析!J$49,"▲","-")),2),NA())</f>
        <v>0.85</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高原町介護保険事業特別会計（介護サービス事業勘定）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2">
      <c r="A30" s="181" t="str">
        <f>IF(連結実質赤字比率に係る赤字・黒字の構成分析!C$40="",NA(),連結実質赤字比率に係る赤字・黒字の構成分析!C$40)</f>
        <v>高原町農業集落排水事業特別会計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2">
      <c r="A31" s="181" t="str">
        <f>IF(連結実質赤字比率に係る赤字・黒字の構成分析!C$39="",NA(),連結実質赤字比率に係る赤字・黒字の構成分析!C$39)</f>
        <v>高原町後期高齢者医療特別会計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2">
      <c r="A32" s="181" t="str">
        <f>IF(連結実質赤字比率に係る赤字・黒字の構成分析!C$38="",NA(),連結実質赤字比率に係る赤字・黒字の構成分析!C$38)</f>
        <v>高原町国民健康保険特別会計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2">
      <c r="A33" s="181" t="str">
        <f>IF(連結実質赤字比率に係る赤字・黒字の構成分析!C$37="",NA(),連結実質赤字比率に係る赤字・黒字の構成分析!C$37)</f>
        <v>高原町病院事業会計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f>IF(ROUND(VALUE(SUBSTITUTE(連結実質赤字比率に係る赤字・黒字の構成分析!G$37,"▲", "-")), 2) &lt; 0, ABS(ROUND(VALUE(SUBSTITUTE(連結実質赤字比率に係る赤字・黒字の構成分析!G$37,"▲", "-")), 2)), NA())</f>
        <v>0.19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1.36</v>
      </c>
    </row>
    <row r="34" spans="1:16" x14ac:dyDescent="0.2">
      <c r="A34" s="181" t="str">
        <f>IF(連結実質赤字比率に係る赤字・黒字の構成分析!C$36="",NA(),連結実質赤字比率に係る赤字・黒字の構成分析!C$36)</f>
        <v>高原町介護保険事業特別会計（介護保険事業勘定）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2.66</v>
      </c>
    </row>
    <row r="36" spans="1:16" x14ac:dyDescent="0.2">
      <c r="A36" s="181" t="str">
        <f>IF(連結実質赤字比率に係る赤字・黒字の構成分析!C$34="",NA(),連結実質赤字比率に係る赤字・黒字の構成分析!C$34)</f>
        <v>高原町水道事業会計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6.87</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490</v>
      </c>
      <c r="E42" s="182"/>
      <c r="F42" s="182"/>
      <c r="G42" s="182">
        <f>'実質公債費比率（分子）の構造'!L$52</f>
        <v>468</v>
      </c>
      <c r="H42" s="182"/>
      <c r="I42" s="182"/>
      <c r="J42" s="182">
        <f>'実質公債費比率（分子）の構造'!M$52</f>
        <v>452</v>
      </c>
      <c r="K42" s="182"/>
      <c r="L42" s="182"/>
      <c r="M42" s="182">
        <f>'実質公債費比率（分子）の構造'!N$52</f>
        <v>408</v>
      </c>
      <c r="N42" s="182"/>
      <c r="O42" s="182"/>
      <c r="P42" s="182">
        <f>'実質公債費比率（分子）の構造'!O$52</f>
        <v>468</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37</v>
      </c>
      <c r="C45" s="182"/>
      <c r="D45" s="182"/>
      <c r="E45" s="182">
        <f>'実質公債費比率（分子）の構造'!L$49</f>
        <v>11</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x14ac:dyDescent="0.2">
      <c r="A46" s="182" t="s">
        <v>66</v>
      </c>
      <c r="B46" s="182">
        <f>'実質公債費比率（分子）の構造'!K$48</f>
        <v>67</v>
      </c>
      <c r="C46" s="182"/>
      <c r="D46" s="182"/>
      <c r="E46" s="182">
        <f>'実質公債費比率（分子）の構造'!L$48</f>
        <v>64</v>
      </c>
      <c r="F46" s="182"/>
      <c r="G46" s="182"/>
      <c r="H46" s="182">
        <f>'実質公債費比率（分子）の構造'!M$48</f>
        <v>68</v>
      </c>
      <c r="I46" s="182"/>
      <c r="J46" s="182"/>
      <c r="K46" s="182">
        <f>'実質公債費比率（分子）の構造'!N$48</f>
        <v>70</v>
      </c>
      <c r="L46" s="182"/>
      <c r="M46" s="182"/>
      <c r="N46" s="182">
        <f>'実質公債費比率（分子）の構造'!O$48</f>
        <v>52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627</v>
      </c>
      <c r="C49" s="182"/>
      <c r="D49" s="182"/>
      <c r="E49" s="182">
        <f>'実質公債費比率（分子）の構造'!L$45</f>
        <v>628</v>
      </c>
      <c r="F49" s="182"/>
      <c r="G49" s="182"/>
      <c r="H49" s="182">
        <f>'実質公債費比率（分子）の構造'!M$45</f>
        <v>596</v>
      </c>
      <c r="I49" s="182"/>
      <c r="J49" s="182"/>
      <c r="K49" s="182">
        <f>'実質公債費比率（分子）の構造'!N$45</f>
        <v>568</v>
      </c>
      <c r="L49" s="182"/>
      <c r="M49" s="182"/>
      <c r="N49" s="182">
        <f>'実質公債費比率（分子）の構造'!O$45</f>
        <v>616</v>
      </c>
      <c r="O49" s="182"/>
      <c r="P49" s="182"/>
    </row>
    <row r="50" spans="1:16" x14ac:dyDescent="0.2">
      <c r="A50" s="182" t="s">
        <v>70</v>
      </c>
      <c r="B50" s="182" t="e">
        <f>NA()</f>
        <v>#N/A</v>
      </c>
      <c r="C50" s="182">
        <f>IF(ISNUMBER('実質公債費比率（分子）の構造'!K$53),'実質公債費比率（分子）の構造'!K$53,NA())</f>
        <v>241</v>
      </c>
      <c r="D50" s="182" t="e">
        <f>NA()</f>
        <v>#N/A</v>
      </c>
      <c r="E50" s="182" t="e">
        <f>NA()</f>
        <v>#N/A</v>
      </c>
      <c r="F50" s="182">
        <f>IF(ISNUMBER('実質公債費比率（分子）の構造'!L$53),'実質公債費比率（分子）の構造'!L$53,NA())</f>
        <v>235</v>
      </c>
      <c r="G50" s="182" t="e">
        <f>NA()</f>
        <v>#N/A</v>
      </c>
      <c r="H50" s="182" t="e">
        <f>NA()</f>
        <v>#N/A</v>
      </c>
      <c r="I50" s="182">
        <f>IF(ISNUMBER('実質公債費比率（分子）の構造'!M$53),'実質公債費比率（分子）の構造'!M$53,NA())</f>
        <v>223</v>
      </c>
      <c r="J50" s="182" t="e">
        <f>NA()</f>
        <v>#N/A</v>
      </c>
      <c r="K50" s="182" t="e">
        <f>NA()</f>
        <v>#N/A</v>
      </c>
      <c r="L50" s="182">
        <f>IF(ISNUMBER('実質公債費比率（分子）の構造'!N$53),'実質公債費比率（分子）の構造'!N$53,NA())</f>
        <v>241</v>
      </c>
      <c r="M50" s="182" t="e">
        <f>NA()</f>
        <v>#N/A</v>
      </c>
      <c r="N50" s="182" t="e">
        <f>NA()</f>
        <v>#N/A</v>
      </c>
      <c r="O50" s="182">
        <f>IF(ISNUMBER('実質公債費比率（分子）の構造'!O$53),'実質公債費比率（分子）の構造'!O$53,NA())</f>
        <v>211</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4225</v>
      </c>
      <c r="E56" s="181"/>
      <c r="F56" s="181"/>
      <c r="G56" s="181">
        <f>'将来負担比率（分子）の構造'!J$52</f>
        <v>4192</v>
      </c>
      <c r="H56" s="181"/>
      <c r="I56" s="181"/>
      <c r="J56" s="181">
        <f>'将来負担比率（分子）の構造'!K$52</f>
        <v>4032</v>
      </c>
      <c r="K56" s="181"/>
      <c r="L56" s="181"/>
      <c r="M56" s="181">
        <f>'将来負担比率（分子）の構造'!L$52</f>
        <v>4112</v>
      </c>
      <c r="N56" s="181"/>
      <c r="O56" s="181"/>
      <c r="P56" s="181">
        <f>'将来負担比率（分子）の構造'!M$52</f>
        <v>3994</v>
      </c>
    </row>
    <row r="57" spans="1:16" x14ac:dyDescent="0.2">
      <c r="A57" s="181" t="s">
        <v>41</v>
      </c>
      <c r="B57" s="181"/>
      <c r="C57" s="181"/>
      <c r="D57" s="181">
        <f>'将来負担比率（分子）の構造'!I$51</f>
        <v>304</v>
      </c>
      <c r="E57" s="181"/>
      <c r="F57" s="181"/>
      <c r="G57" s="181">
        <f>'将来負担比率（分子）の構造'!J$51</f>
        <v>271</v>
      </c>
      <c r="H57" s="181"/>
      <c r="I57" s="181"/>
      <c r="J57" s="181">
        <f>'将来負担比率（分子）の構造'!K$51</f>
        <v>239</v>
      </c>
      <c r="K57" s="181"/>
      <c r="L57" s="181"/>
      <c r="M57" s="181">
        <f>'将来負担比率（分子）の構造'!L$51</f>
        <v>212</v>
      </c>
      <c r="N57" s="181"/>
      <c r="O57" s="181"/>
      <c r="P57" s="181">
        <f>'将来負担比率（分子）の構造'!M$51</f>
        <v>188</v>
      </c>
    </row>
    <row r="58" spans="1:16" x14ac:dyDescent="0.2">
      <c r="A58" s="181" t="s">
        <v>40</v>
      </c>
      <c r="B58" s="181"/>
      <c r="C58" s="181"/>
      <c r="D58" s="181">
        <f>'将来負担比率（分子）の構造'!I$50</f>
        <v>2850</v>
      </c>
      <c r="E58" s="181"/>
      <c r="F58" s="181"/>
      <c r="G58" s="181">
        <f>'将来負担比率（分子）の構造'!J$50</f>
        <v>2883</v>
      </c>
      <c r="H58" s="181"/>
      <c r="I58" s="181"/>
      <c r="J58" s="181">
        <f>'将来負担比率（分子）の構造'!K$50</f>
        <v>2941</v>
      </c>
      <c r="K58" s="181"/>
      <c r="L58" s="181"/>
      <c r="M58" s="181">
        <f>'将来負担比率（分子）の構造'!L$50</f>
        <v>2817</v>
      </c>
      <c r="N58" s="181"/>
      <c r="O58" s="181"/>
      <c r="P58" s="181">
        <f>'将来負担比率（分子）の構造'!M$50</f>
        <v>2269</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399</v>
      </c>
      <c r="C62" s="181"/>
      <c r="D62" s="181"/>
      <c r="E62" s="181">
        <f>'将来負担比率（分子）の構造'!J$45</f>
        <v>391</v>
      </c>
      <c r="F62" s="181"/>
      <c r="G62" s="181"/>
      <c r="H62" s="181">
        <f>'将来負担比率（分子）の構造'!K$45</f>
        <v>260</v>
      </c>
      <c r="I62" s="181"/>
      <c r="J62" s="181"/>
      <c r="K62" s="181">
        <f>'将来負担比率（分子）の構造'!L$45</f>
        <v>230</v>
      </c>
      <c r="L62" s="181"/>
      <c r="M62" s="181"/>
      <c r="N62" s="181">
        <f>'将来負担比率（分子）の構造'!M$45</f>
        <v>348</v>
      </c>
      <c r="O62" s="181"/>
      <c r="P62" s="181"/>
    </row>
    <row r="63" spans="1:16" x14ac:dyDescent="0.2">
      <c r="A63" s="181" t="s">
        <v>33</v>
      </c>
      <c r="B63" s="181">
        <f>'将来負担比率（分子）の構造'!I$44</f>
        <v>65</v>
      </c>
      <c r="C63" s="181"/>
      <c r="D63" s="181"/>
      <c r="E63" s="181">
        <f>'将来負担比率（分子）の構造'!J$44</f>
        <v>54</v>
      </c>
      <c r="F63" s="181"/>
      <c r="G63" s="181"/>
      <c r="H63" s="181">
        <f>'将来負担比率（分子）の構造'!K$44</f>
        <v>44</v>
      </c>
      <c r="I63" s="181"/>
      <c r="J63" s="181"/>
      <c r="K63" s="181">
        <f>'将来負担比率（分子）の構造'!L$44</f>
        <v>33</v>
      </c>
      <c r="L63" s="181"/>
      <c r="M63" s="181"/>
      <c r="N63" s="181">
        <f>'将来負担比率（分子）の構造'!M$44</f>
        <v>23</v>
      </c>
      <c r="O63" s="181"/>
      <c r="P63" s="181"/>
    </row>
    <row r="64" spans="1:16" x14ac:dyDescent="0.2">
      <c r="A64" s="181" t="s">
        <v>32</v>
      </c>
      <c r="B64" s="181">
        <f>'将来負担比率（分子）の構造'!I$43</f>
        <v>707</v>
      </c>
      <c r="C64" s="181"/>
      <c r="D64" s="181"/>
      <c r="E64" s="181">
        <f>'将来負担比率（分子）の構造'!J$43</f>
        <v>715</v>
      </c>
      <c r="F64" s="181"/>
      <c r="G64" s="181"/>
      <c r="H64" s="181">
        <f>'将来負担比率（分子）の構造'!K$43</f>
        <v>694</v>
      </c>
      <c r="I64" s="181"/>
      <c r="J64" s="181"/>
      <c r="K64" s="181">
        <f>'将来負担比率（分子）の構造'!L$43</f>
        <v>681</v>
      </c>
      <c r="L64" s="181"/>
      <c r="M64" s="181"/>
      <c r="N64" s="181">
        <f>'将来負担比率（分子）の構造'!M$43</f>
        <v>558</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5428</v>
      </c>
      <c r="C66" s="181"/>
      <c r="D66" s="181"/>
      <c r="E66" s="181">
        <f>'将来負担比率（分子）の構造'!J$41</f>
        <v>5338</v>
      </c>
      <c r="F66" s="181"/>
      <c r="G66" s="181"/>
      <c r="H66" s="181">
        <f>'将来負担比率（分子）の構造'!K$41</f>
        <v>5341</v>
      </c>
      <c r="I66" s="181"/>
      <c r="J66" s="181"/>
      <c r="K66" s="181">
        <f>'将来負担比率（分子）の構造'!L$41</f>
        <v>5330</v>
      </c>
      <c r="L66" s="181"/>
      <c r="M66" s="181"/>
      <c r="N66" s="181">
        <f>'将来負担比率（分子）の構造'!M$41</f>
        <v>5054</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1074</v>
      </c>
      <c r="C72" s="185">
        <f>基金残高に係る経年分析!G55</f>
        <v>826</v>
      </c>
      <c r="D72" s="185">
        <f>基金残高に係る経年分析!H55</f>
        <v>902</v>
      </c>
    </row>
    <row r="73" spans="1:16" x14ac:dyDescent="0.2">
      <c r="A73" s="184" t="s">
        <v>77</v>
      </c>
      <c r="B73" s="185">
        <f>基金残高に係る経年分析!F56</f>
        <v>2</v>
      </c>
      <c r="C73" s="185">
        <f>基金残高に係る経年分析!G56</f>
        <v>2</v>
      </c>
      <c r="D73" s="185">
        <f>基金残高に係る経年分析!H56</f>
        <v>2</v>
      </c>
    </row>
    <row r="74" spans="1:16" x14ac:dyDescent="0.2">
      <c r="A74" s="184" t="s">
        <v>78</v>
      </c>
      <c r="B74" s="185">
        <f>基金残高に係る経年分析!F57</f>
        <v>1027</v>
      </c>
      <c r="C74" s="185">
        <f>基金残高に係る経年分析!G57</f>
        <v>1085</v>
      </c>
      <c r="D74" s="185">
        <f>基金残高に係る経年分析!H57</f>
        <v>791</v>
      </c>
    </row>
  </sheetData>
  <sheetProtection algorithmName="SHA-512" hashValue="6Bbbs6MWzz8PCEtVUdbxUgcbo2536wiVM6brlXy69MAJXOXyke/KBW+KrF+vMAQbNK7WlTYoah8yaOFk3mtaYA==" saltValue="ubrvbcjas1T8log7w6F5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796362</v>
      </c>
      <c r="S5" s="736"/>
      <c r="T5" s="736"/>
      <c r="U5" s="736"/>
      <c r="V5" s="736"/>
      <c r="W5" s="736"/>
      <c r="X5" s="736"/>
      <c r="Y5" s="779"/>
      <c r="Z5" s="797">
        <v>9.8000000000000007</v>
      </c>
      <c r="AA5" s="797"/>
      <c r="AB5" s="797"/>
      <c r="AC5" s="797"/>
      <c r="AD5" s="798">
        <v>796362</v>
      </c>
      <c r="AE5" s="798"/>
      <c r="AF5" s="798"/>
      <c r="AG5" s="798"/>
      <c r="AH5" s="798"/>
      <c r="AI5" s="798"/>
      <c r="AJ5" s="798"/>
      <c r="AK5" s="798"/>
      <c r="AL5" s="780">
        <v>23.5</v>
      </c>
      <c r="AM5" s="751"/>
      <c r="AN5" s="751"/>
      <c r="AO5" s="781"/>
      <c r="AP5" s="746" t="s">
        <v>223</v>
      </c>
      <c r="AQ5" s="747"/>
      <c r="AR5" s="747"/>
      <c r="AS5" s="747"/>
      <c r="AT5" s="747"/>
      <c r="AU5" s="747"/>
      <c r="AV5" s="747"/>
      <c r="AW5" s="747"/>
      <c r="AX5" s="747"/>
      <c r="AY5" s="747"/>
      <c r="AZ5" s="747"/>
      <c r="BA5" s="747"/>
      <c r="BB5" s="747"/>
      <c r="BC5" s="747"/>
      <c r="BD5" s="747"/>
      <c r="BE5" s="747"/>
      <c r="BF5" s="748"/>
      <c r="BG5" s="680">
        <v>796169</v>
      </c>
      <c r="BH5" s="681"/>
      <c r="BI5" s="681"/>
      <c r="BJ5" s="681"/>
      <c r="BK5" s="681"/>
      <c r="BL5" s="681"/>
      <c r="BM5" s="681"/>
      <c r="BN5" s="682"/>
      <c r="BO5" s="713">
        <v>100</v>
      </c>
      <c r="BP5" s="713"/>
      <c r="BQ5" s="713"/>
      <c r="BR5" s="713"/>
      <c r="BS5" s="714" t="s">
        <v>127</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81680</v>
      </c>
      <c r="S6" s="681"/>
      <c r="T6" s="681"/>
      <c r="U6" s="681"/>
      <c r="V6" s="681"/>
      <c r="W6" s="681"/>
      <c r="X6" s="681"/>
      <c r="Y6" s="682"/>
      <c r="Z6" s="713">
        <v>1</v>
      </c>
      <c r="AA6" s="713"/>
      <c r="AB6" s="713"/>
      <c r="AC6" s="713"/>
      <c r="AD6" s="714">
        <v>81680</v>
      </c>
      <c r="AE6" s="714"/>
      <c r="AF6" s="714"/>
      <c r="AG6" s="714"/>
      <c r="AH6" s="714"/>
      <c r="AI6" s="714"/>
      <c r="AJ6" s="714"/>
      <c r="AK6" s="714"/>
      <c r="AL6" s="683">
        <v>2.4</v>
      </c>
      <c r="AM6" s="684"/>
      <c r="AN6" s="684"/>
      <c r="AO6" s="715"/>
      <c r="AP6" s="677" t="s">
        <v>228</v>
      </c>
      <c r="AQ6" s="678"/>
      <c r="AR6" s="678"/>
      <c r="AS6" s="678"/>
      <c r="AT6" s="678"/>
      <c r="AU6" s="678"/>
      <c r="AV6" s="678"/>
      <c r="AW6" s="678"/>
      <c r="AX6" s="678"/>
      <c r="AY6" s="678"/>
      <c r="AZ6" s="678"/>
      <c r="BA6" s="678"/>
      <c r="BB6" s="678"/>
      <c r="BC6" s="678"/>
      <c r="BD6" s="678"/>
      <c r="BE6" s="678"/>
      <c r="BF6" s="679"/>
      <c r="BG6" s="680">
        <v>796169</v>
      </c>
      <c r="BH6" s="681"/>
      <c r="BI6" s="681"/>
      <c r="BJ6" s="681"/>
      <c r="BK6" s="681"/>
      <c r="BL6" s="681"/>
      <c r="BM6" s="681"/>
      <c r="BN6" s="682"/>
      <c r="BO6" s="713">
        <v>100</v>
      </c>
      <c r="BP6" s="713"/>
      <c r="BQ6" s="713"/>
      <c r="BR6" s="713"/>
      <c r="BS6" s="714" t="s">
        <v>136</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71240</v>
      </c>
      <c r="CS6" s="681"/>
      <c r="CT6" s="681"/>
      <c r="CU6" s="681"/>
      <c r="CV6" s="681"/>
      <c r="CW6" s="681"/>
      <c r="CX6" s="681"/>
      <c r="CY6" s="682"/>
      <c r="CZ6" s="780">
        <v>0.9</v>
      </c>
      <c r="DA6" s="751"/>
      <c r="DB6" s="751"/>
      <c r="DC6" s="783"/>
      <c r="DD6" s="686" t="s">
        <v>136</v>
      </c>
      <c r="DE6" s="681"/>
      <c r="DF6" s="681"/>
      <c r="DG6" s="681"/>
      <c r="DH6" s="681"/>
      <c r="DI6" s="681"/>
      <c r="DJ6" s="681"/>
      <c r="DK6" s="681"/>
      <c r="DL6" s="681"/>
      <c r="DM6" s="681"/>
      <c r="DN6" s="681"/>
      <c r="DO6" s="681"/>
      <c r="DP6" s="682"/>
      <c r="DQ6" s="686">
        <v>71240</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366</v>
      </c>
      <c r="S7" s="681"/>
      <c r="T7" s="681"/>
      <c r="U7" s="681"/>
      <c r="V7" s="681"/>
      <c r="W7" s="681"/>
      <c r="X7" s="681"/>
      <c r="Y7" s="682"/>
      <c r="Z7" s="713">
        <v>0</v>
      </c>
      <c r="AA7" s="713"/>
      <c r="AB7" s="713"/>
      <c r="AC7" s="713"/>
      <c r="AD7" s="714">
        <v>366</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298144</v>
      </c>
      <c r="BH7" s="681"/>
      <c r="BI7" s="681"/>
      <c r="BJ7" s="681"/>
      <c r="BK7" s="681"/>
      <c r="BL7" s="681"/>
      <c r="BM7" s="681"/>
      <c r="BN7" s="682"/>
      <c r="BO7" s="713">
        <v>37.4</v>
      </c>
      <c r="BP7" s="713"/>
      <c r="BQ7" s="713"/>
      <c r="BR7" s="713"/>
      <c r="BS7" s="714" t="s">
        <v>136</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2127928</v>
      </c>
      <c r="CS7" s="681"/>
      <c r="CT7" s="681"/>
      <c r="CU7" s="681"/>
      <c r="CV7" s="681"/>
      <c r="CW7" s="681"/>
      <c r="CX7" s="681"/>
      <c r="CY7" s="682"/>
      <c r="CZ7" s="713">
        <v>27</v>
      </c>
      <c r="DA7" s="713"/>
      <c r="DB7" s="713"/>
      <c r="DC7" s="713"/>
      <c r="DD7" s="686">
        <v>9505</v>
      </c>
      <c r="DE7" s="681"/>
      <c r="DF7" s="681"/>
      <c r="DG7" s="681"/>
      <c r="DH7" s="681"/>
      <c r="DI7" s="681"/>
      <c r="DJ7" s="681"/>
      <c r="DK7" s="681"/>
      <c r="DL7" s="681"/>
      <c r="DM7" s="681"/>
      <c r="DN7" s="681"/>
      <c r="DO7" s="681"/>
      <c r="DP7" s="682"/>
      <c r="DQ7" s="686">
        <v>865537</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1440</v>
      </c>
      <c r="S8" s="681"/>
      <c r="T8" s="681"/>
      <c r="U8" s="681"/>
      <c r="V8" s="681"/>
      <c r="W8" s="681"/>
      <c r="X8" s="681"/>
      <c r="Y8" s="682"/>
      <c r="Z8" s="713">
        <v>0</v>
      </c>
      <c r="AA8" s="713"/>
      <c r="AB8" s="713"/>
      <c r="AC8" s="713"/>
      <c r="AD8" s="714">
        <v>1440</v>
      </c>
      <c r="AE8" s="714"/>
      <c r="AF8" s="714"/>
      <c r="AG8" s="714"/>
      <c r="AH8" s="714"/>
      <c r="AI8" s="714"/>
      <c r="AJ8" s="714"/>
      <c r="AK8" s="714"/>
      <c r="AL8" s="683">
        <v>0</v>
      </c>
      <c r="AM8" s="684"/>
      <c r="AN8" s="684"/>
      <c r="AO8" s="715"/>
      <c r="AP8" s="677" t="s">
        <v>234</v>
      </c>
      <c r="AQ8" s="678"/>
      <c r="AR8" s="678"/>
      <c r="AS8" s="678"/>
      <c r="AT8" s="678"/>
      <c r="AU8" s="678"/>
      <c r="AV8" s="678"/>
      <c r="AW8" s="678"/>
      <c r="AX8" s="678"/>
      <c r="AY8" s="678"/>
      <c r="AZ8" s="678"/>
      <c r="BA8" s="678"/>
      <c r="BB8" s="678"/>
      <c r="BC8" s="678"/>
      <c r="BD8" s="678"/>
      <c r="BE8" s="678"/>
      <c r="BF8" s="679"/>
      <c r="BG8" s="680">
        <v>14269</v>
      </c>
      <c r="BH8" s="681"/>
      <c r="BI8" s="681"/>
      <c r="BJ8" s="681"/>
      <c r="BK8" s="681"/>
      <c r="BL8" s="681"/>
      <c r="BM8" s="681"/>
      <c r="BN8" s="682"/>
      <c r="BO8" s="713">
        <v>1.8</v>
      </c>
      <c r="BP8" s="713"/>
      <c r="BQ8" s="713"/>
      <c r="BR8" s="713"/>
      <c r="BS8" s="686" t="s">
        <v>136</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1717839</v>
      </c>
      <c r="CS8" s="681"/>
      <c r="CT8" s="681"/>
      <c r="CU8" s="681"/>
      <c r="CV8" s="681"/>
      <c r="CW8" s="681"/>
      <c r="CX8" s="681"/>
      <c r="CY8" s="682"/>
      <c r="CZ8" s="713">
        <v>21.8</v>
      </c>
      <c r="DA8" s="713"/>
      <c r="DB8" s="713"/>
      <c r="DC8" s="713"/>
      <c r="DD8" s="686">
        <v>26435</v>
      </c>
      <c r="DE8" s="681"/>
      <c r="DF8" s="681"/>
      <c r="DG8" s="681"/>
      <c r="DH8" s="681"/>
      <c r="DI8" s="681"/>
      <c r="DJ8" s="681"/>
      <c r="DK8" s="681"/>
      <c r="DL8" s="681"/>
      <c r="DM8" s="681"/>
      <c r="DN8" s="681"/>
      <c r="DO8" s="681"/>
      <c r="DP8" s="682"/>
      <c r="DQ8" s="686">
        <v>979374</v>
      </c>
      <c r="DR8" s="681"/>
      <c r="DS8" s="681"/>
      <c r="DT8" s="681"/>
      <c r="DU8" s="681"/>
      <c r="DV8" s="681"/>
      <c r="DW8" s="681"/>
      <c r="DX8" s="681"/>
      <c r="DY8" s="681"/>
      <c r="DZ8" s="681"/>
      <c r="EA8" s="681"/>
      <c r="EB8" s="681"/>
      <c r="EC8" s="727"/>
    </row>
    <row r="9" spans="2:143" ht="11.25" customHeight="1" x14ac:dyDescent="0.2">
      <c r="B9" s="677" t="s">
        <v>236</v>
      </c>
      <c r="C9" s="678"/>
      <c r="D9" s="678"/>
      <c r="E9" s="678"/>
      <c r="F9" s="678"/>
      <c r="G9" s="678"/>
      <c r="H9" s="678"/>
      <c r="I9" s="678"/>
      <c r="J9" s="678"/>
      <c r="K9" s="678"/>
      <c r="L9" s="678"/>
      <c r="M9" s="678"/>
      <c r="N9" s="678"/>
      <c r="O9" s="678"/>
      <c r="P9" s="678"/>
      <c r="Q9" s="679"/>
      <c r="R9" s="680">
        <v>1733</v>
      </c>
      <c r="S9" s="681"/>
      <c r="T9" s="681"/>
      <c r="U9" s="681"/>
      <c r="V9" s="681"/>
      <c r="W9" s="681"/>
      <c r="X9" s="681"/>
      <c r="Y9" s="682"/>
      <c r="Z9" s="713">
        <v>0</v>
      </c>
      <c r="AA9" s="713"/>
      <c r="AB9" s="713"/>
      <c r="AC9" s="713"/>
      <c r="AD9" s="714">
        <v>1733</v>
      </c>
      <c r="AE9" s="714"/>
      <c r="AF9" s="714"/>
      <c r="AG9" s="714"/>
      <c r="AH9" s="714"/>
      <c r="AI9" s="714"/>
      <c r="AJ9" s="714"/>
      <c r="AK9" s="714"/>
      <c r="AL9" s="683">
        <v>0.1</v>
      </c>
      <c r="AM9" s="684"/>
      <c r="AN9" s="684"/>
      <c r="AO9" s="715"/>
      <c r="AP9" s="677" t="s">
        <v>237</v>
      </c>
      <c r="AQ9" s="678"/>
      <c r="AR9" s="678"/>
      <c r="AS9" s="678"/>
      <c r="AT9" s="678"/>
      <c r="AU9" s="678"/>
      <c r="AV9" s="678"/>
      <c r="AW9" s="678"/>
      <c r="AX9" s="678"/>
      <c r="AY9" s="678"/>
      <c r="AZ9" s="678"/>
      <c r="BA9" s="678"/>
      <c r="BB9" s="678"/>
      <c r="BC9" s="678"/>
      <c r="BD9" s="678"/>
      <c r="BE9" s="678"/>
      <c r="BF9" s="679"/>
      <c r="BG9" s="680">
        <v>255974</v>
      </c>
      <c r="BH9" s="681"/>
      <c r="BI9" s="681"/>
      <c r="BJ9" s="681"/>
      <c r="BK9" s="681"/>
      <c r="BL9" s="681"/>
      <c r="BM9" s="681"/>
      <c r="BN9" s="682"/>
      <c r="BO9" s="713">
        <v>32.1</v>
      </c>
      <c r="BP9" s="713"/>
      <c r="BQ9" s="713"/>
      <c r="BR9" s="713"/>
      <c r="BS9" s="686" t="s">
        <v>136</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521072</v>
      </c>
      <c r="CS9" s="681"/>
      <c r="CT9" s="681"/>
      <c r="CU9" s="681"/>
      <c r="CV9" s="681"/>
      <c r="CW9" s="681"/>
      <c r="CX9" s="681"/>
      <c r="CY9" s="682"/>
      <c r="CZ9" s="713">
        <v>6.6</v>
      </c>
      <c r="DA9" s="713"/>
      <c r="DB9" s="713"/>
      <c r="DC9" s="713"/>
      <c r="DD9" s="686">
        <v>31234</v>
      </c>
      <c r="DE9" s="681"/>
      <c r="DF9" s="681"/>
      <c r="DG9" s="681"/>
      <c r="DH9" s="681"/>
      <c r="DI9" s="681"/>
      <c r="DJ9" s="681"/>
      <c r="DK9" s="681"/>
      <c r="DL9" s="681"/>
      <c r="DM9" s="681"/>
      <c r="DN9" s="681"/>
      <c r="DO9" s="681"/>
      <c r="DP9" s="682"/>
      <c r="DQ9" s="686">
        <v>485631</v>
      </c>
      <c r="DR9" s="681"/>
      <c r="DS9" s="681"/>
      <c r="DT9" s="681"/>
      <c r="DU9" s="681"/>
      <c r="DV9" s="681"/>
      <c r="DW9" s="681"/>
      <c r="DX9" s="681"/>
      <c r="DY9" s="681"/>
      <c r="DZ9" s="681"/>
      <c r="EA9" s="681"/>
      <c r="EB9" s="681"/>
      <c r="EC9" s="727"/>
    </row>
    <row r="10" spans="2:143" ht="11.25" customHeight="1" x14ac:dyDescent="0.2">
      <c r="B10" s="677" t="s">
        <v>239</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136</v>
      </c>
      <c r="AA10" s="713"/>
      <c r="AB10" s="713"/>
      <c r="AC10" s="713"/>
      <c r="AD10" s="714" t="s">
        <v>136</v>
      </c>
      <c r="AE10" s="714"/>
      <c r="AF10" s="714"/>
      <c r="AG10" s="714"/>
      <c r="AH10" s="714"/>
      <c r="AI10" s="714"/>
      <c r="AJ10" s="714"/>
      <c r="AK10" s="714"/>
      <c r="AL10" s="683" t="s">
        <v>136</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15902</v>
      </c>
      <c r="BH10" s="681"/>
      <c r="BI10" s="681"/>
      <c r="BJ10" s="681"/>
      <c r="BK10" s="681"/>
      <c r="BL10" s="681"/>
      <c r="BM10" s="681"/>
      <c r="BN10" s="682"/>
      <c r="BO10" s="713">
        <v>2</v>
      </c>
      <c r="BP10" s="713"/>
      <c r="BQ10" s="713"/>
      <c r="BR10" s="713"/>
      <c r="BS10" s="686" t="s">
        <v>127</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2165</v>
      </c>
      <c r="CS10" s="681"/>
      <c r="CT10" s="681"/>
      <c r="CU10" s="681"/>
      <c r="CV10" s="681"/>
      <c r="CW10" s="681"/>
      <c r="CX10" s="681"/>
      <c r="CY10" s="682"/>
      <c r="CZ10" s="713">
        <v>0</v>
      </c>
      <c r="DA10" s="713"/>
      <c r="DB10" s="713"/>
      <c r="DC10" s="713"/>
      <c r="DD10" s="686" t="s">
        <v>136</v>
      </c>
      <c r="DE10" s="681"/>
      <c r="DF10" s="681"/>
      <c r="DG10" s="681"/>
      <c r="DH10" s="681"/>
      <c r="DI10" s="681"/>
      <c r="DJ10" s="681"/>
      <c r="DK10" s="681"/>
      <c r="DL10" s="681"/>
      <c r="DM10" s="681"/>
      <c r="DN10" s="681"/>
      <c r="DO10" s="681"/>
      <c r="DP10" s="682"/>
      <c r="DQ10" s="686">
        <v>2165</v>
      </c>
      <c r="DR10" s="681"/>
      <c r="DS10" s="681"/>
      <c r="DT10" s="681"/>
      <c r="DU10" s="681"/>
      <c r="DV10" s="681"/>
      <c r="DW10" s="681"/>
      <c r="DX10" s="681"/>
      <c r="DY10" s="681"/>
      <c r="DZ10" s="681"/>
      <c r="EA10" s="681"/>
      <c r="EB10" s="681"/>
      <c r="EC10" s="727"/>
    </row>
    <row r="11" spans="2:143" ht="11.25" customHeight="1" x14ac:dyDescent="0.2">
      <c r="B11" s="677" t="s">
        <v>242</v>
      </c>
      <c r="C11" s="678"/>
      <c r="D11" s="678"/>
      <c r="E11" s="678"/>
      <c r="F11" s="678"/>
      <c r="G11" s="678"/>
      <c r="H11" s="678"/>
      <c r="I11" s="678"/>
      <c r="J11" s="678"/>
      <c r="K11" s="678"/>
      <c r="L11" s="678"/>
      <c r="M11" s="678"/>
      <c r="N11" s="678"/>
      <c r="O11" s="678"/>
      <c r="P11" s="678"/>
      <c r="Q11" s="679"/>
      <c r="R11" s="680">
        <v>189584</v>
      </c>
      <c r="S11" s="681"/>
      <c r="T11" s="681"/>
      <c r="U11" s="681"/>
      <c r="V11" s="681"/>
      <c r="W11" s="681"/>
      <c r="X11" s="681"/>
      <c r="Y11" s="682"/>
      <c r="Z11" s="683">
        <v>2.2999999999999998</v>
      </c>
      <c r="AA11" s="684"/>
      <c r="AB11" s="684"/>
      <c r="AC11" s="685"/>
      <c r="AD11" s="686">
        <v>189584</v>
      </c>
      <c r="AE11" s="681"/>
      <c r="AF11" s="681"/>
      <c r="AG11" s="681"/>
      <c r="AH11" s="681"/>
      <c r="AI11" s="681"/>
      <c r="AJ11" s="681"/>
      <c r="AK11" s="682"/>
      <c r="AL11" s="683">
        <v>5.6</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11999</v>
      </c>
      <c r="BH11" s="681"/>
      <c r="BI11" s="681"/>
      <c r="BJ11" s="681"/>
      <c r="BK11" s="681"/>
      <c r="BL11" s="681"/>
      <c r="BM11" s="681"/>
      <c r="BN11" s="682"/>
      <c r="BO11" s="713">
        <v>1.5</v>
      </c>
      <c r="BP11" s="713"/>
      <c r="BQ11" s="713"/>
      <c r="BR11" s="713"/>
      <c r="BS11" s="686" t="s">
        <v>127</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1123804</v>
      </c>
      <c r="CS11" s="681"/>
      <c r="CT11" s="681"/>
      <c r="CU11" s="681"/>
      <c r="CV11" s="681"/>
      <c r="CW11" s="681"/>
      <c r="CX11" s="681"/>
      <c r="CY11" s="682"/>
      <c r="CZ11" s="713">
        <v>14.3</v>
      </c>
      <c r="DA11" s="713"/>
      <c r="DB11" s="713"/>
      <c r="DC11" s="713"/>
      <c r="DD11" s="686">
        <v>799332</v>
      </c>
      <c r="DE11" s="681"/>
      <c r="DF11" s="681"/>
      <c r="DG11" s="681"/>
      <c r="DH11" s="681"/>
      <c r="DI11" s="681"/>
      <c r="DJ11" s="681"/>
      <c r="DK11" s="681"/>
      <c r="DL11" s="681"/>
      <c r="DM11" s="681"/>
      <c r="DN11" s="681"/>
      <c r="DO11" s="681"/>
      <c r="DP11" s="682"/>
      <c r="DQ11" s="686">
        <v>272310</v>
      </c>
      <c r="DR11" s="681"/>
      <c r="DS11" s="681"/>
      <c r="DT11" s="681"/>
      <c r="DU11" s="681"/>
      <c r="DV11" s="681"/>
      <c r="DW11" s="681"/>
      <c r="DX11" s="681"/>
      <c r="DY11" s="681"/>
      <c r="DZ11" s="681"/>
      <c r="EA11" s="681"/>
      <c r="EB11" s="681"/>
      <c r="EC11" s="727"/>
    </row>
    <row r="12" spans="2:143" ht="11.25" customHeight="1" x14ac:dyDescent="0.2">
      <c r="B12" s="677" t="s">
        <v>245</v>
      </c>
      <c r="C12" s="678"/>
      <c r="D12" s="678"/>
      <c r="E12" s="678"/>
      <c r="F12" s="678"/>
      <c r="G12" s="678"/>
      <c r="H12" s="678"/>
      <c r="I12" s="678"/>
      <c r="J12" s="678"/>
      <c r="K12" s="678"/>
      <c r="L12" s="678"/>
      <c r="M12" s="678"/>
      <c r="N12" s="678"/>
      <c r="O12" s="678"/>
      <c r="P12" s="678"/>
      <c r="Q12" s="679"/>
      <c r="R12" s="680">
        <v>2785</v>
      </c>
      <c r="S12" s="681"/>
      <c r="T12" s="681"/>
      <c r="U12" s="681"/>
      <c r="V12" s="681"/>
      <c r="W12" s="681"/>
      <c r="X12" s="681"/>
      <c r="Y12" s="682"/>
      <c r="Z12" s="713">
        <v>0</v>
      </c>
      <c r="AA12" s="713"/>
      <c r="AB12" s="713"/>
      <c r="AC12" s="713"/>
      <c r="AD12" s="714">
        <v>2785</v>
      </c>
      <c r="AE12" s="714"/>
      <c r="AF12" s="714"/>
      <c r="AG12" s="714"/>
      <c r="AH12" s="714"/>
      <c r="AI12" s="714"/>
      <c r="AJ12" s="714"/>
      <c r="AK12" s="714"/>
      <c r="AL12" s="683">
        <v>0.1</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410435</v>
      </c>
      <c r="BH12" s="681"/>
      <c r="BI12" s="681"/>
      <c r="BJ12" s="681"/>
      <c r="BK12" s="681"/>
      <c r="BL12" s="681"/>
      <c r="BM12" s="681"/>
      <c r="BN12" s="682"/>
      <c r="BO12" s="713">
        <v>51.5</v>
      </c>
      <c r="BP12" s="713"/>
      <c r="BQ12" s="713"/>
      <c r="BR12" s="713"/>
      <c r="BS12" s="686" t="s">
        <v>136</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562086</v>
      </c>
      <c r="CS12" s="681"/>
      <c r="CT12" s="681"/>
      <c r="CU12" s="681"/>
      <c r="CV12" s="681"/>
      <c r="CW12" s="681"/>
      <c r="CX12" s="681"/>
      <c r="CY12" s="682"/>
      <c r="CZ12" s="713">
        <v>7.1</v>
      </c>
      <c r="DA12" s="713"/>
      <c r="DB12" s="713"/>
      <c r="DC12" s="713"/>
      <c r="DD12" s="686">
        <v>120678</v>
      </c>
      <c r="DE12" s="681"/>
      <c r="DF12" s="681"/>
      <c r="DG12" s="681"/>
      <c r="DH12" s="681"/>
      <c r="DI12" s="681"/>
      <c r="DJ12" s="681"/>
      <c r="DK12" s="681"/>
      <c r="DL12" s="681"/>
      <c r="DM12" s="681"/>
      <c r="DN12" s="681"/>
      <c r="DO12" s="681"/>
      <c r="DP12" s="682"/>
      <c r="DQ12" s="686">
        <v>226983</v>
      </c>
      <c r="DR12" s="681"/>
      <c r="DS12" s="681"/>
      <c r="DT12" s="681"/>
      <c r="DU12" s="681"/>
      <c r="DV12" s="681"/>
      <c r="DW12" s="681"/>
      <c r="DX12" s="681"/>
      <c r="DY12" s="681"/>
      <c r="DZ12" s="681"/>
      <c r="EA12" s="681"/>
      <c r="EB12" s="681"/>
      <c r="EC12" s="727"/>
    </row>
    <row r="13" spans="2:143" ht="11.25" customHeight="1" x14ac:dyDescent="0.2">
      <c r="B13" s="677" t="s">
        <v>248</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127</v>
      </c>
      <c r="AA13" s="713"/>
      <c r="AB13" s="713"/>
      <c r="AC13" s="713"/>
      <c r="AD13" s="714" t="s">
        <v>136</v>
      </c>
      <c r="AE13" s="714"/>
      <c r="AF13" s="714"/>
      <c r="AG13" s="714"/>
      <c r="AH13" s="714"/>
      <c r="AI13" s="714"/>
      <c r="AJ13" s="714"/>
      <c r="AK13" s="714"/>
      <c r="AL13" s="683" t="s">
        <v>136</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397597</v>
      </c>
      <c r="BH13" s="681"/>
      <c r="BI13" s="681"/>
      <c r="BJ13" s="681"/>
      <c r="BK13" s="681"/>
      <c r="BL13" s="681"/>
      <c r="BM13" s="681"/>
      <c r="BN13" s="682"/>
      <c r="BO13" s="713">
        <v>49.9</v>
      </c>
      <c r="BP13" s="713"/>
      <c r="BQ13" s="713"/>
      <c r="BR13" s="713"/>
      <c r="BS13" s="686" t="s">
        <v>136</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282482</v>
      </c>
      <c r="CS13" s="681"/>
      <c r="CT13" s="681"/>
      <c r="CU13" s="681"/>
      <c r="CV13" s="681"/>
      <c r="CW13" s="681"/>
      <c r="CX13" s="681"/>
      <c r="CY13" s="682"/>
      <c r="CZ13" s="713">
        <v>3.6</v>
      </c>
      <c r="DA13" s="713"/>
      <c r="DB13" s="713"/>
      <c r="DC13" s="713"/>
      <c r="DD13" s="686">
        <v>185276</v>
      </c>
      <c r="DE13" s="681"/>
      <c r="DF13" s="681"/>
      <c r="DG13" s="681"/>
      <c r="DH13" s="681"/>
      <c r="DI13" s="681"/>
      <c r="DJ13" s="681"/>
      <c r="DK13" s="681"/>
      <c r="DL13" s="681"/>
      <c r="DM13" s="681"/>
      <c r="DN13" s="681"/>
      <c r="DO13" s="681"/>
      <c r="DP13" s="682"/>
      <c r="DQ13" s="686">
        <v>109144</v>
      </c>
      <c r="DR13" s="681"/>
      <c r="DS13" s="681"/>
      <c r="DT13" s="681"/>
      <c r="DU13" s="681"/>
      <c r="DV13" s="681"/>
      <c r="DW13" s="681"/>
      <c r="DX13" s="681"/>
      <c r="DY13" s="681"/>
      <c r="DZ13" s="681"/>
      <c r="EA13" s="681"/>
      <c r="EB13" s="681"/>
      <c r="EC13" s="727"/>
    </row>
    <row r="14" spans="2:143" ht="11.25" customHeight="1" x14ac:dyDescent="0.2">
      <c r="B14" s="677" t="s">
        <v>251</v>
      </c>
      <c r="C14" s="678"/>
      <c r="D14" s="678"/>
      <c r="E14" s="678"/>
      <c r="F14" s="678"/>
      <c r="G14" s="678"/>
      <c r="H14" s="678"/>
      <c r="I14" s="678"/>
      <c r="J14" s="678"/>
      <c r="K14" s="678"/>
      <c r="L14" s="678"/>
      <c r="M14" s="678"/>
      <c r="N14" s="678"/>
      <c r="O14" s="678"/>
      <c r="P14" s="678"/>
      <c r="Q14" s="679"/>
      <c r="R14" s="680" t="s">
        <v>136</v>
      </c>
      <c r="S14" s="681"/>
      <c r="T14" s="681"/>
      <c r="U14" s="681"/>
      <c r="V14" s="681"/>
      <c r="W14" s="681"/>
      <c r="X14" s="681"/>
      <c r="Y14" s="682"/>
      <c r="Z14" s="713" t="s">
        <v>136</v>
      </c>
      <c r="AA14" s="713"/>
      <c r="AB14" s="713"/>
      <c r="AC14" s="713"/>
      <c r="AD14" s="714" t="s">
        <v>136</v>
      </c>
      <c r="AE14" s="714"/>
      <c r="AF14" s="714"/>
      <c r="AG14" s="714"/>
      <c r="AH14" s="714"/>
      <c r="AI14" s="714"/>
      <c r="AJ14" s="714"/>
      <c r="AK14" s="714"/>
      <c r="AL14" s="683" t="s">
        <v>136</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45018</v>
      </c>
      <c r="BH14" s="681"/>
      <c r="BI14" s="681"/>
      <c r="BJ14" s="681"/>
      <c r="BK14" s="681"/>
      <c r="BL14" s="681"/>
      <c r="BM14" s="681"/>
      <c r="BN14" s="682"/>
      <c r="BO14" s="713">
        <v>5.7</v>
      </c>
      <c r="BP14" s="713"/>
      <c r="BQ14" s="713"/>
      <c r="BR14" s="713"/>
      <c r="BS14" s="686" t="s">
        <v>127</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207118</v>
      </c>
      <c r="CS14" s="681"/>
      <c r="CT14" s="681"/>
      <c r="CU14" s="681"/>
      <c r="CV14" s="681"/>
      <c r="CW14" s="681"/>
      <c r="CX14" s="681"/>
      <c r="CY14" s="682"/>
      <c r="CZ14" s="713">
        <v>2.6</v>
      </c>
      <c r="DA14" s="713"/>
      <c r="DB14" s="713"/>
      <c r="DC14" s="713"/>
      <c r="DD14" s="686">
        <v>3260</v>
      </c>
      <c r="DE14" s="681"/>
      <c r="DF14" s="681"/>
      <c r="DG14" s="681"/>
      <c r="DH14" s="681"/>
      <c r="DI14" s="681"/>
      <c r="DJ14" s="681"/>
      <c r="DK14" s="681"/>
      <c r="DL14" s="681"/>
      <c r="DM14" s="681"/>
      <c r="DN14" s="681"/>
      <c r="DO14" s="681"/>
      <c r="DP14" s="682"/>
      <c r="DQ14" s="686">
        <v>205643</v>
      </c>
      <c r="DR14" s="681"/>
      <c r="DS14" s="681"/>
      <c r="DT14" s="681"/>
      <c r="DU14" s="681"/>
      <c r="DV14" s="681"/>
      <c r="DW14" s="681"/>
      <c r="DX14" s="681"/>
      <c r="DY14" s="681"/>
      <c r="DZ14" s="681"/>
      <c r="EA14" s="681"/>
      <c r="EB14" s="681"/>
      <c r="EC14" s="727"/>
    </row>
    <row r="15" spans="2:143" ht="11.25" customHeight="1" x14ac:dyDescent="0.2">
      <c r="B15" s="677" t="s">
        <v>254</v>
      </c>
      <c r="C15" s="678"/>
      <c r="D15" s="678"/>
      <c r="E15" s="678"/>
      <c r="F15" s="678"/>
      <c r="G15" s="678"/>
      <c r="H15" s="678"/>
      <c r="I15" s="678"/>
      <c r="J15" s="678"/>
      <c r="K15" s="678"/>
      <c r="L15" s="678"/>
      <c r="M15" s="678"/>
      <c r="N15" s="678"/>
      <c r="O15" s="678"/>
      <c r="P15" s="678"/>
      <c r="Q15" s="679"/>
      <c r="R15" s="680" t="s">
        <v>136</v>
      </c>
      <c r="S15" s="681"/>
      <c r="T15" s="681"/>
      <c r="U15" s="681"/>
      <c r="V15" s="681"/>
      <c r="W15" s="681"/>
      <c r="X15" s="681"/>
      <c r="Y15" s="682"/>
      <c r="Z15" s="713" t="s">
        <v>127</v>
      </c>
      <c r="AA15" s="713"/>
      <c r="AB15" s="713"/>
      <c r="AC15" s="713"/>
      <c r="AD15" s="714" t="s">
        <v>136</v>
      </c>
      <c r="AE15" s="714"/>
      <c r="AF15" s="714"/>
      <c r="AG15" s="714"/>
      <c r="AH15" s="714"/>
      <c r="AI15" s="714"/>
      <c r="AJ15" s="714"/>
      <c r="AK15" s="714"/>
      <c r="AL15" s="683" t="s">
        <v>136</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42572</v>
      </c>
      <c r="BH15" s="681"/>
      <c r="BI15" s="681"/>
      <c r="BJ15" s="681"/>
      <c r="BK15" s="681"/>
      <c r="BL15" s="681"/>
      <c r="BM15" s="681"/>
      <c r="BN15" s="682"/>
      <c r="BO15" s="713">
        <v>5.3</v>
      </c>
      <c r="BP15" s="713"/>
      <c r="BQ15" s="713"/>
      <c r="BR15" s="713"/>
      <c r="BS15" s="686" t="s">
        <v>136</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623622</v>
      </c>
      <c r="CS15" s="681"/>
      <c r="CT15" s="681"/>
      <c r="CU15" s="681"/>
      <c r="CV15" s="681"/>
      <c r="CW15" s="681"/>
      <c r="CX15" s="681"/>
      <c r="CY15" s="682"/>
      <c r="CZ15" s="713">
        <v>7.9</v>
      </c>
      <c r="DA15" s="713"/>
      <c r="DB15" s="713"/>
      <c r="DC15" s="713"/>
      <c r="DD15" s="686">
        <v>37749</v>
      </c>
      <c r="DE15" s="681"/>
      <c r="DF15" s="681"/>
      <c r="DG15" s="681"/>
      <c r="DH15" s="681"/>
      <c r="DI15" s="681"/>
      <c r="DJ15" s="681"/>
      <c r="DK15" s="681"/>
      <c r="DL15" s="681"/>
      <c r="DM15" s="681"/>
      <c r="DN15" s="681"/>
      <c r="DO15" s="681"/>
      <c r="DP15" s="682"/>
      <c r="DQ15" s="686">
        <v>367902</v>
      </c>
      <c r="DR15" s="681"/>
      <c r="DS15" s="681"/>
      <c r="DT15" s="681"/>
      <c r="DU15" s="681"/>
      <c r="DV15" s="681"/>
      <c r="DW15" s="681"/>
      <c r="DX15" s="681"/>
      <c r="DY15" s="681"/>
      <c r="DZ15" s="681"/>
      <c r="EA15" s="681"/>
      <c r="EB15" s="681"/>
      <c r="EC15" s="727"/>
    </row>
    <row r="16" spans="2:143" ht="11.25" customHeight="1" x14ac:dyDescent="0.2">
      <c r="B16" s="677" t="s">
        <v>257</v>
      </c>
      <c r="C16" s="678"/>
      <c r="D16" s="678"/>
      <c r="E16" s="678"/>
      <c r="F16" s="678"/>
      <c r="G16" s="678"/>
      <c r="H16" s="678"/>
      <c r="I16" s="678"/>
      <c r="J16" s="678"/>
      <c r="K16" s="678"/>
      <c r="L16" s="678"/>
      <c r="M16" s="678"/>
      <c r="N16" s="678"/>
      <c r="O16" s="678"/>
      <c r="P16" s="678"/>
      <c r="Q16" s="679"/>
      <c r="R16" s="680">
        <v>4183</v>
      </c>
      <c r="S16" s="681"/>
      <c r="T16" s="681"/>
      <c r="U16" s="681"/>
      <c r="V16" s="681"/>
      <c r="W16" s="681"/>
      <c r="X16" s="681"/>
      <c r="Y16" s="682"/>
      <c r="Z16" s="713">
        <v>0.1</v>
      </c>
      <c r="AA16" s="713"/>
      <c r="AB16" s="713"/>
      <c r="AC16" s="713"/>
      <c r="AD16" s="714">
        <v>4183</v>
      </c>
      <c r="AE16" s="714"/>
      <c r="AF16" s="714"/>
      <c r="AG16" s="714"/>
      <c r="AH16" s="714"/>
      <c r="AI16" s="714"/>
      <c r="AJ16" s="714"/>
      <c r="AK16" s="714"/>
      <c r="AL16" s="683">
        <v>0.1</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136</v>
      </c>
      <c r="BH16" s="681"/>
      <c r="BI16" s="681"/>
      <c r="BJ16" s="681"/>
      <c r="BK16" s="681"/>
      <c r="BL16" s="681"/>
      <c r="BM16" s="681"/>
      <c r="BN16" s="682"/>
      <c r="BO16" s="713" t="s">
        <v>136</v>
      </c>
      <c r="BP16" s="713"/>
      <c r="BQ16" s="713"/>
      <c r="BR16" s="713"/>
      <c r="BS16" s="686" t="s">
        <v>136</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26509</v>
      </c>
      <c r="CS16" s="681"/>
      <c r="CT16" s="681"/>
      <c r="CU16" s="681"/>
      <c r="CV16" s="681"/>
      <c r="CW16" s="681"/>
      <c r="CX16" s="681"/>
      <c r="CY16" s="682"/>
      <c r="CZ16" s="713">
        <v>0.3</v>
      </c>
      <c r="DA16" s="713"/>
      <c r="DB16" s="713"/>
      <c r="DC16" s="713"/>
      <c r="DD16" s="686" t="s">
        <v>136</v>
      </c>
      <c r="DE16" s="681"/>
      <c r="DF16" s="681"/>
      <c r="DG16" s="681"/>
      <c r="DH16" s="681"/>
      <c r="DI16" s="681"/>
      <c r="DJ16" s="681"/>
      <c r="DK16" s="681"/>
      <c r="DL16" s="681"/>
      <c r="DM16" s="681"/>
      <c r="DN16" s="681"/>
      <c r="DO16" s="681"/>
      <c r="DP16" s="682"/>
      <c r="DQ16" s="686">
        <v>1975</v>
      </c>
      <c r="DR16" s="681"/>
      <c r="DS16" s="681"/>
      <c r="DT16" s="681"/>
      <c r="DU16" s="681"/>
      <c r="DV16" s="681"/>
      <c r="DW16" s="681"/>
      <c r="DX16" s="681"/>
      <c r="DY16" s="681"/>
      <c r="DZ16" s="681"/>
      <c r="EA16" s="681"/>
      <c r="EB16" s="681"/>
      <c r="EC16" s="727"/>
    </row>
    <row r="17" spans="2:133" ht="11.25" customHeight="1" x14ac:dyDescent="0.2">
      <c r="B17" s="677" t="s">
        <v>260</v>
      </c>
      <c r="C17" s="678"/>
      <c r="D17" s="678"/>
      <c r="E17" s="678"/>
      <c r="F17" s="678"/>
      <c r="G17" s="678"/>
      <c r="H17" s="678"/>
      <c r="I17" s="678"/>
      <c r="J17" s="678"/>
      <c r="K17" s="678"/>
      <c r="L17" s="678"/>
      <c r="M17" s="678"/>
      <c r="N17" s="678"/>
      <c r="O17" s="678"/>
      <c r="P17" s="678"/>
      <c r="Q17" s="679"/>
      <c r="R17" s="680">
        <v>3011</v>
      </c>
      <c r="S17" s="681"/>
      <c r="T17" s="681"/>
      <c r="U17" s="681"/>
      <c r="V17" s="681"/>
      <c r="W17" s="681"/>
      <c r="X17" s="681"/>
      <c r="Y17" s="682"/>
      <c r="Z17" s="713">
        <v>0</v>
      </c>
      <c r="AA17" s="713"/>
      <c r="AB17" s="713"/>
      <c r="AC17" s="713"/>
      <c r="AD17" s="714">
        <v>3011</v>
      </c>
      <c r="AE17" s="714"/>
      <c r="AF17" s="714"/>
      <c r="AG17" s="714"/>
      <c r="AH17" s="714"/>
      <c r="AI17" s="714"/>
      <c r="AJ17" s="714"/>
      <c r="AK17" s="714"/>
      <c r="AL17" s="683">
        <v>0.1</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136</v>
      </c>
      <c r="BH17" s="681"/>
      <c r="BI17" s="681"/>
      <c r="BJ17" s="681"/>
      <c r="BK17" s="681"/>
      <c r="BL17" s="681"/>
      <c r="BM17" s="681"/>
      <c r="BN17" s="682"/>
      <c r="BO17" s="713" t="s">
        <v>136</v>
      </c>
      <c r="BP17" s="713"/>
      <c r="BQ17" s="713"/>
      <c r="BR17" s="713"/>
      <c r="BS17" s="686" t="s">
        <v>136</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615527</v>
      </c>
      <c r="CS17" s="681"/>
      <c r="CT17" s="681"/>
      <c r="CU17" s="681"/>
      <c r="CV17" s="681"/>
      <c r="CW17" s="681"/>
      <c r="CX17" s="681"/>
      <c r="CY17" s="682"/>
      <c r="CZ17" s="713">
        <v>7.8</v>
      </c>
      <c r="DA17" s="713"/>
      <c r="DB17" s="713"/>
      <c r="DC17" s="713"/>
      <c r="DD17" s="686" t="s">
        <v>127</v>
      </c>
      <c r="DE17" s="681"/>
      <c r="DF17" s="681"/>
      <c r="DG17" s="681"/>
      <c r="DH17" s="681"/>
      <c r="DI17" s="681"/>
      <c r="DJ17" s="681"/>
      <c r="DK17" s="681"/>
      <c r="DL17" s="681"/>
      <c r="DM17" s="681"/>
      <c r="DN17" s="681"/>
      <c r="DO17" s="681"/>
      <c r="DP17" s="682"/>
      <c r="DQ17" s="686">
        <v>587070</v>
      </c>
      <c r="DR17" s="681"/>
      <c r="DS17" s="681"/>
      <c r="DT17" s="681"/>
      <c r="DU17" s="681"/>
      <c r="DV17" s="681"/>
      <c r="DW17" s="681"/>
      <c r="DX17" s="681"/>
      <c r="DY17" s="681"/>
      <c r="DZ17" s="681"/>
      <c r="EA17" s="681"/>
      <c r="EB17" s="681"/>
      <c r="EC17" s="727"/>
    </row>
    <row r="18" spans="2:133" ht="11.25" customHeight="1" x14ac:dyDescent="0.2">
      <c r="B18" s="677" t="s">
        <v>263</v>
      </c>
      <c r="C18" s="678"/>
      <c r="D18" s="678"/>
      <c r="E18" s="678"/>
      <c r="F18" s="678"/>
      <c r="G18" s="678"/>
      <c r="H18" s="678"/>
      <c r="I18" s="678"/>
      <c r="J18" s="678"/>
      <c r="K18" s="678"/>
      <c r="L18" s="678"/>
      <c r="M18" s="678"/>
      <c r="N18" s="678"/>
      <c r="O18" s="678"/>
      <c r="P18" s="678"/>
      <c r="Q18" s="679"/>
      <c r="R18" s="680">
        <v>6568</v>
      </c>
      <c r="S18" s="681"/>
      <c r="T18" s="681"/>
      <c r="U18" s="681"/>
      <c r="V18" s="681"/>
      <c r="W18" s="681"/>
      <c r="X18" s="681"/>
      <c r="Y18" s="682"/>
      <c r="Z18" s="713">
        <v>0.1</v>
      </c>
      <c r="AA18" s="713"/>
      <c r="AB18" s="713"/>
      <c r="AC18" s="713"/>
      <c r="AD18" s="714">
        <v>6568</v>
      </c>
      <c r="AE18" s="714"/>
      <c r="AF18" s="714"/>
      <c r="AG18" s="714"/>
      <c r="AH18" s="714"/>
      <c r="AI18" s="714"/>
      <c r="AJ18" s="714"/>
      <c r="AK18" s="714"/>
      <c r="AL18" s="683">
        <v>0.2</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136</v>
      </c>
      <c r="BH18" s="681"/>
      <c r="BI18" s="681"/>
      <c r="BJ18" s="681"/>
      <c r="BK18" s="681"/>
      <c r="BL18" s="681"/>
      <c r="BM18" s="681"/>
      <c r="BN18" s="682"/>
      <c r="BO18" s="713" t="s">
        <v>136</v>
      </c>
      <c r="BP18" s="713"/>
      <c r="BQ18" s="713"/>
      <c r="BR18" s="713"/>
      <c r="BS18" s="686" t="s">
        <v>136</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v>488</v>
      </c>
      <c r="CS18" s="681"/>
      <c r="CT18" s="681"/>
      <c r="CU18" s="681"/>
      <c r="CV18" s="681"/>
      <c r="CW18" s="681"/>
      <c r="CX18" s="681"/>
      <c r="CY18" s="682"/>
      <c r="CZ18" s="713">
        <v>0</v>
      </c>
      <c r="DA18" s="713"/>
      <c r="DB18" s="713"/>
      <c r="DC18" s="713"/>
      <c r="DD18" s="686">
        <v>488</v>
      </c>
      <c r="DE18" s="681"/>
      <c r="DF18" s="681"/>
      <c r="DG18" s="681"/>
      <c r="DH18" s="681"/>
      <c r="DI18" s="681"/>
      <c r="DJ18" s="681"/>
      <c r="DK18" s="681"/>
      <c r="DL18" s="681"/>
      <c r="DM18" s="681"/>
      <c r="DN18" s="681"/>
      <c r="DO18" s="681"/>
      <c r="DP18" s="682"/>
      <c r="DQ18" s="686">
        <v>488</v>
      </c>
      <c r="DR18" s="681"/>
      <c r="DS18" s="681"/>
      <c r="DT18" s="681"/>
      <c r="DU18" s="681"/>
      <c r="DV18" s="681"/>
      <c r="DW18" s="681"/>
      <c r="DX18" s="681"/>
      <c r="DY18" s="681"/>
      <c r="DZ18" s="681"/>
      <c r="EA18" s="681"/>
      <c r="EB18" s="681"/>
      <c r="EC18" s="727"/>
    </row>
    <row r="19" spans="2:133" ht="11.25" customHeight="1" x14ac:dyDescent="0.2">
      <c r="B19" s="677" t="s">
        <v>266</v>
      </c>
      <c r="C19" s="678"/>
      <c r="D19" s="678"/>
      <c r="E19" s="678"/>
      <c r="F19" s="678"/>
      <c r="G19" s="678"/>
      <c r="H19" s="678"/>
      <c r="I19" s="678"/>
      <c r="J19" s="678"/>
      <c r="K19" s="678"/>
      <c r="L19" s="678"/>
      <c r="M19" s="678"/>
      <c r="N19" s="678"/>
      <c r="O19" s="678"/>
      <c r="P19" s="678"/>
      <c r="Q19" s="679"/>
      <c r="R19" s="680">
        <v>4190</v>
      </c>
      <c r="S19" s="681"/>
      <c r="T19" s="681"/>
      <c r="U19" s="681"/>
      <c r="V19" s="681"/>
      <c r="W19" s="681"/>
      <c r="X19" s="681"/>
      <c r="Y19" s="682"/>
      <c r="Z19" s="713">
        <v>0.1</v>
      </c>
      <c r="AA19" s="713"/>
      <c r="AB19" s="713"/>
      <c r="AC19" s="713"/>
      <c r="AD19" s="714">
        <v>4190</v>
      </c>
      <c r="AE19" s="714"/>
      <c r="AF19" s="714"/>
      <c r="AG19" s="714"/>
      <c r="AH19" s="714"/>
      <c r="AI19" s="714"/>
      <c r="AJ19" s="714"/>
      <c r="AK19" s="714"/>
      <c r="AL19" s="683">
        <v>0.1</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193</v>
      </c>
      <c r="BH19" s="681"/>
      <c r="BI19" s="681"/>
      <c r="BJ19" s="681"/>
      <c r="BK19" s="681"/>
      <c r="BL19" s="681"/>
      <c r="BM19" s="681"/>
      <c r="BN19" s="682"/>
      <c r="BO19" s="713">
        <v>0</v>
      </c>
      <c r="BP19" s="713"/>
      <c r="BQ19" s="713"/>
      <c r="BR19" s="713"/>
      <c r="BS19" s="686" t="s">
        <v>127</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136</v>
      </c>
      <c r="CS19" s="681"/>
      <c r="CT19" s="681"/>
      <c r="CU19" s="681"/>
      <c r="CV19" s="681"/>
      <c r="CW19" s="681"/>
      <c r="CX19" s="681"/>
      <c r="CY19" s="682"/>
      <c r="CZ19" s="713" t="s">
        <v>136</v>
      </c>
      <c r="DA19" s="713"/>
      <c r="DB19" s="713"/>
      <c r="DC19" s="713"/>
      <c r="DD19" s="686" t="s">
        <v>136</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7"/>
    </row>
    <row r="20" spans="2:133" ht="11.25" customHeight="1" x14ac:dyDescent="0.2">
      <c r="B20" s="677" t="s">
        <v>269</v>
      </c>
      <c r="C20" s="678"/>
      <c r="D20" s="678"/>
      <c r="E20" s="678"/>
      <c r="F20" s="678"/>
      <c r="G20" s="678"/>
      <c r="H20" s="678"/>
      <c r="I20" s="678"/>
      <c r="J20" s="678"/>
      <c r="K20" s="678"/>
      <c r="L20" s="678"/>
      <c r="M20" s="678"/>
      <c r="N20" s="678"/>
      <c r="O20" s="678"/>
      <c r="P20" s="678"/>
      <c r="Q20" s="679"/>
      <c r="R20" s="680">
        <v>1881</v>
      </c>
      <c r="S20" s="681"/>
      <c r="T20" s="681"/>
      <c r="U20" s="681"/>
      <c r="V20" s="681"/>
      <c r="W20" s="681"/>
      <c r="X20" s="681"/>
      <c r="Y20" s="682"/>
      <c r="Z20" s="713">
        <v>0</v>
      </c>
      <c r="AA20" s="713"/>
      <c r="AB20" s="713"/>
      <c r="AC20" s="713"/>
      <c r="AD20" s="714">
        <v>1881</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193</v>
      </c>
      <c r="BH20" s="681"/>
      <c r="BI20" s="681"/>
      <c r="BJ20" s="681"/>
      <c r="BK20" s="681"/>
      <c r="BL20" s="681"/>
      <c r="BM20" s="681"/>
      <c r="BN20" s="682"/>
      <c r="BO20" s="713">
        <v>0</v>
      </c>
      <c r="BP20" s="713"/>
      <c r="BQ20" s="713"/>
      <c r="BR20" s="713"/>
      <c r="BS20" s="686" t="s">
        <v>136</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7881880</v>
      </c>
      <c r="CS20" s="681"/>
      <c r="CT20" s="681"/>
      <c r="CU20" s="681"/>
      <c r="CV20" s="681"/>
      <c r="CW20" s="681"/>
      <c r="CX20" s="681"/>
      <c r="CY20" s="682"/>
      <c r="CZ20" s="713">
        <v>100</v>
      </c>
      <c r="DA20" s="713"/>
      <c r="DB20" s="713"/>
      <c r="DC20" s="713"/>
      <c r="DD20" s="686">
        <v>1213957</v>
      </c>
      <c r="DE20" s="681"/>
      <c r="DF20" s="681"/>
      <c r="DG20" s="681"/>
      <c r="DH20" s="681"/>
      <c r="DI20" s="681"/>
      <c r="DJ20" s="681"/>
      <c r="DK20" s="681"/>
      <c r="DL20" s="681"/>
      <c r="DM20" s="681"/>
      <c r="DN20" s="681"/>
      <c r="DO20" s="681"/>
      <c r="DP20" s="682"/>
      <c r="DQ20" s="686">
        <v>4175462</v>
      </c>
      <c r="DR20" s="681"/>
      <c r="DS20" s="681"/>
      <c r="DT20" s="681"/>
      <c r="DU20" s="681"/>
      <c r="DV20" s="681"/>
      <c r="DW20" s="681"/>
      <c r="DX20" s="681"/>
      <c r="DY20" s="681"/>
      <c r="DZ20" s="681"/>
      <c r="EA20" s="681"/>
      <c r="EB20" s="681"/>
      <c r="EC20" s="727"/>
    </row>
    <row r="21" spans="2:133" ht="11.25" customHeight="1" x14ac:dyDescent="0.2">
      <c r="B21" s="677" t="s">
        <v>272</v>
      </c>
      <c r="C21" s="678"/>
      <c r="D21" s="678"/>
      <c r="E21" s="678"/>
      <c r="F21" s="678"/>
      <c r="G21" s="678"/>
      <c r="H21" s="678"/>
      <c r="I21" s="678"/>
      <c r="J21" s="678"/>
      <c r="K21" s="678"/>
      <c r="L21" s="678"/>
      <c r="M21" s="678"/>
      <c r="N21" s="678"/>
      <c r="O21" s="678"/>
      <c r="P21" s="678"/>
      <c r="Q21" s="679"/>
      <c r="R21" s="680">
        <v>497</v>
      </c>
      <c r="S21" s="681"/>
      <c r="T21" s="681"/>
      <c r="U21" s="681"/>
      <c r="V21" s="681"/>
      <c r="W21" s="681"/>
      <c r="X21" s="681"/>
      <c r="Y21" s="682"/>
      <c r="Z21" s="713">
        <v>0</v>
      </c>
      <c r="AA21" s="713"/>
      <c r="AB21" s="713"/>
      <c r="AC21" s="713"/>
      <c r="AD21" s="714">
        <v>497</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v>193</v>
      </c>
      <c r="BH21" s="681"/>
      <c r="BI21" s="681"/>
      <c r="BJ21" s="681"/>
      <c r="BK21" s="681"/>
      <c r="BL21" s="681"/>
      <c r="BM21" s="681"/>
      <c r="BN21" s="682"/>
      <c r="BO21" s="713">
        <v>0</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274</v>
      </c>
      <c r="C22" s="678"/>
      <c r="D22" s="678"/>
      <c r="E22" s="678"/>
      <c r="F22" s="678"/>
      <c r="G22" s="678"/>
      <c r="H22" s="678"/>
      <c r="I22" s="678"/>
      <c r="J22" s="678"/>
      <c r="K22" s="678"/>
      <c r="L22" s="678"/>
      <c r="M22" s="678"/>
      <c r="N22" s="678"/>
      <c r="O22" s="678"/>
      <c r="P22" s="678"/>
      <c r="Q22" s="679"/>
      <c r="R22" s="680">
        <v>2565086</v>
      </c>
      <c r="S22" s="681"/>
      <c r="T22" s="681"/>
      <c r="U22" s="681"/>
      <c r="V22" s="681"/>
      <c r="W22" s="681"/>
      <c r="X22" s="681"/>
      <c r="Y22" s="682"/>
      <c r="Z22" s="713">
        <v>31.6</v>
      </c>
      <c r="AA22" s="713"/>
      <c r="AB22" s="713"/>
      <c r="AC22" s="713"/>
      <c r="AD22" s="714">
        <v>2290213</v>
      </c>
      <c r="AE22" s="714"/>
      <c r="AF22" s="714"/>
      <c r="AG22" s="714"/>
      <c r="AH22" s="714"/>
      <c r="AI22" s="714"/>
      <c r="AJ22" s="714"/>
      <c r="AK22" s="714"/>
      <c r="AL22" s="683">
        <v>67.599999999999994</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136</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277</v>
      </c>
      <c r="C23" s="678"/>
      <c r="D23" s="678"/>
      <c r="E23" s="678"/>
      <c r="F23" s="678"/>
      <c r="G23" s="678"/>
      <c r="H23" s="678"/>
      <c r="I23" s="678"/>
      <c r="J23" s="678"/>
      <c r="K23" s="678"/>
      <c r="L23" s="678"/>
      <c r="M23" s="678"/>
      <c r="N23" s="678"/>
      <c r="O23" s="678"/>
      <c r="P23" s="678"/>
      <c r="Q23" s="679"/>
      <c r="R23" s="680">
        <v>2290213</v>
      </c>
      <c r="S23" s="681"/>
      <c r="T23" s="681"/>
      <c r="U23" s="681"/>
      <c r="V23" s="681"/>
      <c r="W23" s="681"/>
      <c r="X23" s="681"/>
      <c r="Y23" s="682"/>
      <c r="Z23" s="713">
        <v>28.2</v>
      </c>
      <c r="AA23" s="713"/>
      <c r="AB23" s="713"/>
      <c r="AC23" s="713"/>
      <c r="AD23" s="714">
        <v>2290213</v>
      </c>
      <c r="AE23" s="714"/>
      <c r="AF23" s="714"/>
      <c r="AG23" s="714"/>
      <c r="AH23" s="714"/>
      <c r="AI23" s="714"/>
      <c r="AJ23" s="714"/>
      <c r="AK23" s="714"/>
      <c r="AL23" s="683">
        <v>67.599999999999994</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136</v>
      </c>
      <c r="BH23" s="681"/>
      <c r="BI23" s="681"/>
      <c r="BJ23" s="681"/>
      <c r="BK23" s="681"/>
      <c r="BL23" s="681"/>
      <c r="BM23" s="681"/>
      <c r="BN23" s="682"/>
      <c r="BO23" s="713" t="s">
        <v>136</v>
      </c>
      <c r="BP23" s="713"/>
      <c r="BQ23" s="713"/>
      <c r="BR23" s="713"/>
      <c r="BS23" s="686" t="s">
        <v>136</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2">
      <c r="B24" s="677" t="s">
        <v>284</v>
      </c>
      <c r="C24" s="678"/>
      <c r="D24" s="678"/>
      <c r="E24" s="678"/>
      <c r="F24" s="678"/>
      <c r="G24" s="678"/>
      <c r="H24" s="678"/>
      <c r="I24" s="678"/>
      <c r="J24" s="678"/>
      <c r="K24" s="678"/>
      <c r="L24" s="678"/>
      <c r="M24" s="678"/>
      <c r="N24" s="678"/>
      <c r="O24" s="678"/>
      <c r="P24" s="678"/>
      <c r="Q24" s="679"/>
      <c r="R24" s="680">
        <v>274873</v>
      </c>
      <c r="S24" s="681"/>
      <c r="T24" s="681"/>
      <c r="U24" s="681"/>
      <c r="V24" s="681"/>
      <c r="W24" s="681"/>
      <c r="X24" s="681"/>
      <c r="Y24" s="682"/>
      <c r="Z24" s="713">
        <v>3.4</v>
      </c>
      <c r="AA24" s="713"/>
      <c r="AB24" s="713"/>
      <c r="AC24" s="713"/>
      <c r="AD24" s="714" t="s">
        <v>136</v>
      </c>
      <c r="AE24" s="714"/>
      <c r="AF24" s="714"/>
      <c r="AG24" s="714"/>
      <c r="AH24" s="714"/>
      <c r="AI24" s="714"/>
      <c r="AJ24" s="714"/>
      <c r="AK24" s="714"/>
      <c r="AL24" s="683" t="s">
        <v>127</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136</v>
      </c>
      <c r="BH24" s="681"/>
      <c r="BI24" s="681"/>
      <c r="BJ24" s="681"/>
      <c r="BK24" s="681"/>
      <c r="BL24" s="681"/>
      <c r="BM24" s="681"/>
      <c r="BN24" s="682"/>
      <c r="BO24" s="713" t="s">
        <v>136</v>
      </c>
      <c r="BP24" s="713"/>
      <c r="BQ24" s="713"/>
      <c r="BR24" s="713"/>
      <c r="BS24" s="686" t="s">
        <v>127</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2529257</v>
      </c>
      <c r="CS24" s="736"/>
      <c r="CT24" s="736"/>
      <c r="CU24" s="736"/>
      <c r="CV24" s="736"/>
      <c r="CW24" s="736"/>
      <c r="CX24" s="736"/>
      <c r="CY24" s="779"/>
      <c r="CZ24" s="780">
        <v>32.1</v>
      </c>
      <c r="DA24" s="751"/>
      <c r="DB24" s="751"/>
      <c r="DC24" s="783"/>
      <c r="DD24" s="778">
        <v>1865730</v>
      </c>
      <c r="DE24" s="736"/>
      <c r="DF24" s="736"/>
      <c r="DG24" s="736"/>
      <c r="DH24" s="736"/>
      <c r="DI24" s="736"/>
      <c r="DJ24" s="736"/>
      <c r="DK24" s="779"/>
      <c r="DL24" s="778">
        <v>1826363</v>
      </c>
      <c r="DM24" s="736"/>
      <c r="DN24" s="736"/>
      <c r="DO24" s="736"/>
      <c r="DP24" s="736"/>
      <c r="DQ24" s="736"/>
      <c r="DR24" s="736"/>
      <c r="DS24" s="736"/>
      <c r="DT24" s="736"/>
      <c r="DU24" s="736"/>
      <c r="DV24" s="779"/>
      <c r="DW24" s="780">
        <v>52.3</v>
      </c>
      <c r="DX24" s="751"/>
      <c r="DY24" s="751"/>
      <c r="DZ24" s="751"/>
      <c r="EA24" s="751"/>
      <c r="EB24" s="751"/>
      <c r="EC24" s="781"/>
    </row>
    <row r="25" spans="2:133" ht="11.25" customHeight="1" x14ac:dyDescent="0.2">
      <c r="B25" s="677" t="s">
        <v>287</v>
      </c>
      <c r="C25" s="678"/>
      <c r="D25" s="678"/>
      <c r="E25" s="678"/>
      <c r="F25" s="678"/>
      <c r="G25" s="678"/>
      <c r="H25" s="678"/>
      <c r="I25" s="678"/>
      <c r="J25" s="678"/>
      <c r="K25" s="678"/>
      <c r="L25" s="678"/>
      <c r="M25" s="678"/>
      <c r="N25" s="678"/>
      <c r="O25" s="678"/>
      <c r="P25" s="678"/>
      <c r="Q25" s="679"/>
      <c r="R25" s="680" t="s">
        <v>136</v>
      </c>
      <c r="S25" s="681"/>
      <c r="T25" s="681"/>
      <c r="U25" s="681"/>
      <c r="V25" s="681"/>
      <c r="W25" s="681"/>
      <c r="X25" s="681"/>
      <c r="Y25" s="682"/>
      <c r="Z25" s="713" t="s">
        <v>136</v>
      </c>
      <c r="AA25" s="713"/>
      <c r="AB25" s="713"/>
      <c r="AC25" s="713"/>
      <c r="AD25" s="714" t="s">
        <v>136</v>
      </c>
      <c r="AE25" s="714"/>
      <c r="AF25" s="714"/>
      <c r="AG25" s="714"/>
      <c r="AH25" s="714"/>
      <c r="AI25" s="714"/>
      <c r="AJ25" s="714"/>
      <c r="AK25" s="714"/>
      <c r="AL25" s="683" t="s">
        <v>136</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136</v>
      </c>
      <c r="BH25" s="681"/>
      <c r="BI25" s="681"/>
      <c r="BJ25" s="681"/>
      <c r="BK25" s="681"/>
      <c r="BL25" s="681"/>
      <c r="BM25" s="681"/>
      <c r="BN25" s="682"/>
      <c r="BO25" s="713" t="s">
        <v>127</v>
      </c>
      <c r="BP25" s="713"/>
      <c r="BQ25" s="713"/>
      <c r="BR25" s="713"/>
      <c r="BS25" s="686" t="s">
        <v>136</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1029356</v>
      </c>
      <c r="CS25" s="699"/>
      <c r="CT25" s="699"/>
      <c r="CU25" s="699"/>
      <c r="CV25" s="699"/>
      <c r="CW25" s="699"/>
      <c r="CX25" s="699"/>
      <c r="CY25" s="700"/>
      <c r="CZ25" s="683">
        <v>13.1</v>
      </c>
      <c r="DA25" s="701"/>
      <c r="DB25" s="701"/>
      <c r="DC25" s="702"/>
      <c r="DD25" s="686">
        <v>960295</v>
      </c>
      <c r="DE25" s="699"/>
      <c r="DF25" s="699"/>
      <c r="DG25" s="699"/>
      <c r="DH25" s="699"/>
      <c r="DI25" s="699"/>
      <c r="DJ25" s="699"/>
      <c r="DK25" s="700"/>
      <c r="DL25" s="686">
        <v>921731</v>
      </c>
      <c r="DM25" s="699"/>
      <c r="DN25" s="699"/>
      <c r="DO25" s="699"/>
      <c r="DP25" s="699"/>
      <c r="DQ25" s="699"/>
      <c r="DR25" s="699"/>
      <c r="DS25" s="699"/>
      <c r="DT25" s="699"/>
      <c r="DU25" s="699"/>
      <c r="DV25" s="700"/>
      <c r="DW25" s="683">
        <v>26.4</v>
      </c>
      <c r="DX25" s="701"/>
      <c r="DY25" s="701"/>
      <c r="DZ25" s="701"/>
      <c r="EA25" s="701"/>
      <c r="EB25" s="701"/>
      <c r="EC25" s="722"/>
    </row>
    <row r="26" spans="2:133" ht="11.25" customHeight="1" x14ac:dyDescent="0.2">
      <c r="B26" s="677" t="s">
        <v>290</v>
      </c>
      <c r="C26" s="678"/>
      <c r="D26" s="678"/>
      <c r="E26" s="678"/>
      <c r="F26" s="678"/>
      <c r="G26" s="678"/>
      <c r="H26" s="678"/>
      <c r="I26" s="678"/>
      <c r="J26" s="678"/>
      <c r="K26" s="678"/>
      <c r="L26" s="678"/>
      <c r="M26" s="678"/>
      <c r="N26" s="678"/>
      <c r="O26" s="678"/>
      <c r="P26" s="678"/>
      <c r="Q26" s="679"/>
      <c r="R26" s="680">
        <v>3652798</v>
      </c>
      <c r="S26" s="681"/>
      <c r="T26" s="681"/>
      <c r="U26" s="681"/>
      <c r="V26" s="681"/>
      <c r="W26" s="681"/>
      <c r="X26" s="681"/>
      <c r="Y26" s="682"/>
      <c r="Z26" s="713">
        <v>45</v>
      </c>
      <c r="AA26" s="713"/>
      <c r="AB26" s="713"/>
      <c r="AC26" s="713"/>
      <c r="AD26" s="714">
        <v>3377925</v>
      </c>
      <c r="AE26" s="714"/>
      <c r="AF26" s="714"/>
      <c r="AG26" s="714"/>
      <c r="AH26" s="714"/>
      <c r="AI26" s="714"/>
      <c r="AJ26" s="714"/>
      <c r="AK26" s="714"/>
      <c r="AL26" s="683">
        <v>99.7</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136</v>
      </c>
      <c r="BH26" s="681"/>
      <c r="BI26" s="681"/>
      <c r="BJ26" s="681"/>
      <c r="BK26" s="681"/>
      <c r="BL26" s="681"/>
      <c r="BM26" s="681"/>
      <c r="BN26" s="682"/>
      <c r="BO26" s="713" t="s">
        <v>127</v>
      </c>
      <c r="BP26" s="713"/>
      <c r="BQ26" s="713"/>
      <c r="BR26" s="713"/>
      <c r="BS26" s="686" t="s">
        <v>136</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575683</v>
      </c>
      <c r="CS26" s="681"/>
      <c r="CT26" s="681"/>
      <c r="CU26" s="681"/>
      <c r="CV26" s="681"/>
      <c r="CW26" s="681"/>
      <c r="CX26" s="681"/>
      <c r="CY26" s="682"/>
      <c r="CZ26" s="683">
        <v>7.3</v>
      </c>
      <c r="DA26" s="701"/>
      <c r="DB26" s="701"/>
      <c r="DC26" s="702"/>
      <c r="DD26" s="686">
        <v>563569</v>
      </c>
      <c r="DE26" s="681"/>
      <c r="DF26" s="681"/>
      <c r="DG26" s="681"/>
      <c r="DH26" s="681"/>
      <c r="DI26" s="681"/>
      <c r="DJ26" s="681"/>
      <c r="DK26" s="682"/>
      <c r="DL26" s="686" t="s">
        <v>136</v>
      </c>
      <c r="DM26" s="681"/>
      <c r="DN26" s="681"/>
      <c r="DO26" s="681"/>
      <c r="DP26" s="681"/>
      <c r="DQ26" s="681"/>
      <c r="DR26" s="681"/>
      <c r="DS26" s="681"/>
      <c r="DT26" s="681"/>
      <c r="DU26" s="681"/>
      <c r="DV26" s="682"/>
      <c r="DW26" s="683" t="s">
        <v>136</v>
      </c>
      <c r="DX26" s="701"/>
      <c r="DY26" s="701"/>
      <c r="DZ26" s="701"/>
      <c r="EA26" s="701"/>
      <c r="EB26" s="701"/>
      <c r="EC26" s="722"/>
    </row>
    <row r="27" spans="2:133" ht="11.25" customHeight="1" x14ac:dyDescent="0.2">
      <c r="B27" s="677" t="s">
        <v>293</v>
      </c>
      <c r="C27" s="678"/>
      <c r="D27" s="678"/>
      <c r="E27" s="678"/>
      <c r="F27" s="678"/>
      <c r="G27" s="678"/>
      <c r="H27" s="678"/>
      <c r="I27" s="678"/>
      <c r="J27" s="678"/>
      <c r="K27" s="678"/>
      <c r="L27" s="678"/>
      <c r="M27" s="678"/>
      <c r="N27" s="678"/>
      <c r="O27" s="678"/>
      <c r="P27" s="678"/>
      <c r="Q27" s="679"/>
      <c r="R27" s="680">
        <v>1861</v>
      </c>
      <c r="S27" s="681"/>
      <c r="T27" s="681"/>
      <c r="U27" s="681"/>
      <c r="V27" s="681"/>
      <c r="W27" s="681"/>
      <c r="X27" s="681"/>
      <c r="Y27" s="682"/>
      <c r="Z27" s="713">
        <v>0</v>
      </c>
      <c r="AA27" s="713"/>
      <c r="AB27" s="713"/>
      <c r="AC27" s="713"/>
      <c r="AD27" s="714">
        <v>1861</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796362</v>
      </c>
      <c r="BH27" s="681"/>
      <c r="BI27" s="681"/>
      <c r="BJ27" s="681"/>
      <c r="BK27" s="681"/>
      <c r="BL27" s="681"/>
      <c r="BM27" s="681"/>
      <c r="BN27" s="682"/>
      <c r="BO27" s="713">
        <v>100</v>
      </c>
      <c r="BP27" s="713"/>
      <c r="BQ27" s="713"/>
      <c r="BR27" s="713"/>
      <c r="BS27" s="686" t="s">
        <v>136</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884374</v>
      </c>
      <c r="CS27" s="699"/>
      <c r="CT27" s="699"/>
      <c r="CU27" s="699"/>
      <c r="CV27" s="699"/>
      <c r="CW27" s="699"/>
      <c r="CX27" s="699"/>
      <c r="CY27" s="700"/>
      <c r="CZ27" s="683">
        <v>11.2</v>
      </c>
      <c r="DA27" s="701"/>
      <c r="DB27" s="701"/>
      <c r="DC27" s="702"/>
      <c r="DD27" s="686">
        <v>318365</v>
      </c>
      <c r="DE27" s="699"/>
      <c r="DF27" s="699"/>
      <c r="DG27" s="699"/>
      <c r="DH27" s="699"/>
      <c r="DI27" s="699"/>
      <c r="DJ27" s="699"/>
      <c r="DK27" s="700"/>
      <c r="DL27" s="686">
        <v>317562</v>
      </c>
      <c r="DM27" s="699"/>
      <c r="DN27" s="699"/>
      <c r="DO27" s="699"/>
      <c r="DP27" s="699"/>
      <c r="DQ27" s="699"/>
      <c r="DR27" s="699"/>
      <c r="DS27" s="699"/>
      <c r="DT27" s="699"/>
      <c r="DU27" s="699"/>
      <c r="DV27" s="700"/>
      <c r="DW27" s="683">
        <v>9.1</v>
      </c>
      <c r="DX27" s="701"/>
      <c r="DY27" s="701"/>
      <c r="DZ27" s="701"/>
      <c r="EA27" s="701"/>
      <c r="EB27" s="701"/>
      <c r="EC27" s="722"/>
    </row>
    <row r="28" spans="2:133" ht="11.25" customHeight="1" x14ac:dyDescent="0.2">
      <c r="B28" s="677" t="s">
        <v>296</v>
      </c>
      <c r="C28" s="678"/>
      <c r="D28" s="678"/>
      <c r="E28" s="678"/>
      <c r="F28" s="678"/>
      <c r="G28" s="678"/>
      <c r="H28" s="678"/>
      <c r="I28" s="678"/>
      <c r="J28" s="678"/>
      <c r="K28" s="678"/>
      <c r="L28" s="678"/>
      <c r="M28" s="678"/>
      <c r="N28" s="678"/>
      <c r="O28" s="678"/>
      <c r="P28" s="678"/>
      <c r="Q28" s="679"/>
      <c r="R28" s="680">
        <v>65751</v>
      </c>
      <c r="S28" s="681"/>
      <c r="T28" s="681"/>
      <c r="U28" s="681"/>
      <c r="V28" s="681"/>
      <c r="W28" s="681"/>
      <c r="X28" s="681"/>
      <c r="Y28" s="682"/>
      <c r="Z28" s="713">
        <v>0.8</v>
      </c>
      <c r="AA28" s="713"/>
      <c r="AB28" s="713"/>
      <c r="AC28" s="713"/>
      <c r="AD28" s="714" t="s">
        <v>136</v>
      </c>
      <c r="AE28" s="714"/>
      <c r="AF28" s="714"/>
      <c r="AG28" s="714"/>
      <c r="AH28" s="714"/>
      <c r="AI28" s="714"/>
      <c r="AJ28" s="714"/>
      <c r="AK28" s="714"/>
      <c r="AL28" s="683" t="s">
        <v>136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615527</v>
      </c>
      <c r="CS28" s="681"/>
      <c r="CT28" s="681"/>
      <c r="CU28" s="681"/>
      <c r="CV28" s="681"/>
      <c r="CW28" s="681"/>
      <c r="CX28" s="681"/>
      <c r="CY28" s="682"/>
      <c r="CZ28" s="683">
        <v>7.8</v>
      </c>
      <c r="DA28" s="701"/>
      <c r="DB28" s="701"/>
      <c r="DC28" s="702"/>
      <c r="DD28" s="686">
        <v>587070</v>
      </c>
      <c r="DE28" s="681"/>
      <c r="DF28" s="681"/>
      <c r="DG28" s="681"/>
      <c r="DH28" s="681"/>
      <c r="DI28" s="681"/>
      <c r="DJ28" s="681"/>
      <c r="DK28" s="682"/>
      <c r="DL28" s="686">
        <v>587070</v>
      </c>
      <c r="DM28" s="681"/>
      <c r="DN28" s="681"/>
      <c r="DO28" s="681"/>
      <c r="DP28" s="681"/>
      <c r="DQ28" s="681"/>
      <c r="DR28" s="681"/>
      <c r="DS28" s="681"/>
      <c r="DT28" s="681"/>
      <c r="DU28" s="681"/>
      <c r="DV28" s="682"/>
      <c r="DW28" s="683">
        <v>16.8</v>
      </c>
      <c r="DX28" s="701"/>
      <c r="DY28" s="701"/>
      <c r="DZ28" s="701"/>
      <c r="EA28" s="701"/>
      <c r="EB28" s="701"/>
      <c r="EC28" s="722"/>
    </row>
    <row r="29" spans="2:133" ht="11.25" customHeight="1" x14ac:dyDescent="0.2">
      <c r="B29" s="677" t="s">
        <v>298</v>
      </c>
      <c r="C29" s="678"/>
      <c r="D29" s="678"/>
      <c r="E29" s="678"/>
      <c r="F29" s="678"/>
      <c r="G29" s="678"/>
      <c r="H29" s="678"/>
      <c r="I29" s="678"/>
      <c r="J29" s="678"/>
      <c r="K29" s="678"/>
      <c r="L29" s="678"/>
      <c r="M29" s="678"/>
      <c r="N29" s="678"/>
      <c r="O29" s="678"/>
      <c r="P29" s="678"/>
      <c r="Q29" s="679"/>
      <c r="R29" s="680">
        <v>43866</v>
      </c>
      <c r="S29" s="681"/>
      <c r="T29" s="681"/>
      <c r="U29" s="681"/>
      <c r="V29" s="681"/>
      <c r="W29" s="681"/>
      <c r="X29" s="681"/>
      <c r="Y29" s="682"/>
      <c r="Z29" s="713">
        <v>0.5</v>
      </c>
      <c r="AA29" s="713"/>
      <c r="AB29" s="713"/>
      <c r="AC29" s="713"/>
      <c r="AD29" s="714">
        <v>2694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615527</v>
      </c>
      <c r="CS29" s="699"/>
      <c r="CT29" s="699"/>
      <c r="CU29" s="699"/>
      <c r="CV29" s="699"/>
      <c r="CW29" s="699"/>
      <c r="CX29" s="699"/>
      <c r="CY29" s="700"/>
      <c r="CZ29" s="683">
        <v>7.8</v>
      </c>
      <c r="DA29" s="701"/>
      <c r="DB29" s="701"/>
      <c r="DC29" s="702"/>
      <c r="DD29" s="686">
        <v>587070</v>
      </c>
      <c r="DE29" s="699"/>
      <c r="DF29" s="699"/>
      <c r="DG29" s="699"/>
      <c r="DH29" s="699"/>
      <c r="DI29" s="699"/>
      <c r="DJ29" s="699"/>
      <c r="DK29" s="700"/>
      <c r="DL29" s="686">
        <v>587070</v>
      </c>
      <c r="DM29" s="699"/>
      <c r="DN29" s="699"/>
      <c r="DO29" s="699"/>
      <c r="DP29" s="699"/>
      <c r="DQ29" s="699"/>
      <c r="DR29" s="699"/>
      <c r="DS29" s="699"/>
      <c r="DT29" s="699"/>
      <c r="DU29" s="699"/>
      <c r="DV29" s="700"/>
      <c r="DW29" s="683">
        <v>16.8</v>
      </c>
      <c r="DX29" s="701"/>
      <c r="DY29" s="701"/>
      <c r="DZ29" s="701"/>
      <c r="EA29" s="701"/>
      <c r="EB29" s="701"/>
      <c r="EC29" s="722"/>
    </row>
    <row r="30" spans="2:133" ht="11.25" customHeight="1" x14ac:dyDescent="0.2">
      <c r="B30" s="677" t="s">
        <v>301</v>
      </c>
      <c r="C30" s="678"/>
      <c r="D30" s="678"/>
      <c r="E30" s="678"/>
      <c r="F30" s="678"/>
      <c r="G30" s="678"/>
      <c r="H30" s="678"/>
      <c r="I30" s="678"/>
      <c r="J30" s="678"/>
      <c r="K30" s="678"/>
      <c r="L30" s="678"/>
      <c r="M30" s="678"/>
      <c r="N30" s="678"/>
      <c r="O30" s="678"/>
      <c r="P30" s="678"/>
      <c r="Q30" s="679"/>
      <c r="R30" s="680">
        <v>7150</v>
      </c>
      <c r="S30" s="681"/>
      <c r="T30" s="681"/>
      <c r="U30" s="681"/>
      <c r="V30" s="681"/>
      <c r="W30" s="681"/>
      <c r="X30" s="681"/>
      <c r="Y30" s="682"/>
      <c r="Z30" s="713">
        <v>0.1</v>
      </c>
      <c r="AA30" s="713"/>
      <c r="AB30" s="713"/>
      <c r="AC30" s="713"/>
      <c r="AD30" s="714" t="s">
        <v>136</v>
      </c>
      <c r="AE30" s="714"/>
      <c r="AF30" s="714"/>
      <c r="AG30" s="714"/>
      <c r="AH30" s="714"/>
      <c r="AI30" s="714"/>
      <c r="AJ30" s="714"/>
      <c r="AK30" s="714"/>
      <c r="AL30" s="683" t="s">
        <v>136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594314</v>
      </c>
      <c r="CS30" s="681"/>
      <c r="CT30" s="681"/>
      <c r="CU30" s="681"/>
      <c r="CV30" s="681"/>
      <c r="CW30" s="681"/>
      <c r="CX30" s="681"/>
      <c r="CY30" s="682"/>
      <c r="CZ30" s="683">
        <v>7.5</v>
      </c>
      <c r="DA30" s="701"/>
      <c r="DB30" s="701"/>
      <c r="DC30" s="702"/>
      <c r="DD30" s="686">
        <v>567094</v>
      </c>
      <c r="DE30" s="681"/>
      <c r="DF30" s="681"/>
      <c r="DG30" s="681"/>
      <c r="DH30" s="681"/>
      <c r="DI30" s="681"/>
      <c r="DJ30" s="681"/>
      <c r="DK30" s="682"/>
      <c r="DL30" s="686">
        <v>567094</v>
      </c>
      <c r="DM30" s="681"/>
      <c r="DN30" s="681"/>
      <c r="DO30" s="681"/>
      <c r="DP30" s="681"/>
      <c r="DQ30" s="681"/>
      <c r="DR30" s="681"/>
      <c r="DS30" s="681"/>
      <c r="DT30" s="681"/>
      <c r="DU30" s="681"/>
      <c r="DV30" s="682"/>
      <c r="DW30" s="683">
        <v>16.2</v>
      </c>
      <c r="DX30" s="701"/>
      <c r="DY30" s="701"/>
      <c r="DZ30" s="701"/>
      <c r="EA30" s="701"/>
      <c r="EB30" s="701"/>
      <c r="EC30" s="722"/>
    </row>
    <row r="31" spans="2:133" ht="11.25" customHeight="1" x14ac:dyDescent="0.2">
      <c r="B31" s="677" t="s">
        <v>305</v>
      </c>
      <c r="C31" s="678"/>
      <c r="D31" s="678"/>
      <c r="E31" s="678"/>
      <c r="F31" s="678"/>
      <c r="G31" s="678"/>
      <c r="H31" s="678"/>
      <c r="I31" s="678"/>
      <c r="J31" s="678"/>
      <c r="K31" s="678"/>
      <c r="L31" s="678"/>
      <c r="M31" s="678"/>
      <c r="N31" s="678"/>
      <c r="O31" s="678"/>
      <c r="P31" s="678"/>
      <c r="Q31" s="679"/>
      <c r="R31" s="680">
        <v>1840337</v>
      </c>
      <c r="S31" s="681"/>
      <c r="T31" s="681"/>
      <c r="U31" s="681"/>
      <c r="V31" s="681"/>
      <c r="W31" s="681"/>
      <c r="X31" s="681"/>
      <c r="Y31" s="682"/>
      <c r="Z31" s="713">
        <v>22.6</v>
      </c>
      <c r="AA31" s="713"/>
      <c r="AB31" s="713"/>
      <c r="AC31" s="713"/>
      <c r="AD31" s="714" t="s">
        <v>136</v>
      </c>
      <c r="AE31" s="714"/>
      <c r="AF31" s="714"/>
      <c r="AG31" s="714"/>
      <c r="AH31" s="714"/>
      <c r="AI31" s="714"/>
      <c r="AJ31" s="714"/>
      <c r="AK31" s="714"/>
      <c r="AL31" s="683" t="s">
        <v>136</v>
      </c>
      <c r="AM31" s="684"/>
      <c r="AN31" s="684"/>
      <c r="AO31" s="715"/>
      <c r="AP31" s="756" t="s">
        <v>306</v>
      </c>
      <c r="AQ31" s="757"/>
      <c r="AR31" s="757"/>
      <c r="AS31" s="757"/>
      <c r="AT31" s="762" t="s">
        <v>307</v>
      </c>
      <c r="AU31" s="231"/>
      <c r="AV31" s="231"/>
      <c r="AW31" s="231"/>
      <c r="AX31" s="746" t="s">
        <v>184</v>
      </c>
      <c r="AY31" s="747"/>
      <c r="AZ31" s="747"/>
      <c r="BA31" s="747"/>
      <c r="BB31" s="747"/>
      <c r="BC31" s="747"/>
      <c r="BD31" s="747"/>
      <c r="BE31" s="747"/>
      <c r="BF31" s="748"/>
      <c r="BG31" s="749">
        <v>98.8</v>
      </c>
      <c r="BH31" s="750"/>
      <c r="BI31" s="750"/>
      <c r="BJ31" s="750"/>
      <c r="BK31" s="750"/>
      <c r="BL31" s="750"/>
      <c r="BM31" s="751">
        <v>93.4</v>
      </c>
      <c r="BN31" s="750"/>
      <c r="BO31" s="750"/>
      <c r="BP31" s="750"/>
      <c r="BQ31" s="752"/>
      <c r="BR31" s="749">
        <v>98.6</v>
      </c>
      <c r="BS31" s="750"/>
      <c r="BT31" s="750"/>
      <c r="BU31" s="750"/>
      <c r="BV31" s="750"/>
      <c r="BW31" s="750"/>
      <c r="BX31" s="751">
        <v>91.8</v>
      </c>
      <c r="BY31" s="750"/>
      <c r="BZ31" s="750"/>
      <c r="CA31" s="750"/>
      <c r="CB31" s="752"/>
      <c r="CD31" s="767"/>
      <c r="CE31" s="768"/>
      <c r="CF31" s="719" t="s">
        <v>308</v>
      </c>
      <c r="CG31" s="720"/>
      <c r="CH31" s="720"/>
      <c r="CI31" s="720"/>
      <c r="CJ31" s="720"/>
      <c r="CK31" s="720"/>
      <c r="CL31" s="720"/>
      <c r="CM31" s="720"/>
      <c r="CN31" s="720"/>
      <c r="CO31" s="720"/>
      <c r="CP31" s="720"/>
      <c r="CQ31" s="721"/>
      <c r="CR31" s="680">
        <v>21213</v>
      </c>
      <c r="CS31" s="699"/>
      <c r="CT31" s="699"/>
      <c r="CU31" s="699"/>
      <c r="CV31" s="699"/>
      <c r="CW31" s="699"/>
      <c r="CX31" s="699"/>
      <c r="CY31" s="700"/>
      <c r="CZ31" s="683">
        <v>0.3</v>
      </c>
      <c r="DA31" s="701"/>
      <c r="DB31" s="701"/>
      <c r="DC31" s="702"/>
      <c r="DD31" s="686">
        <v>19976</v>
      </c>
      <c r="DE31" s="699"/>
      <c r="DF31" s="699"/>
      <c r="DG31" s="699"/>
      <c r="DH31" s="699"/>
      <c r="DI31" s="699"/>
      <c r="DJ31" s="699"/>
      <c r="DK31" s="700"/>
      <c r="DL31" s="686">
        <v>19976</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309</v>
      </c>
      <c r="C32" s="772"/>
      <c r="D32" s="772"/>
      <c r="E32" s="772"/>
      <c r="F32" s="772"/>
      <c r="G32" s="772"/>
      <c r="H32" s="772"/>
      <c r="I32" s="772"/>
      <c r="J32" s="772"/>
      <c r="K32" s="772"/>
      <c r="L32" s="772"/>
      <c r="M32" s="772"/>
      <c r="N32" s="772"/>
      <c r="O32" s="772"/>
      <c r="P32" s="772"/>
      <c r="Q32" s="773"/>
      <c r="R32" s="680" t="s">
        <v>136</v>
      </c>
      <c r="S32" s="681"/>
      <c r="T32" s="681"/>
      <c r="U32" s="681"/>
      <c r="V32" s="681"/>
      <c r="W32" s="681"/>
      <c r="X32" s="681"/>
      <c r="Y32" s="682"/>
      <c r="Z32" s="713" t="s">
        <v>136</v>
      </c>
      <c r="AA32" s="713"/>
      <c r="AB32" s="713"/>
      <c r="AC32" s="713"/>
      <c r="AD32" s="714" t="s">
        <v>136</v>
      </c>
      <c r="AE32" s="714"/>
      <c r="AF32" s="714"/>
      <c r="AG32" s="714"/>
      <c r="AH32" s="714"/>
      <c r="AI32" s="714"/>
      <c r="AJ32" s="714"/>
      <c r="AK32" s="714"/>
      <c r="AL32" s="683" t="s">
        <v>136</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99.1</v>
      </c>
      <c r="BH32" s="699"/>
      <c r="BI32" s="699"/>
      <c r="BJ32" s="699"/>
      <c r="BK32" s="699"/>
      <c r="BL32" s="699"/>
      <c r="BM32" s="684">
        <v>95.4</v>
      </c>
      <c r="BN32" s="745"/>
      <c r="BO32" s="745"/>
      <c r="BP32" s="745"/>
      <c r="BQ32" s="726"/>
      <c r="BR32" s="753">
        <v>98.6</v>
      </c>
      <c r="BS32" s="699"/>
      <c r="BT32" s="699"/>
      <c r="BU32" s="699"/>
      <c r="BV32" s="699"/>
      <c r="BW32" s="699"/>
      <c r="BX32" s="684">
        <v>94</v>
      </c>
      <c r="BY32" s="745"/>
      <c r="BZ32" s="745"/>
      <c r="CA32" s="745"/>
      <c r="CB32" s="726"/>
      <c r="CD32" s="769"/>
      <c r="CE32" s="770"/>
      <c r="CF32" s="719" t="s">
        <v>312</v>
      </c>
      <c r="CG32" s="720"/>
      <c r="CH32" s="720"/>
      <c r="CI32" s="720"/>
      <c r="CJ32" s="720"/>
      <c r="CK32" s="720"/>
      <c r="CL32" s="720"/>
      <c r="CM32" s="720"/>
      <c r="CN32" s="720"/>
      <c r="CO32" s="720"/>
      <c r="CP32" s="720"/>
      <c r="CQ32" s="721"/>
      <c r="CR32" s="680" t="s">
        <v>136</v>
      </c>
      <c r="CS32" s="681"/>
      <c r="CT32" s="681"/>
      <c r="CU32" s="681"/>
      <c r="CV32" s="681"/>
      <c r="CW32" s="681"/>
      <c r="CX32" s="681"/>
      <c r="CY32" s="682"/>
      <c r="CZ32" s="683" t="s">
        <v>136</v>
      </c>
      <c r="DA32" s="701"/>
      <c r="DB32" s="701"/>
      <c r="DC32" s="702"/>
      <c r="DD32" s="686" t="s">
        <v>136</v>
      </c>
      <c r="DE32" s="681"/>
      <c r="DF32" s="681"/>
      <c r="DG32" s="681"/>
      <c r="DH32" s="681"/>
      <c r="DI32" s="681"/>
      <c r="DJ32" s="681"/>
      <c r="DK32" s="682"/>
      <c r="DL32" s="686" t="s">
        <v>127</v>
      </c>
      <c r="DM32" s="681"/>
      <c r="DN32" s="681"/>
      <c r="DO32" s="681"/>
      <c r="DP32" s="681"/>
      <c r="DQ32" s="681"/>
      <c r="DR32" s="681"/>
      <c r="DS32" s="681"/>
      <c r="DT32" s="681"/>
      <c r="DU32" s="681"/>
      <c r="DV32" s="682"/>
      <c r="DW32" s="683" t="s">
        <v>136</v>
      </c>
      <c r="DX32" s="701"/>
      <c r="DY32" s="701"/>
      <c r="DZ32" s="701"/>
      <c r="EA32" s="701"/>
      <c r="EB32" s="701"/>
      <c r="EC32" s="722"/>
    </row>
    <row r="33" spans="2:133" ht="11.25" customHeight="1" x14ac:dyDescent="0.2">
      <c r="B33" s="677" t="s">
        <v>313</v>
      </c>
      <c r="C33" s="678"/>
      <c r="D33" s="678"/>
      <c r="E33" s="678"/>
      <c r="F33" s="678"/>
      <c r="G33" s="678"/>
      <c r="H33" s="678"/>
      <c r="I33" s="678"/>
      <c r="J33" s="678"/>
      <c r="K33" s="678"/>
      <c r="L33" s="678"/>
      <c r="M33" s="678"/>
      <c r="N33" s="678"/>
      <c r="O33" s="678"/>
      <c r="P33" s="678"/>
      <c r="Q33" s="679"/>
      <c r="R33" s="680">
        <v>803370</v>
      </c>
      <c r="S33" s="681"/>
      <c r="T33" s="681"/>
      <c r="U33" s="681"/>
      <c r="V33" s="681"/>
      <c r="W33" s="681"/>
      <c r="X33" s="681"/>
      <c r="Y33" s="682"/>
      <c r="Z33" s="713">
        <v>9.9</v>
      </c>
      <c r="AA33" s="713"/>
      <c r="AB33" s="713"/>
      <c r="AC33" s="713"/>
      <c r="AD33" s="714" t="s">
        <v>127</v>
      </c>
      <c r="AE33" s="714"/>
      <c r="AF33" s="714"/>
      <c r="AG33" s="714"/>
      <c r="AH33" s="714"/>
      <c r="AI33" s="714"/>
      <c r="AJ33" s="714"/>
      <c r="AK33" s="714"/>
      <c r="AL33" s="683" t="s">
        <v>136</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98.4</v>
      </c>
      <c r="BH33" s="665"/>
      <c r="BI33" s="665"/>
      <c r="BJ33" s="665"/>
      <c r="BK33" s="665"/>
      <c r="BL33" s="665"/>
      <c r="BM33" s="707">
        <v>90.9</v>
      </c>
      <c r="BN33" s="665"/>
      <c r="BO33" s="665"/>
      <c r="BP33" s="665"/>
      <c r="BQ33" s="709"/>
      <c r="BR33" s="744">
        <v>98.4</v>
      </c>
      <c r="BS33" s="665"/>
      <c r="BT33" s="665"/>
      <c r="BU33" s="665"/>
      <c r="BV33" s="665"/>
      <c r="BW33" s="665"/>
      <c r="BX33" s="707">
        <v>89.1</v>
      </c>
      <c r="BY33" s="665"/>
      <c r="BZ33" s="665"/>
      <c r="CA33" s="665"/>
      <c r="CB33" s="709"/>
      <c r="CD33" s="719" t="s">
        <v>315</v>
      </c>
      <c r="CE33" s="720"/>
      <c r="CF33" s="720"/>
      <c r="CG33" s="720"/>
      <c r="CH33" s="720"/>
      <c r="CI33" s="720"/>
      <c r="CJ33" s="720"/>
      <c r="CK33" s="720"/>
      <c r="CL33" s="720"/>
      <c r="CM33" s="720"/>
      <c r="CN33" s="720"/>
      <c r="CO33" s="720"/>
      <c r="CP33" s="720"/>
      <c r="CQ33" s="721"/>
      <c r="CR33" s="680">
        <v>4112157</v>
      </c>
      <c r="CS33" s="699"/>
      <c r="CT33" s="699"/>
      <c r="CU33" s="699"/>
      <c r="CV33" s="699"/>
      <c r="CW33" s="699"/>
      <c r="CX33" s="699"/>
      <c r="CY33" s="700"/>
      <c r="CZ33" s="683">
        <v>52.2</v>
      </c>
      <c r="DA33" s="701"/>
      <c r="DB33" s="701"/>
      <c r="DC33" s="702"/>
      <c r="DD33" s="686">
        <v>2165907</v>
      </c>
      <c r="DE33" s="699"/>
      <c r="DF33" s="699"/>
      <c r="DG33" s="699"/>
      <c r="DH33" s="699"/>
      <c r="DI33" s="699"/>
      <c r="DJ33" s="699"/>
      <c r="DK33" s="700"/>
      <c r="DL33" s="686">
        <v>1510502</v>
      </c>
      <c r="DM33" s="699"/>
      <c r="DN33" s="699"/>
      <c r="DO33" s="699"/>
      <c r="DP33" s="699"/>
      <c r="DQ33" s="699"/>
      <c r="DR33" s="699"/>
      <c r="DS33" s="699"/>
      <c r="DT33" s="699"/>
      <c r="DU33" s="699"/>
      <c r="DV33" s="700"/>
      <c r="DW33" s="683">
        <v>43.2</v>
      </c>
      <c r="DX33" s="701"/>
      <c r="DY33" s="701"/>
      <c r="DZ33" s="701"/>
      <c r="EA33" s="701"/>
      <c r="EB33" s="701"/>
      <c r="EC33" s="722"/>
    </row>
    <row r="34" spans="2:133" ht="11.25" customHeight="1" x14ac:dyDescent="0.2">
      <c r="B34" s="677" t="s">
        <v>316</v>
      </c>
      <c r="C34" s="678"/>
      <c r="D34" s="678"/>
      <c r="E34" s="678"/>
      <c r="F34" s="678"/>
      <c r="G34" s="678"/>
      <c r="H34" s="678"/>
      <c r="I34" s="678"/>
      <c r="J34" s="678"/>
      <c r="K34" s="678"/>
      <c r="L34" s="678"/>
      <c r="M34" s="678"/>
      <c r="N34" s="678"/>
      <c r="O34" s="678"/>
      <c r="P34" s="678"/>
      <c r="Q34" s="679"/>
      <c r="R34" s="680">
        <v>13239</v>
      </c>
      <c r="S34" s="681"/>
      <c r="T34" s="681"/>
      <c r="U34" s="681"/>
      <c r="V34" s="681"/>
      <c r="W34" s="681"/>
      <c r="X34" s="681"/>
      <c r="Y34" s="682"/>
      <c r="Z34" s="713">
        <v>0.2</v>
      </c>
      <c r="AA34" s="713"/>
      <c r="AB34" s="713"/>
      <c r="AC34" s="713"/>
      <c r="AD34" s="714" t="s">
        <v>136</v>
      </c>
      <c r="AE34" s="714"/>
      <c r="AF34" s="714"/>
      <c r="AG34" s="714"/>
      <c r="AH34" s="714"/>
      <c r="AI34" s="714"/>
      <c r="AJ34" s="714"/>
      <c r="AK34" s="714"/>
      <c r="AL34" s="683" t="s">
        <v>136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862212</v>
      </c>
      <c r="CS34" s="681"/>
      <c r="CT34" s="681"/>
      <c r="CU34" s="681"/>
      <c r="CV34" s="681"/>
      <c r="CW34" s="681"/>
      <c r="CX34" s="681"/>
      <c r="CY34" s="682"/>
      <c r="CZ34" s="683">
        <v>10.9</v>
      </c>
      <c r="DA34" s="701"/>
      <c r="DB34" s="701"/>
      <c r="DC34" s="702"/>
      <c r="DD34" s="686">
        <v>572827</v>
      </c>
      <c r="DE34" s="681"/>
      <c r="DF34" s="681"/>
      <c r="DG34" s="681"/>
      <c r="DH34" s="681"/>
      <c r="DI34" s="681"/>
      <c r="DJ34" s="681"/>
      <c r="DK34" s="682"/>
      <c r="DL34" s="686">
        <v>397642</v>
      </c>
      <c r="DM34" s="681"/>
      <c r="DN34" s="681"/>
      <c r="DO34" s="681"/>
      <c r="DP34" s="681"/>
      <c r="DQ34" s="681"/>
      <c r="DR34" s="681"/>
      <c r="DS34" s="681"/>
      <c r="DT34" s="681"/>
      <c r="DU34" s="681"/>
      <c r="DV34" s="682"/>
      <c r="DW34" s="683">
        <v>11.4</v>
      </c>
      <c r="DX34" s="701"/>
      <c r="DY34" s="701"/>
      <c r="DZ34" s="701"/>
      <c r="EA34" s="701"/>
      <c r="EB34" s="701"/>
      <c r="EC34" s="722"/>
    </row>
    <row r="35" spans="2:133" ht="11.25" customHeight="1" x14ac:dyDescent="0.2">
      <c r="B35" s="677" t="s">
        <v>318</v>
      </c>
      <c r="C35" s="678"/>
      <c r="D35" s="678"/>
      <c r="E35" s="678"/>
      <c r="F35" s="678"/>
      <c r="G35" s="678"/>
      <c r="H35" s="678"/>
      <c r="I35" s="678"/>
      <c r="J35" s="678"/>
      <c r="K35" s="678"/>
      <c r="L35" s="678"/>
      <c r="M35" s="678"/>
      <c r="N35" s="678"/>
      <c r="O35" s="678"/>
      <c r="P35" s="678"/>
      <c r="Q35" s="679"/>
      <c r="R35" s="680">
        <v>280919</v>
      </c>
      <c r="S35" s="681"/>
      <c r="T35" s="681"/>
      <c r="U35" s="681"/>
      <c r="V35" s="681"/>
      <c r="W35" s="681"/>
      <c r="X35" s="681"/>
      <c r="Y35" s="682"/>
      <c r="Z35" s="713">
        <v>3.5</v>
      </c>
      <c r="AA35" s="713"/>
      <c r="AB35" s="713"/>
      <c r="AC35" s="713"/>
      <c r="AD35" s="714" t="s">
        <v>136</v>
      </c>
      <c r="AE35" s="714"/>
      <c r="AF35" s="714"/>
      <c r="AG35" s="714"/>
      <c r="AH35" s="714"/>
      <c r="AI35" s="714"/>
      <c r="AJ35" s="714"/>
      <c r="AK35" s="714"/>
      <c r="AL35" s="683" t="s">
        <v>136</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59542</v>
      </c>
      <c r="CS35" s="699"/>
      <c r="CT35" s="699"/>
      <c r="CU35" s="699"/>
      <c r="CV35" s="699"/>
      <c r="CW35" s="699"/>
      <c r="CX35" s="699"/>
      <c r="CY35" s="700"/>
      <c r="CZ35" s="683">
        <v>0.8</v>
      </c>
      <c r="DA35" s="701"/>
      <c r="DB35" s="701"/>
      <c r="DC35" s="702"/>
      <c r="DD35" s="686">
        <v>58532</v>
      </c>
      <c r="DE35" s="699"/>
      <c r="DF35" s="699"/>
      <c r="DG35" s="699"/>
      <c r="DH35" s="699"/>
      <c r="DI35" s="699"/>
      <c r="DJ35" s="699"/>
      <c r="DK35" s="700"/>
      <c r="DL35" s="686">
        <v>58532</v>
      </c>
      <c r="DM35" s="699"/>
      <c r="DN35" s="699"/>
      <c r="DO35" s="699"/>
      <c r="DP35" s="699"/>
      <c r="DQ35" s="699"/>
      <c r="DR35" s="699"/>
      <c r="DS35" s="699"/>
      <c r="DT35" s="699"/>
      <c r="DU35" s="699"/>
      <c r="DV35" s="700"/>
      <c r="DW35" s="683">
        <v>1.7</v>
      </c>
      <c r="DX35" s="701"/>
      <c r="DY35" s="701"/>
      <c r="DZ35" s="701"/>
      <c r="EA35" s="701"/>
      <c r="EB35" s="701"/>
      <c r="EC35" s="722"/>
    </row>
    <row r="36" spans="2:133" ht="11.25" customHeight="1" x14ac:dyDescent="0.2">
      <c r="B36" s="677" t="s">
        <v>322</v>
      </c>
      <c r="C36" s="678"/>
      <c r="D36" s="678"/>
      <c r="E36" s="678"/>
      <c r="F36" s="678"/>
      <c r="G36" s="678"/>
      <c r="H36" s="678"/>
      <c r="I36" s="678"/>
      <c r="J36" s="678"/>
      <c r="K36" s="678"/>
      <c r="L36" s="678"/>
      <c r="M36" s="678"/>
      <c r="N36" s="678"/>
      <c r="O36" s="678"/>
      <c r="P36" s="678"/>
      <c r="Q36" s="679"/>
      <c r="R36" s="680">
        <v>721872</v>
      </c>
      <c r="S36" s="681"/>
      <c r="T36" s="681"/>
      <c r="U36" s="681"/>
      <c r="V36" s="681"/>
      <c r="W36" s="681"/>
      <c r="X36" s="681"/>
      <c r="Y36" s="682"/>
      <c r="Z36" s="713">
        <v>8.9</v>
      </c>
      <c r="AA36" s="713"/>
      <c r="AB36" s="713"/>
      <c r="AC36" s="713"/>
      <c r="AD36" s="714" t="s">
        <v>136</v>
      </c>
      <c r="AE36" s="714"/>
      <c r="AF36" s="714"/>
      <c r="AG36" s="714"/>
      <c r="AH36" s="714"/>
      <c r="AI36" s="714"/>
      <c r="AJ36" s="714"/>
      <c r="AK36" s="714"/>
      <c r="AL36" s="683" t="s">
        <v>136</v>
      </c>
      <c r="AM36" s="684"/>
      <c r="AN36" s="684"/>
      <c r="AO36" s="715"/>
      <c r="AP36" s="235"/>
      <c r="AQ36" s="732" t="s">
        <v>323</v>
      </c>
      <c r="AR36" s="733"/>
      <c r="AS36" s="733"/>
      <c r="AT36" s="733"/>
      <c r="AU36" s="733"/>
      <c r="AV36" s="733"/>
      <c r="AW36" s="733"/>
      <c r="AX36" s="733"/>
      <c r="AY36" s="734"/>
      <c r="AZ36" s="735">
        <v>856475</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27630</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2030581</v>
      </c>
      <c r="CS36" s="681"/>
      <c r="CT36" s="681"/>
      <c r="CU36" s="681"/>
      <c r="CV36" s="681"/>
      <c r="CW36" s="681"/>
      <c r="CX36" s="681"/>
      <c r="CY36" s="682"/>
      <c r="CZ36" s="683">
        <v>25.8</v>
      </c>
      <c r="DA36" s="701"/>
      <c r="DB36" s="701"/>
      <c r="DC36" s="702"/>
      <c r="DD36" s="686">
        <v>712349</v>
      </c>
      <c r="DE36" s="681"/>
      <c r="DF36" s="681"/>
      <c r="DG36" s="681"/>
      <c r="DH36" s="681"/>
      <c r="DI36" s="681"/>
      <c r="DJ36" s="681"/>
      <c r="DK36" s="682"/>
      <c r="DL36" s="686">
        <v>543534</v>
      </c>
      <c r="DM36" s="681"/>
      <c r="DN36" s="681"/>
      <c r="DO36" s="681"/>
      <c r="DP36" s="681"/>
      <c r="DQ36" s="681"/>
      <c r="DR36" s="681"/>
      <c r="DS36" s="681"/>
      <c r="DT36" s="681"/>
      <c r="DU36" s="681"/>
      <c r="DV36" s="682"/>
      <c r="DW36" s="683">
        <v>15.6</v>
      </c>
      <c r="DX36" s="701"/>
      <c r="DY36" s="701"/>
      <c r="DZ36" s="701"/>
      <c r="EA36" s="701"/>
      <c r="EB36" s="701"/>
      <c r="EC36" s="722"/>
    </row>
    <row r="37" spans="2:133" ht="11.25" customHeight="1" x14ac:dyDescent="0.2">
      <c r="B37" s="677" t="s">
        <v>326</v>
      </c>
      <c r="C37" s="678"/>
      <c r="D37" s="678"/>
      <c r="E37" s="678"/>
      <c r="F37" s="678"/>
      <c r="G37" s="678"/>
      <c r="H37" s="678"/>
      <c r="I37" s="678"/>
      <c r="J37" s="678"/>
      <c r="K37" s="678"/>
      <c r="L37" s="678"/>
      <c r="M37" s="678"/>
      <c r="N37" s="678"/>
      <c r="O37" s="678"/>
      <c r="P37" s="678"/>
      <c r="Q37" s="679"/>
      <c r="R37" s="680">
        <v>44231</v>
      </c>
      <c r="S37" s="681"/>
      <c r="T37" s="681"/>
      <c r="U37" s="681"/>
      <c r="V37" s="681"/>
      <c r="W37" s="681"/>
      <c r="X37" s="681"/>
      <c r="Y37" s="682"/>
      <c r="Z37" s="713">
        <v>0.5</v>
      </c>
      <c r="AA37" s="713"/>
      <c r="AB37" s="713"/>
      <c r="AC37" s="713"/>
      <c r="AD37" s="714" t="s">
        <v>136</v>
      </c>
      <c r="AE37" s="714"/>
      <c r="AF37" s="714"/>
      <c r="AG37" s="714"/>
      <c r="AH37" s="714"/>
      <c r="AI37" s="714"/>
      <c r="AJ37" s="714"/>
      <c r="AK37" s="714"/>
      <c r="AL37" s="683" t="s">
        <v>136</v>
      </c>
      <c r="AM37" s="684"/>
      <c r="AN37" s="684"/>
      <c r="AO37" s="715"/>
      <c r="AQ37" s="723" t="s">
        <v>327</v>
      </c>
      <c r="AR37" s="724"/>
      <c r="AS37" s="724"/>
      <c r="AT37" s="724"/>
      <c r="AU37" s="724"/>
      <c r="AV37" s="724"/>
      <c r="AW37" s="724"/>
      <c r="AX37" s="724"/>
      <c r="AY37" s="725"/>
      <c r="AZ37" s="680">
        <v>201170</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-18165</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245484</v>
      </c>
      <c r="CS37" s="699"/>
      <c r="CT37" s="699"/>
      <c r="CU37" s="699"/>
      <c r="CV37" s="699"/>
      <c r="CW37" s="699"/>
      <c r="CX37" s="699"/>
      <c r="CY37" s="700"/>
      <c r="CZ37" s="683">
        <v>3.1</v>
      </c>
      <c r="DA37" s="701"/>
      <c r="DB37" s="701"/>
      <c r="DC37" s="702"/>
      <c r="DD37" s="686">
        <v>245417</v>
      </c>
      <c r="DE37" s="699"/>
      <c r="DF37" s="699"/>
      <c r="DG37" s="699"/>
      <c r="DH37" s="699"/>
      <c r="DI37" s="699"/>
      <c r="DJ37" s="699"/>
      <c r="DK37" s="700"/>
      <c r="DL37" s="686">
        <v>234313</v>
      </c>
      <c r="DM37" s="699"/>
      <c r="DN37" s="699"/>
      <c r="DO37" s="699"/>
      <c r="DP37" s="699"/>
      <c r="DQ37" s="699"/>
      <c r="DR37" s="699"/>
      <c r="DS37" s="699"/>
      <c r="DT37" s="699"/>
      <c r="DU37" s="699"/>
      <c r="DV37" s="700"/>
      <c r="DW37" s="683">
        <v>6.7</v>
      </c>
      <c r="DX37" s="701"/>
      <c r="DY37" s="701"/>
      <c r="DZ37" s="701"/>
      <c r="EA37" s="701"/>
      <c r="EB37" s="701"/>
      <c r="EC37" s="722"/>
    </row>
    <row r="38" spans="2:133" ht="11.25" customHeight="1" x14ac:dyDescent="0.2">
      <c r="B38" s="677" t="s">
        <v>330</v>
      </c>
      <c r="C38" s="678"/>
      <c r="D38" s="678"/>
      <c r="E38" s="678"/>
      <c r="F38" s="678"/>
      <c r="G38" s="678"/>
      <c r="H38" s="678"/>
      <c r="I38" s="678"/>
      <c r="J38" s="678"/>
      <c r="K38" s="678"/>
      <c r="L38" s="678"/>
      <c r="M38" s="678"/>
      <c r="N38" s="678"/>
      <c r="O38" s="678"/>
      <c r="P38" s="678"/>
      <c r="Q38" s="679"/>
      <c r="R38" s="680">
        <v>149855</v>
      </c>
      <c r="S38" s="681"/>
      <c r="T38" s="681"/>
      <c r="U38" s="681"/>
      <c r="V38" s="681"/>
      <c r="W38" s="681"/>
      <c r="X38" s="681"/>
      <c r="Y38" s="682"/>
      <c r="Z38" s="713">
        <v>1.8</v>
      </c>
      <c r="AA38" s="713"/>
      <c r="AB38" s="713"/>
      <c r="AC38" s="713"/>
      <c r="AD38" s="714">
        <v>5020</v>
      </c>
      <c r="AE38" s="714"/>
      <c r="AF38" s="714"/>
      <c r="AG38" s="714"/>
      <c r="AH38" s="714"/>
      <c r="AI38" s="714"/>
      <c r="AJ38" s="714"/>
      <c r="AK38" s="714"/>
      <c r="AL38" s="683">
        <v>0.1</v>
      </c>
      <c r="AM38" s="684"/>
      <c r="AN38" s="684"/>
      <c r="AO38" s="715"/>
      <c r="AQ38" s="723" t="s">
        <v>331</v>
      </c>
      <c r="AR38" s="724"/>
      <c r="AS38" s="724"/>
      <c r="AT38" s="724"/>
      <c r="AU38" s="724"/>
      <c r="AV38" s="724"/>
      <c r="AW38" s="724"/>
      <c r="AX38" s="724"/>
      <c r="AY38" s="725"/>
      <c r="AZ38" s="680">
        <v>18979</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1614</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645382</v>
      </c>
      <c r="CS38" s="681"/>
      <c r="CT38" s="681"/>
      <c r="CU38" s="681"/>
      <c r="CV38" s="681"/>
      <c r="CW38" s="681"/>
      <c r="CX38" s="681"/>
      <c r="CY38" s="682"/>
      <c r="CZ38" s="683">
        <v>8.1999999999999993</v>
      </c>
      <c r="DA38" s="701"/>
      <c r="DB38" s="701"/>
      <c r="DC38" s="702"/>
      <c r="DD38" s="686">
        <v>539959</v>
      </c>
      <c r="DE38" s="681"/>
      <c r="DF38" s="681"/>
      <c r="DG38" s="681"/>
      <c r="DH38" s="681"/>
      <c r="DI38" s="681"/>
      <c r="DJ38" s="681"/>
      <c r="DK38" s="682"/>
      <c r="DL38" s="686">
        <v>510794</v>
      </c>
      <c r="DM38" s="681"/>
      <c r="DN38" s="681"/>
      <c r="DO38" s="681"/>
      <c r="DP38" s="681"/>
      <c r="DQ38" s="681"/>
      <c r="DR38" s="681"/>
      <c r="DS38" s="681"/>
      <c r="DT38" s="681"/>
      <c r="DU38" s="681"/>
      <c r="DV38" s="682"/>
      <c r="DW38" s="683">
        <v>14.6</v>
      </c>
      <c r="DX38" s="701"/>
      <c r="DY38" s="701"/>
      <c r="DZ38" s="701"/>
      <c r="EA38" s="701"/>
      <c r="EB38" s="701"/>
      <c r="EC38" s="722"/>
    </row>
    <row r="39" spans="2:133" ht="11.25" customHeight="1" x14ac:dyDescent="0.2">
      <c r="B39" s="677" t="s">
        <v>334</v>
      </c>
      <c r="C39" s="678"/>
      <c r="D39" s="678"/>
      <c r="E39" s="678"/>
      <c r="F39" s="678"/>
      <c r="G39" s="678"/>
      <c r="H39" s="678"/>
      <c r="I39" s="678"/>
      <c r="J39" s="678"/>
      <c r="K39" s="678"/>
      <c r="L39" s="678"/>
      <c r="M39" s="678"/>
      <c r="N39" s="678"/>
      <c r="O39" s="678"/>
      <c r="P39" s="678"/>
      <c r="Q39" s="679"/>
      <c r="R39" s="680">
        <v>500712</v>
      </c>
      <c r="S39" s="681"/>
      <c r="T39" s="681"/>
      <c r="U39" s="681"/>
      <c r="V39" s="681"/>
      <c r="W39" s="681"/>
      <c r="X39" s="681"/>
      <c r="Y39" s="682"/>
      <c r="Z39" s="713">
        <v>6.2</v>
      </c>
      <c r="AA39" s="713"/>
      <c r="AB39" s="713"/>
      <c r="AC39" s="713"/>
      <c r="AD39" s="714" t="s">
        <v>136</v>
      </c>
      <c r="AE39" s="714"/>
      <c r="AF39" s="714"/>
      <c r="AG39" s="714"/>
      <c r="AH39" s="714"/>
      <c r="AI39" s="714"/>
      <c r="AJ39" s="714"/>
      <c r="AK39" s="714"/>
      <c r="AL39" s="683" t="s">
        <v>136</v>
      </c>
      <c r="AM39" s="684"/>
      <c r="AN39" s="684"/>
      <c r="AO39" s="715"/>
      <c r="AQ39" s="723" t="s">
        <v>335</v>
      </c>
      <c r="AR39" s="724"/>
      <c r="AS39" s="724"/>
      <c r="AT39" s="724"/>
      <c r="AU39" s="724"/>
      <c r="AV39" s="724"/>
      <c r="AW39" s="724"/>
      <c r="AX39" s="724"/>
      <c r="AY39" s="725"/>
      <c r="AZ39" s="680">
        <v>7944</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2562</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416148</v>
      </c>
      <c r="CS39" s="699"/>
      <c r="CT39" s="699"/>
      <c r="CU39" s="699"/>
      <c r="CV39" s="699"/>
      <c r="CW39" s="699"/>
      <c r="CX39" s="699"/>
      <c r="CY39" s="700"/>
      <c r="CZ39" s="683">
        <v>5.3</v>
      </c>
      <c r="DA39" s="701"/>
      <c r="DB39" s="701"/>
      <c r="DC39" s="702"/>
      <c r="DD39" s="686">
        <v>279948</v>
      </c>
      <c r="DE39" s="699"/>
      <c r="DF39" s="699"/>
      <c r="DG39" s="699"/>
      <c r="DH39" s="699"/>
      <c r="DI39" s="699"/>
      <c r="DJ39" s="699"/>
      <c r="DK39" s="700"/>
      <c r="DL39" s="686" t="s">
        <v>136</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2">
      <c r="B40" s="677" t="s">
        <v>338</v>
      </c>
      <c r="C40" s="678"/>
      <c r="D40" s="678"/>
      <c r="E40" s="678"/>
      <c r="F40" s="678"/>
      <c r="G40" s="678"/>
      <c r="H40" s="678"/>
      <c r="I40" s="678"/>
      <c r="J40" s="678"/>
      <c r="K40" s="678"/>
      <c r="L40" s="678"/>
      <c r="M40" s="678"/>
      <c r="N40" s="678"/>
      <c r="O40" s="678"/>
      <c r="P40" s="678"/>
      <c r="Q40" s="679"/>
      <c r="R40" s="680" t="s">
        <v>136</v>
      </c>
      <c r="S40" s="681"/>
      <c r="T40" s="681"/>
      <c r="U40" s="681"/>
      <c r="V40" s="681"/>
      <c r="W40" s="681"/>
      <c r="X40" s="681"/>
      <c r="Y40" s="682"/>
      <c r="Z40" s="713" t="s">
        <v>136</v>
      </c>
      <c r="AA40" s="713"/>
      <c r="AB40" s="713"/>
      <c r="AC40" s="713"/>
      <c r="AD40" s="714" t="s">
        <v>136</v>
      </c>
      <c r="AE40" s="714"/>
      <c r="AF40" s="714"/>
      <c r="AG40" s="714"/>
      <c r="AH40" s="714"/>
      <c r="AI40" s="714"/>
      <c r="AJ40" s="714"/>
      <c r="AK40" s="714"/>
      <c r="AL40" s="683" t="s">
        <v>136</v>
      </c>
      <c r="AM40" s="684"/>
      <c r="AN40" s="684"/>
      <c r="AO40" s="715"/>
      <c r="AQ40" s="723" t="s">
        <v>339</v>
      </c>
      <c r="AR40" s="724"/>
      <c r="AS40" s="724"/>
      <c r="AT40" s="724"/>
      <c r="AU40" s="724"/>
      <c r="AV40" s="724"/>
      <c r="AW40" s="724"/>
      <c r="AX40" s="724"/>
      <c r="AY40" s="725"/>
      <c r="AZ40" s="680">
        <v>1979</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118</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98292</v>
      </c>
      <c r="CS40" s="681"/>
      <c r="CT40" s="681"/>
      <c r="CU40" s="681"/>
      <c r="CV40" s="681"/>
      <c r="CW40" s="681"/>
      <c r="CX40" s="681"/>
      <c r="CY40" s="682"/>
      <c r="CZ40" s="683">
        <v>1.2</v>
      </c>
      <c r="DA40" s="701"/>
      <c r="DB40" s="701"/>
      <c r="DC40" s="702"/>
      <c r="DD40" s="686">
        <v>2292</v>
      </c>
      <c r="DE40" s="681"/>
      <c r="DF40" s="681"/>
      <c r="DG40" s="681"/>
      <c r="DH40" s="681"/>
      <c r="DI40" s="681"/>
      <c r="DJ40" s="681"/>
      <c r="DK40" s="682"/>
      <c r="DL40" s="686" t="s">
        <v>136</v>
      </c>
      <c r="DM40" s="681"/>
      <c r="DN40" s="681"/>
      <c r="DO40" s="681"/>
      <c r="DP40" s="681"/>
      <c r="DQ40" s="681"/>
      <c r="DR40" s="681"/>
      <c r="DS40" s="681"/>
      <c r="DT40" s="681"/>
      <c r="DU40" s="681"/>
      <c r="DV40" s="682"/>
      <c r="DW40" s="683" t="s">
        <v>136</v>
      </c>
      <c r="DX40" s="701"/>
      <c r="DY40" s="701"/>
      <c r="DZ40" s="701"/>
      <c r="EA40" s="701"/>
      <c r="EB40" s="701"/>
      <c r="EC40" s="722"/>
    </row>
    <row r="41" spans="2:133" ht="11.25" customHeight="1" x14ac:dyDescent="0.2">
      <c r="B41" s="677" t="s">
        <v>343</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136</v>
      </c>
      <c r="AA41" s="713"/>
      <c r="AB41" s="713"/>
      <c r="AC41" s="713"/>
      <c r="AD41" s="714" t="s">
        <v>136</v>
      </c>
      <c r="AE41" s="714"/>
      <c r="AF41" s="714"/>
      <c r="AG41" s="714"/>
      <c r="AH41" s="714"/>
      <c r="AI41" s="714"/>
      <c r="AJ41" s="714"/>
      <c r="AK41" s="714"/>
      <c r="AL41" s="683" t="s">
        <v>127</v>
      </c>
      <c r="AM41" s="684"/>
      <c r="AN41" s="684"/>
      <c r="AO41" s="715"/>
      <c r="AQ41" s="723" t="s">
        <v>344</v>
      </c>
      <c r="AR41" s="724"/>
      <c r="AS41" s="724"/>
      <c r="AT41" s="724"/>
      <c r="AU41" s="724"/>
      <c r="AV41" s="724"/>
      <c r="AW41" s="724"/>
      <c r="AX41" s="724"/>
      <c r="AY41" s="725"/>
      <c r="AZ41" s="680">
        <v>159109</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136</v>
      </c>
      <c r="CS41" s="699"/>
      <c r="CT41" s="699"/>
      <c r="CU41" s="699"/>
      <c r="CV41" s="699"/>
      <c r="CW41" s="699"/>
      <c r="CX41" s="699"/>
      <c r="CY41" s="700"/>
      <c r="CZ41" s="683" t="s">
        <v>127</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347</v>
      </c>
      <c r="C42" s="678"/>
      <c r="D42" s="678"/>
      <c r="E42" s="678"/>
      <c r="F42" s="678"/>
      <c r="G42" s="678"/>
      <c r="H42" s="678"/>
      <c r="I42" s="678"/>
      <c r="J42" s="678"/>
      <c r="K42" s="678"/>
      <c r="L42" s="678"/>
      <c r="M42" s="678"/>
      <c r="N42" s="678"/>
      <c r="O42" s="678"/>
      <c r="P42" s="678"/>
      <c r="Q42" s="679"/>
      <c r="R42" s="680">
        <v>107194</v>
      </c>
      <c r="S42" s="681"/>
      <c r="T42" s="681"/>
      <c r="U42" s="681"/>
      <c r="V42" s="681"/>
      <c r="W42" s="681"/>
      <c r="X42" s="681"/>
      <c r="Y42" s="682"/>
      <c r="Z42" s="713">
        <v>1.3</v>
      </c>
      <c r="AA42" s="713"/>
      <c r="AB42" s="713"/>
      <c r="AC42" s="713"/>
      <c r="AD42" s="714" t="s">
        <v>127</v>
      </c>
      <c r="AE42" s="714"/>
      <c r="AF42" s="714"/>
      <c r="AG42" s="714"/>
      <c r="AH42" s="714"/>
      <c r="AI42" s="714"/>
      <c r="AJ42" s="714"/>
      <c r="AK42" s="714"/>
      <c r="AL42" s="683" t="s">
        <v>127</v>
      </c>
      <c r="AM42" s="684"/>
      <c r="AN42" s="684"/>
      <c r="AO42" s="715"/>
      <c r="AQ42" s="716" t="s">
        <v>348</v>
      </c>
      <c r="AR42" s="717"/>
      <c r="AS42" s="717"/>
      <c r="AT42" s="717"/>
      <c r="AU42" s="717"/>
      <c r="AV42" s="717"/>
      <c r="AW42" s="717"/>
      <c r="AX42" s="717"/>
      <c r="AY42" s="718"/>
      <c r="AZ42" s="664">
        <v>467294</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380</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1240466</v>
      </c>
      <c r="CS42" s="681"/>
      <c r="CT42" s="681"/>
      <c r="CU42" s="681"/>
      <c r="CV42" s="681"/>
      <c r="CW42" s="681"/>
      <c r="CX42" s="681"/>
      <c r="CY42" s="682"/>
      <c r="CZ42" s="683">
        <v>15.7</v>
      </c>
      <c r="DA42" s="684"/>
      <c r="DB42" s="684"/>
      <c r="DC42" s="685"/>
      <c r="DD42" s="686">
        <v>143825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351</v>
      </c>
      <c r="C43" s="662"/>
      <c r="D43" s="662"/>
      <c r="E43" s="662"/>
      <c r="F43" s="662"/>
      <c r="G43" s="662"/>
      <c r="H43" s="662"/>
      <c r="I43" s="662"/>
      <c r="J43" s="662"/>
      <c r="K43" s="662"/>
      <c r="L43" s="662"/>
      <c r="M43" s="662"/>
      <c r="N43" s="662"/>
      <c r="O43" s="662"/>
      <c r="P43" s="662"/>
      <c r="Q43" s="663"/>
      <c r="R43" s="664">
        <v>8125961</v>
      </c>
      <c r="S43" s="703"/>
      <c r="T43" s="703"/>
      <c r="U43" s="703"/>
      <c r="V43" s="703"/>
      <c r="W43" s="703"/>
      <c r="X43" s="703"/>
      <c r="Y43" s="704"/>
      <c r="Z43" s="705">
        <v>100</v>
      </c>
      <c r="AA43" s="705"/>
      <c r="AB43" s="705"/>
      <c r="AC43" s="705"/>
      <c r="AD43" s="706">
        <v>3387500</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6245</v>
      </c>
      <c r="CS43" s="699"/>
      <c r="CT43" s="699"/>
      <c r="CU43" s="699"/>
      <c r="CV43" s="699"/>
      <c r="CW43" s="699"/>
      <c r="CX43" s="699"/>
      <c r="CY43" s="700"/>
      <c r="CZ43" s="683">
        <v>0.1</v>
      </c>
      <c r="DA43" s="701"/>
      <c r="DB43" s="701"/>
      <c r="DC43" s="702"/>
      <c r="DD43" s="686">
        <v>4843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1213957</v>
      </c>
      <c r="CS44" s="681"/>
      <c r="CT44" s="681"/>
      <c r="CU44" s="681"/>
      <c r="CV44" s="681"/>
      <c r="CW44" s="681"/>
      <c r="CX44" s="681"/>
      <c r="CY44" s="682"/>
      <c r="CZ44" s="683">
        <v>15.4</v>
      </c>
      <c r="DA44" s="684"/>
      <c r="DB44" s="684"/>
      <c r="DC44" s="685"/>
      <c r="DD44" s="686">
        <v>141850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487462</v>
      </c>
      <c r="CS45" s="699"/>
      <c r="CT45" s="699"/>
      <c r="CU45" s="699"/>
      <c r="CV45" s="699"/>
      <c r="CW45" s="699"/>
      <c r="CX45" s="699"/>
      <c r="CY45" s="700"/>
      <c r="CZ45" s="683">
        <v>6.2</v>
      </c>
      <c r="DA45" s="701"/>
      <c r="DB45" s="701"/>
      <c r="DC45" s="702"/>
      <c r="DD45" s="686">
        <v>19162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228877</v>
      </c>
      <c r="CS46" s="681"/>
      <c r="CT46" s="681"/>
      <c r="CU46" s="681"/>
      <c r="CV46" s="681"/>
      <c r="CW46" s="681"/>
      <c r="CX46" s="681"/>
      <c r="CY46" s="682"/>
      <c r="CZ46" s="683">
        <v>2.9</v>
      </c>
      <c r="DA46" s="684"/>
      <c r="DB46" s="684"/>
      <c r="DC46" s="685"/>
      <c r="DD46" s="686">
        <v>105411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26509</v>
      </c>
      <c r="CS47" s="699"/>
      <c r="CT47" s="699"/>
      <c r="CU47" s="699"/>
      <c r="CV47" s="699"/>
      <c r="CW47" s="699"/>
      <c r="CX47" s="699"/>
      <c r="CY47" s="700"/>
      <c r="CZ47" s="683">
        <v>0.3</v>
      </c>
      <c r="DA47" s="701"/>
      <c r="DB47" s="701"/>
      <c r="DC47" s="702"/>
      <c r="DD47" s="686">
        <v>1975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361</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7881880</v>
      </c>
      <c r="CS49" s="665"/>
      <c r="CT49" s="665"/>
      <c r="CU49" s="665"/>
      <c r="CV49" s="665"/>
      <c r="CW49" s="665"/>
      <c r="CX49" s="665"/>
      <c r="CY49" s="666"/>
      <c r="CZ49" s="667">
        <v>100</v>
      </c>
      <c r="DA49" s="668"/>
      <c r="DB49" s="668"/>
      <c r="DC49" s="669"/>
      <c r="DD49" s="670">
        <v>4175462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jStjH3OM2zblzv+mspxHVnxinIjTyjnN6XzXodJaKHtP8MTLhQpwEOHjBM7mJ7s4/JHiSYP2/ur0ZEpYU1VAQ==" saltValue="TP+SC4v4WXxy7Ox0mBwbd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385</v>
      </c>
      <c r="C7" s="1146"/>
      <c r="D7" s="1146"/>
      <c r="E7" s="1146"/>
      <c r="F7" s="1146"/>
      <c r="G7" s="1146"/>
      <c r="H7" s="1146"/>
      <c r="I7" s="1146"/>
      <c r="J7" s="1146"/>
      <c r="K7" s="1146"/>
      <c r="L7" s="1146"/>
      <c r="M7" s="1146"/>
      <c r="N7" s="1146"/>
      <c r="O7" s="1146"/>
      <c r="P7" s="1147"/>
      <c r="Q7" s="1199">
        <v>8127</v>
      </c>
      <c r="R7" s="1200"/>
      <c r="S7" s="1200"/>
      <c r="T7" s="1200"/>
      <c r="U7" s="1200"/>
      <c r="V7" s="1200">
        <v>7883</v>
      </c>
      <c r="W7" s="1200"/>
      <c r="X7" s="1200"/>
      <c r="Y7" s="1200"/>
      <c r="Z7" s="1200"/>
      <c r="AA7" s="1200">
        <v>244</v>
      </c>
      <c r="AB7" s="1200"/>
      <c r="AC7" s="1200"/>
      <c r="AD7" s="1200"/>
      <c r="AE7" s="1201"/>
      <c r="AF7" s="1202">
        <v>93</v>
      </c>
      <c r="AG7" s="1203"/>
      <c r="AH7" s="1203"/>
      <c r="AI7" s="1203"/>
      <c r="AJ7" s="1204"/>
      <c r="AK7" s="1186">
        <v>722</v>
      </c>
      <c r="AL7" s="1187"/>
      <c r="AM7" s="1187"/>
      <c r="AN7" s="1187"/>
      <c r="AO7" s="1187"/>
      <c r="AP7" s="1187">
        <v>5054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386</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v>0</v>
      </c>
      <c r="AB8" s="1139"/>
      <c r="AC8" s="1139"/>
      <c r="AD8" s="1139"/>
      <c r="AE8" s="1140"/>
      <c r="AF8" s="1114">
        <v>0</v>
      </c>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388</v>
      </c>
      <c r="B23" s="1039" t="s">
        <v>389</v>
      </c>
      <c r="C23" s="1040"/>
      <c r="D23" s="1040"/>
      <c r="E23" s="1040"/>
      <c r="F23" s="1040"/>
      <c r="G23" s="1040"/>
      <c r="H23" s="1040"/>
      <c r="I23" s="1040"/>
      <c r="J23" s="1040"/>
      <c r="K23" s="1040"/>
      <c r="L23" s="1040"/>
      <c r="M23" s="1040"/>
      <c r="N23" s="1040"/>
      <c r="O23" s="1040"/>
      <c r="P23" s="1041"/>
      <c r="Q23" s="1163">
        <v>8126</v>
      </c>
      <c r="R23" s="1164"/>
      <c r="S23" s="1164"/>
      <c r="T23" s="1164"/>
      <c r="U23" s="1164"/>
      <c r="V23" s="1164">
        <v>7882</v>
      </c>
      <c r="W23" s="1164"/>
      <c r="X23" s="1164"/>
      <c r="Y23" s="1164"/>
      <c r="Z23" s="1164"/>
      <c r="AA23" s="1164">
        <v>244</v>
      </c>
      <c r="AB23" s="1164"/>
      <c r="AC23" s="1164"/>
      <c r="AD23" s="1164"/>
      <c r="AE23" s="1165"/>
      <c r="AF23" s="1166">
        <v>93</v>
      </c>
      <c r="AG23" s="1164"/>
      <c r="AH23" s="1164"/>
      <c r="AI23" s="1164"/>
      <c r="AJ23" s="1167"/>
      <c r="AK23" s="1168"/>
      <c r="AL23" s="1169"/>
      <c r="AM23" s="1169"/>
      <c r="AN23" s="1169"/>
      <c r="AO23" s="1169"/>
      <c r="AP23" s="1164">
        <v>5054</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368</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1462</v>
      </c>
      <c r="R28" s="1149"/>
      <c r="S28" s="1149"/>
      <c r="T28" s="1149"/>
      <c r="U28" s="1149"/>
      <c r="V28" s="1149">
        <v>1450</v>
      </c>
      <c r="W28" s="1149"/>
      <c r="X28" s="1149"/>
      <c r="Y28" s="1149"/>
      <c r="Z28" s="1149"/>
      <c r="AA28" s="1149">
        <v>12</v>
      </c>
      <c r="AB28" s="1149"/>
      <c r="AC28" s="1149"/>
      <c r="AD28" s="1149"/>
      <c r="AE28" s="1150"/>
      <c r="AF28" s="1151">
        <v>12</v>
      </c>
      <c r="AG28" s="1149"/>
      <c r="AH28" s="1149"/>
      <c r="AI28" s="1149"/>
      <c r="AJ28" s="1152"/>
      <c r="AK28" s="1153">
        <v>159</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1342</v>
      </c>
      <c r="R29" s="1139"/>
      <c r="S29" s="1139"/>
      <c r="T29" s="1139"/>
      <c r="U29" s="1139"/>
      <c r="V29" s="1139">
        <v>1290</v>
      </c>
      <c r="W29" s="1139"/>
      <c r="X29" s="1139"/>
      <c r="Y29" s="1139"/>
      <c r="Z29" s="1139"/>
      <c r="AA29" s="1139">
        <v>52</v>
      </c>
      <c r="AB29" s="1139"/>
      <c r="AC29" s="1139"/>
      <c r="AD29" s="1139"/>
      <c r="AE29" s="1140"/>
      <c r="AF29" s="1114">
        <v>52</v>
      </c>
      <c r="AG29" s="1115"/>
      <c r="AH29" s="1115"/>
      <c r="AI29" s="1115"/>
      <c r="AJ29" s="1116"/>
      <c r="AK29" s="1075">
        <v>269</v>
      </c>
      <c r="AL29" s="1066"/>
      <c r="AM29" s="1066"/>
      <c r="AN29" s="1066"/>
      <c r="AO29" s="1066"/>
      <c r="AP29" s="1066" t="s">
        <v>598</v>
      </c>
      <c r="AQ29" s="1066"/>
      <c r="AR29" s="1066"/>
      <c r="AS29" s="1066"/>
      <c r="AT29" s="1066"/>
      <c r="AU29" s="1066" t="s">
        <v>598</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8</v>
      </c>
      <c r="R30" s="1139"/>
      <c r="S30" s="1139"/>
      <c r="T30" s="1139"/>
      <c r="U30" s="1139"/>
      <c r="V30" s="1139">
        <v>5</v>
      </c>
      <c r="W30" s="1139"/>
      <c r="X30" s="1139"/>
      <c r="Y30" s="1139"/>
      <c r="Z30" s="1139"/>
      <c r="AA30" s="1139">
        <v>3</v>
      </c>
      <c r="AB30" s="1139"/>
      <c r="AC30" s="1139"/>
      <c r="AD30" s="1139"/>
      <c r="AE30" s="1140"/>
      <c r="AF30" s="1114">
        <v>3</v>
      </c>
      <c r="AG30" s="1115"/>
      <c r="AH30" s="1115"/>
      <c r="AI30" s="1115"/>
      <c r="AJ30" s="1116"/>
      <c r="AK30" s="1075" t="s">
        <v>598</v>
      </c>
      <c r="AL30" s="1066"/>
      <c r="AM30" s="1066"/>
      <c r="AN30" s="1066"/>
      <c r="AO30" s="1066"/>
      <c r="AP30" s="1066" t="s">
        <v>598</v>
      </c>
      <c r="AQ30" s="1066"/>
      <c r="AR30" s="1066"/>
      <c r="AS30" s="1066"/>
      <c r="AT30" s="1066"/>
      <c r="AU30" s="1066" t="s">
        <v>598</v>
      </c>
      <c r="AV30" s="1066"/>
      <c r="AW30" s="1066"/>
      <c r="AX30" s="1066"/>
      <c r="AY30" s="1066"/>
      <c r="AZ30" s="1137" t="s">
        <v>598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404</v>
      </c>
      <c r="C31" s="1133"/>
      <c r="D31" s="1133"/>
      <c r="E31" s="1133"/>
      <c r="F31" s="1133"/>
      <c r="G31" s="1133"/>
      <c r="H31" s="1133"/>
      <c r="I31" s="1133"/>
      <c r="J31" s="1133"/>
      <c r="K31" s="1133"/>
      <c r="L31" s="1133"/>
      <c r="M31" s="1133"/>
      <c r="N31" s="1133"/>
      <c r="O31" s="1133"/>
      <c r="P31" s="1134"/>
      <c r="Q31" s="1138">
        <v>316</v>
      </c>
      <c r="R31" s="1139"/>
      <c r="S31" s="1139"/>
      <c r="T31" s="1139"/>
      <c r="U31" s="1139"/>
      <c r="V31" s="1139">
        <v>309</v>
      </c>
      <c r="W31" s="1139"/>
      <c r="X31" s="1139"/>
      <c r="Y31" s="1139"/>
      <c r="Z31" s="1139"/>
      <c r="AA31" s="1139">
        <v>7</v>
      </c>
      <c r="AB31" s="1139"/>
      <c r="AC31" s="1139"/>
      <c r="AD31" s="1139"/>
      <c r="AE31" s="1140"/>
      <c r="AF31" s="1114">
        <v>7</v>
      </c>
      <c r="AG31" s="1115"/>
      <c r="AH31" s="1115"/>
      <c r="AI31" s="1115"/>
      <c r="AJ31" s="1116"/>
      <c r="AK31" s="1075">
        <v>210</v>
      </c>
      <c r="AL31" s="1066"/>
      <c r="AM31" s="1066"/>
      <c r="AN31" s="1066"/>
      <c r="AO31" s="1066"/>
      <c r="AP31" s="1066" t="s">
        <v>598</v>
      </c>
      <c r="AQ31" s="1066"/>
      <c r="AR31" s="1066"/>
      <c r="AS31" s="1066"/>
      <c r="AT31" s="1066"/>
      <c r="AU31" s="1066" t="s">
        <v>598</v>
      </c>
      <c r="AV31" s="1066"/>
      <c r="AW31" s="1066"/>
      <c r="AX31" s="1066"/>
      <c r="AY31" s="1066"/>
      <c r="AZ31" s="1137" t="s">
        <v>598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405</v>
      </c>
      <c r="C32" s="1133"/>
      <c r="D32" s="1133"/>
      <c r="E32" s="1133"/>
      <c r="F32" s="1133"/>
      <c r="G32" s="1133"/>
      <c r="H32" s="1133"/>
      <c r="I32" s="1133"/>
      <c r="J32" s="1133"/>
      <c r="K32" s="1133"/>
      <c r="L32" s="1133"/>
      <c r="M32" s="1133"/>
      <c r="N32" s="1133"/>
      <c r="O32" s="1133"/>
      <c r="P32" s="1134"/>
      <c r="Q32" s="1138">
        <v>193</v>
      </c>
      <c r="R32" s="1139"/>
      <c r="S32" s="1139"/>
      <c r="T32" s="1139"/>
      <c r="U32" s="1139"/>
      <c r="V32" s="1139">
        <v>170</v>
      </c>
      <c r="W32" s="1139"/>
      <c r="X32" s="1139"/>
      <c r="Y32" s="1139"/>
      <c r="Z32" s="1139"/>
      <c r="AA32" s="1139">
        <v>22</v>
      </c>
      <c r="AB32" s="1139"/>
      <c r="AC32" s="1139"/>
      <c r="AD32" s="1139"/>
      <c r="AE32" s="1140"/>
      <c r="AF32" s="1114">
        <v>239</v>
      </c>
      <c r="AG32" s="1115"/>
      <c r="AH32" s="1115"/>
      <c r="AI32" s="1115"/>
      <c r="AJ32" s="1116"/>
      <c r="AK32" s="1075">
        <v>5</v>
      </c>
      <c r="AL32" s="1066"/>
      <c r="AM32" s="1066"/>
      <c r="AN32" s="1066"/>
      <c r="AO32" s="1066"/>
      <c r="AP32" s="1066">
        <v>774</v>
      </c>
      <c r="AQ32" s="1066"/>
      <c r="AR32" s="1066"/>
      <c r="AS32" s="1066"/>
      <c r="AT32" s="1066"/>
      <c r="AU32" s="1066">
        <v>24</v>
      </c>
      <c r="AV32" s="1066"/>
      <c r="AW32" s="1066"/>
      <c r="AX32" s="1066"/>
      <c r="AY32" s="1066"/>
      <c r="AZ32" s="1137" t="s">
        <v>598</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407</v>
      </c>
      <c r="C33" s="1133"/>
      <c r="D33" s="1133"/>
      <c r="E33" s="1133"/>
      <c r="F33" s="1133"/>
      <c r="G33" s="1133"/>
      <c r="H33" s="1133"/>
      <c r="I33" s="1133"/>
      <c r="J33" s="1133"/>
      <c r="K33" s="1133"/>
      <c r="L33" s="1133"/>
      <c r="M33" s="1133"/>
      <c r="N33" s="1133"/>
      <c r="O33" s="1133"/>
      <c r="P33" s="1134"/>
      <c r="Q33" s="1138">
        <v>0</v>
      </c>
      <c r="R33" s="1139"/>
      <c r="S33" s="1139"/>
      <c r="T33" s="1139"/>
      <c r="U33" s="1139"/>
      <c r="V33" s="1139">
        <v>0</v>
      </c>
      <c r="W33" s="1139"/>
      <c r="X33" s="1139"/>
      <c r="Y33" s="1139"/>
      <c r="Z33" s="1139"/>
      <c r="AA33" s="1139">
        <v>0</v>
      </c>
      <c r="AB33" s="1139"/>
      <c r="AC33" s="1139"/>
      <c r="AD33" s="1139"/>
      <c r="AE33" s="1140"/>
      <c r="AF33" s="1114" t="s">
        <v>408</v>
      </c>
      <c r="AG33" s="1115"/>
      <c r="AH33" s="1115"/>
      <c r="AI33" s="1115"/>
      <c r="AJ33" s="1116"/>
      <c r="AK33" s="1075">
        <v>2</v>
      </c>
      <c r="AL33" s="1066"/>
      <c r="AM33" s="1066"/>
      <c r="AN33" s="1066"/>
      <c r="AO33" s="1066"/>
      <c r="AP33" s="1066">
        <v>12</v>
      </c>
      <c r="AQ33" s="1066"/>
      <c r="AR33" s="1066"/>
      <c r="AS33" s="1066"/>
      <c r="AT33" s="1066"/>
      <c r="AU33" s="1066">
        <v>12</v>
      </c>
      <c r="AV33" s="1066"/>
      <c r="AW33" s="1066"/>
      <c r="AX33" s="1066"/>
      <c r="AY33" s="1066"/>
      <c r="AZ33" s="1137" t="s">
        <v>598</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410</v>
      </c>
      <c r="C34" s="1133"/>
      <c r="D34" s="1133"/>
      <c r="E34" s="1133"/>
      <c r="F34" s="1133"/>
      <c r="G34" s="1133"/>
      <c r="H34" s="1133"/>
      <c r="I34" s="1133"/>
      <c r="J34" s="1133"/>
      <c r="K34" s="1133"/>
      <c r="L34" s="1133"/>
      <c r="M34" s="1133"/>
      <c r="N34" s="1133"/>
      <c r="O34" s="1133"/>
      <c r="P34" s="1134"/>
      <c r="Q34" s="1138">
        <v>1038</v>
      </c>
      <c r="R34" s="1139"/>
      <c r="S34" s="1139"/>
      <c r="T34" s="1139"/>
      <c r="U34" s="1139"/>
      <c r="V34" s="1139">
        <v>972</v>
      </c>
      <c r="W34" s="1139"/>
      <c r="X34" s="1139"/>
      <c r="Y34" s="1139"/>
      <c r="Z34" s="1139"/>
      <c r="AA34" s="1139">
        <v>66</v>
      </c>
      <c r="AB34" s="1139"/>
      <c r="AC34" s="1139"/>
      <c r="AD34" s="1139"/>
      <c r="AE34" s="1140"/>
      <c r="AF34" s="1114">
        <v>47</v>
      </c>
      <c r="AG34" s="1115"/>
      <c r="AH34" s="1115"/>
      <c r="AI34" s="1115"/>
      <c r="AJ34" s="1116"/>
      <c r="AK34" s="1075">
        <v>208</v>
      </c>
      <c r="AL34" s="1066"/>
      <c r="AM34" s="1066"/>
      <c r="AN34" s="1066"/>
      <c r="AO34" s="1066"/>
      <c r="AP34" s="1066">
        <v>831</v>
      </c>
      <c r="AQ34" s="1066"/>
      <c r="AR34" s="1066"/>
      <c r="AS34" s="1066"/>
      <c r="AT34" s="1066"/>
      <c r="AU34" s="1066">
        <v>470</v>
      </c>
      <c r="AV34" s="1066"/>
      <c r="AW34" s="1066"/>
      <c r="AX34" s="1066"/>
      <c r="AY34" s="1066"/>
      <c r="AZ34" s="1137" t="s">
        <v>598</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412</v>
      </c>
      <c r="C35" s="1133"/>
      <c r="D35" s="1133"/>
      <c r="E35" s="1133"/>
      <c r="F35" s="1133"/>
      <c r="G35" s="1133"/>
      <c r="H35" s="1133"/>
      <c r="I35" s="1133"/>
      <c r="J35" s="1133"/>
      <c r="K35" s="1133"/>
      <c r="L35" s="1133"/>
      <c r="M35" s="1133"/>
      <c r="N35" s="1133"/>
      <c r="O35" s="1133"/>
      <c r="P35" s="1134"/>
      <c r="Q35" s="1138">
        <v>31</v>
      </c>
      <c r="R35" s="1139"/>
      <c r="S35" s="1139"/>
      <c r="T35" s="1139"/>
      <c r="U35" s="1139"/>
      <c r="V35" s="1139">
        <v>25</v>
      </c>
      <c r="W35" s="1139"/>
      <c r="X35" s="1139"/>
      <c r="Y35" s="1139"/>
      <c r="Z35" s="1139"/>
      <c r="AA35" s="1139">
        <v>5</v>
      </c>
      <c r="AB35" s="1139"/>
      <c r="AC35" s="1139"/>
      <c r="AD35" s="1139"/>
      <c r="AE35" s="1140"/>
      <c r="AF35" s="1114">
        <v>5</v>
      </c>
      <c r="AG35" s="1115"/>
      <c r="AH35" s="1115"/>
      <c r="AI35" s="1115"/>
      <c r="AJ35" s="1116"/>
      <c r="AK35" s="1075">
        <v>18</v>
      </c>
      <c r="AL35" s="1066"/>
      <c r="AM35" s="1066"/>
      <c r="AN35" s="1066"/>
      <c r="AO35" s="1066"/>
      <c r="AP35" s="1066">
        <v>52</v>
      </c>
      <c r="AQ35" s="1066"/>
      <c r="AR35" s="1066"/>
      <c r="AS35" s="1066"/>
      <c r="AT35" s="1066"/>
      <c r="AU35" s="1066">
        <v>52</v>
      </c>
      <c r="AV35" s="1066"/>
      <c r="AW35" s="1066"/>
      <c r="AX35" s="1066"/>
      <c r="AY35" s="1066"/>
      <c r="AZ35" s="1137" t="s">
        <v>598</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388</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367</v>
      </c>
      <c r="AG63" s="1054"/>
      <c r="AH63" s="1054"/>
      <c r="AI63" s="1054"/>
      <c r="AJ63" s="1125"/>
      <c r="AK63" s="1126"/>
      <c r="AL63" s="1058"/>
      <c r="AM63" s="1058"/>
      <c r="AN63" s="1058"/>
      <c r="AO63" s="1058"/>
      <c r="AP63" s="1054">
        <v>1669</v>
      </c>
      <c r="AQ63" s="1054"/>
      <c r="AR63" s="1054"/>
      <c r="AS63" s="1054"/>
      <c r="AT63" s="1054"/>
      <c r="AU63" s="1054">
        <v>558</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605</v>
      </c>
      <c r="C68" s="1081"/>
      <c r="D68" s="1081"/>
      <c r="E68" s="1081"/>
      <c r="F68" s="1081"/>
      <c r="G68" s="1081"/>
      <c r="H68" s="1081"/>
      <c r="I68" s="1081"/>
      <c r="J68" s="1081"/>
      <c r="K68" s="1081"/>
      <c r="L68" s="1081"/>
      <c r="M68" s="1081"/>
      <c r="N68" s="1081"/>
      <c r="O68" s="1081"/>
      <c r="P68" s="1082"/>
      <c r="Q68" s="1083">
        <v>1312</v>
      </c>
      <c r="R68" s="1077"/>
      <c r="S68" s="1077"/>
      <c r="T68" s="1077"/>
      <c r="U68" s="1077"/>
      <c r="V68" s="1077">
        <v>1255</v>
      </c>
      <c r="W68" s="1077"/>
      <c r="X68" s="1077"/>
      <c r="Y68" s="1077"/>
      <c r="Z68" s="1077"/>
      <c r="AA68" s="1077">
        <v>57</v>
      </c>
      <c r="AB68" s="1077"/>
      <c r="AC68" s="1077"/>
      <c r="AD68" s="1077"/>
      <c r="AE68" s="1077"/>
      <c r="AF68" s="1077">
        <v>57</v>
      </c>
      <c r="AG68" s="1077"/>
      <c r="AH68" s="1077"/>
      <c r="AI68" s="1077"/>
      <c r="AJ68" s="1077"/>
      <c r="AK68" s="1077">
        <v>22</v>
      </c>
      <c r="AL68" s="1077"/>
      <c r="AM68" s="1077"/>
      <c r="AN68" s="1077"/>
      <c r="AO68" s="1077"/>
      <c r="AP68" s="1077">
        <v>165</v>
      </c>
      <c r="AQ68" s="1077"/>
      <c r="AR68" s="1077"/>
      <c r="AS68" s="1077"/>
      <c r="AT68" s="1077"/>
      <c r="AU68" s="1077">
        <v>23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593</v>
      </c>
      <c r="C69" s="1070"/>
      <c r="D69" s="1070"/>
      <c r="E69" s="1070"/>
      <c r="F69" s="1070"/>
      <c r="G69" s="1070"/>
      <c r="H69" s="1070"/>
      <c r="I69" s="1070"/>
      <c r="J69" s="1070"/>
      <c r="K69" s="1070"/>
      <c r="L69" s="1070"/>
      <c r="M69" s="1070"/>
      <c r="N69" s="1070"/>
      <c r="O69" s="1070"/>
      <c r="P69" s="1071"/>
      <c r="Q69" s="1072">
        <v>104</v>
      </c>
      <c r="R69" s="1066"/>
      <c r="S69" s="1066"/>
      <c r="T69" s="1066"/>
      <c r="U69" s="1066"/>
      <c r="V69" s="1066">
        <v>88</v>
      </c>
      <c r="W69" s="1066"/>
      <c r="X69" s="1066"/>
      <c r="Y69" s="1066"/>
      <c r="Z69" s="1066"/>
      <c r="AA69" s="1066">
        <v>16</v>
      </c>
      <c r="AB69" s="1066"/>
      <c r="AC69" s="1066"/>
      <c r="AD69" s="1066"/>
      <c r="AE69" s="1066"/>
      <c r="AF69" s="1066">
        <v>16</v>
      </c>
      <c r="AG69" s="1066"/>
      <c r="AH69" s="1066"/>
      <c r="AI69" s="1066"/>
      <c r="AJ69" s="1066"/>
      <c r="AK69" s="1066" t="s">
        <v>598</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594</v>
      </c>
      <c r="C70" s="1070"/>
      <c r="D70" s="1070"/>
      <c r="E70" s="1070"/>
      <c r="F70" s="1070"/>
      <c r="G70" s="1070"/>
      <c r="H70" s="1070"/>
      <c r="I70" s="1070"/>
      <c r="J70" s="1070"/>
      <c r="K70" s="1070"/>
      <c r="L70" s="1070"/>
      <c r="M70" s="1070"/>
      <c r="N70" s="1070"/>
      <c r="O70" s="1070"/>
      <c r="P70" s="1071"/>
      <c r="Q70" s="1072">
        <v>2033</v>
      </c>
      <c r="R70" s="1066"/>
      <c r="S70" s="1066"/>
      <c r="T70" s="1066"/>
      <c r="U70" s="1066"/>
      <c r="V70" s="1066">
        <v>1899</v>
      </c>
      <c r="W70" s="1066"/>
      <c r="X70" s="1066"/>
      <c r="Y70" s="1066"/>
      <c r="Z70" s="1066"/>
      <c r="AA70" s="1066">
        <v>135</v>
      </c>
      <c r="AB70" s="1066"/>
      <c r="AC70" s="1066"/>
      <c r="AD70" s="1066"/>
      <c r="AE70" s="1066"/>
      <c r="AF70" s="1066">
        <v>135</v>
      </c>
      <c r="AG70" s="1066"/>
      <c r="AH70" s="1066"/>
      <c r="AI70" s="1066"/>
      <c r="AJ70" s="1066"/>
      <c r="AK70" s="1066">
        <v>14</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595</v>
      </c>
      <c r="C71" s="1070"/>
      <c r="D71" s="1070"/>
      <c r="E71" s="1070"/>
      <c r="F71" s="1070"/>
      <c r="G71" s="1070"/>
      <c r="H71" s="1070"/>
      <c r="I71" s="1070"/>
      <c r="J71" s="1070"/>
      <c r="K71" s="1070"/>
      <c r="L71" s="1070"/>
      <c r="M71" s="1070"/>
      <c r="N71" s="1070"/>
      <c r="O71" s="1070"/>
      <c r="P71" s="1071"/>
      <c r="Q71" s="1072">
        <v>45</v>
      </c>
      <c r="R71" s="1066"/>
      <c r="S71" s="1066"/>
      <c r="T71" s="1066"/>
      <c r="U71" s="1066"/>
      <c r="V71" s="1066">
        <v>42</v>
      </c>
      <c r="W71" s="1066"/>
      <c r="X71" s="1066"/>
      <c r="Y71" s="1066"/>
      <c r="Z71" s="1066"/>
      <c r="AA71" s="1066">
        <v>3</v>
      </c>
      <c r="AB71" s="1066"/>
      <c r="AC71" s="1066"/>
      <c r="AD71" s="1066"/>
      <c r="AE71" s="1066"/>
      <c r="AF71" s="1066">
        <v>3</v>
      </c>
      <c r="AG71" s="1066"/>
      <c r="AH71" s="1066"/>
      <c r="AI71" s="1066"/>
      <c r="AJ71" s="1066"/>
      <c r="AK71" s="1066">
        <v>30</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606</v>
      </c>
      <c r="C72" s="1070"/>
      <c r="D72" s="1070"/>
      <c r="E72" s="1070"/>
      <c r="F72" s="1070"/>
      <c r="G72" s="1070"/>
      <c r="H72" s="1070"/>
      <c r="I72" s="1070"/>
      <c r="J72" s="1070"/>
      <c r="K72" s="1070"/>
      <c r="L72" s="1070"/>
      <c r="M72" s="1070"/>
      <c r="N72" s="1070"/>
      <c r="O72" s="1070"/>
      <c r="P72" s="1071"/>
      <c r="Q72" s="1072">
        <v>23</v>
      </c>
      <c r="R72" s="1066"/>
      <c r="S72" s="1066"/>
      <c r="T72" s="1066"/>
      <c r="U72" s="1066"/>
      <c r="V72" s="1066">
        <v>19</v>
      </c>
      <c r="W72" s="1066"/>
      <c r="X72" s="1066"/>
      <c r="Y72" s="1066"/>
      <c r="Z72" s="1066"/>
      <c r="AA72" s="1066">
        <v>4</v>
      </c>
      <c r="AB72" s="1066"/>
      <c r="AC72" s="1066"/>
      <c r="AD72" s="1066"/>
      <c r="AE72" s="1066"/>
      <c r="AF72" s="1066">
        <v>4</v>
      </c>
      <c r="AG72" s="1066"/>
      <c r="AH72" s="1066"/>
      <c r="AI72" s="1066"/>
      <c r="AJ72" s="1066"/>
      <c r="AK72" s="1066" t="s">
        <v>598</v>
      </c>
      <c r="AL72" s="1066"/>
      <c r="AM72" s="1066"/>
      <c r="AN72" s="1066"/>
      <c r="AO72" s="1066"/>
      <c r="AP72" s="1066" t="s">
        <v>598</v>
      </c>
      <c r="AQ72" s="1066"/>
      <c r="AR72" s="1066"/>
      <c r="AS72" s="1066"/>
      <c r="AT72" s="1066"/>
      <c r="AU72" s="1066" t="s">
        <v>598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596</v>
      </c>
      <c r="C73" s="1070"/>
      <c r="D73" s="1070"/>
      <c r="E73" s="1070"/>
      <c r="F73" s="1070"/>
      <c r="G73" s="1070"/>
      <c r="H73" s="1070"/>
      <c r="I73" s="1070"/>
      <c r="J73" s="1070"/>
      <c r="K73" s="1070"/>
      <c r="L73" s="1070"/>
      <c r="M73" s="1070"/>
      <c r="N73" s="1070"/>
      <c r="O73" s="1070"/>
      <c r="P73" s="1071"/>
      <c r="Q73" s="1072">
        <v>209</v>
      </c>
      <c r="R73" s="1066"/>
      <c r="S73" s="1066"/>
      <c r="T73" s="1066"/>
      <c r="U73" s="1066"/>
      <c r="V73" s="1066">
        <v>203</v>
      </c>
      <c r="W73" s="1066"/>
      <c r="X73" s="1066"/>
      <c r="Y73" s="1066"/>
      <c r="Z73" s="1066"/>
      <c r="AA73" s="1066">
        <v>5</v>
      </c>
      <c r="AB73" s="1066"/>
      <c r="AC73" s="1066"/>
      <c r="AD73" s="1066"/>
      <c r="AE73" s="1066"/>
      <c r="AF73" s="1066">
        <v>5</v>
      </c>
      <c r="AG73" s="1066"/>
      <c r="AH73" s="1066"/>
      <c r="AI73" s="1066"/>
      <c r="AJ73" s="1066"/>
      <c r="AK73" s="1066">
        <v>5</v>
      </c>
      <c r="AL73" s="1066"/>
      <c r="AM73" s="1066"/>
      <c r="AN73" s="1066"/>
      <c r="AO73" s="1066"/>
      <c r="AP73" s="1066" t="s">
        <v>598</v>
      </c>
      <c r="AQ73" s="1066"/>
      <c r="AR73" s="1066"/>
      <c r="AS73" s="1066"/>
      <c r="AT73" s="1066"/>
      <c r="AU73" s="1066" t="s">
        <v>598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597</v>
      </c>
      <c r="C74" s="1070"/>
      <c r="D74" s="1070"/>
      <c r="E74" s="1070"/>
      <c r="F74" s="1070"/>
      <c r="G74" s="1070"/>
      <c r="H74" s="1070"/>
      <c r="I74" s="1070"/>
      <c r="J74" s="1070"/>
      <c r="K74" s="1070"/>
      <c r="L74" s="1070"/>
      <c r="M74" s="1070"/>
      <c r="N74" s="1070"/>
      <c r="O74" s="1070"/>
      <c r="P74" s="1071"/>
      <c r="Q74" s="1072">
        <v>158638</v>
      </c>
      <c r="R74" s="1066"/>
      <c r="S74" s="1066"/>
      <c r="T74" s="1066"/>
      <c r="U74" s="1066"/>
      <c r="V74" s="1066">
        <v>150394</v>
      </c>
      <c r="W74" s="1066"/>
      <c r="X74" s="1066"/>
      <c r="Y74" s="1066"/>
      <c r="Z74" s="1066"/>
      <c r="AA74" s="1066">
        <v>8244</v>
      </c>
      <c r="AB74" s="1066"/>
      <c r="AC74" s="1066"/>
      <c r="AD74" s="1066"/>
      <c r="AE74" s="1066"/>
      <c r="AF74" s="1066">
        <v>8244</v>
      </c>
      <c r="AG74" s="1066"/>
      <c r="AH74" s="1066"/>
      <c r="AI74" s="1066"/>
      <c r="AJ74" s="1066"/>
      <c r="AK74" s="1066" t="s">
        <v>598</v>
      </c>
      <c r="AL74" s="1066"/>
      <c r="AM74" s="1066"/>
      <c r="AN74" s="1066"/>
      <c r="AO74" s="1066"/>
      <c r="AP74" s="1066" t="s">
        <v>598</v>
      </c>
      <c r="AQ74" s="1066"/>
      <c r="AR74" s="1066"/>
      <c r="AS74" s="1066"/>
      <c r="AT74" s="1066"/>
      <c r="AU74" s="1066" t="s">
        <v>598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388</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8464</v>
      </c>
      <c r="AG88" s="1054"/>
      <c r="AH88" s="1054"/>
      <c r="AI88" s="1054"/>
      <c r="AJ88" s="1054"/>
      <c r="AK88" s="1058"/>
      <c r="AL88" s="1058"/>
      <c r="AM88" s="1058"/>
      <c r="AN88" s="1058"/>
      <c r="AO88" s="1058"/>
      <c r="AP88" s="1054">
        <v>165</v>
      </c>
      <c r="AQ88" s="1054"/>
      <c r="AR88" s="1054"/>
      <c r="AS88" s="1054"/>
      <c r="AT88" s="1054"/>
      <c r="AU88" s="1054">
        <v>23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302</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302</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302</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595609</v>
      </c>
      <c r="AB110" s="982"/>
      <c r="AC110" s="982"/>
      <c r="AD110" s="982"/>
      <c r="AE110" s="983"/>
      <c r="AF110" s="984">
        <v>568081</v>
      </c>
      <c r="AG110" s="982"/>
      <c r="AH110" s="982"/>
      <c r="AI110" s="982"/>
      <c r="AJ110" s="983"/>
      <c r="AK110" s="984">
        <v>615527</v>
      </c>
      <c r="AL110" s="982"/>
      <c r="AM110" s="982"/>
      <c r="AN110" s="982"/>
      <c r="AO110" s="983"/>
      <c r="AP110" s="985">
        <v>20.3</v>
      </c>
      <c r="AQ110" s="986"/>
      <c r="AR110" s="986"/>
      <c r="AS110" s="986"/>
      <c r="AT110" s="987"/>
      <c r="AU110" s="1021" t="s">
        <v>72</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5341392</v>
      </c>
      <c r="BR110" s="929"/>
      <c r="BS110" s="929"/>
      <c r="BT110" s="929"/>
      <c r="BU110" s="929"/>
      <c r="BV110" s="929">
        <v>5329601</v>
      </c>
      <c r="BW110" s="929"/>
      <c r="BX110" s="929"/>
      <c r="BY110" s="929"/>
      <c r="BZ110" s="929"/>
      <c r="CA110" s="929">
        <v>5054499</v>
      </c>
      <c r="CB110" s="929"/>
      <c r="CC110" s="929"/>
      <c r="CD110" s="929"/>
      <c r="CE110" s="929"/>
      <c r="CF110" s="953">
        <v>166.3</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443</v>
      </c>
      <c r="DM110" s="929"/>
      <c r="DN110" s="929"/>
      <c r="DO110" s="929"/>
      <c r="DP110" s="929"/>
      <c r="DQ110" s="929" t="s">
        <v>443</v>
      </c>
      <c r="DR110" s="929"/>
      <c r="DS110" s="929"/>
      <c r="DT110" s="929"/>
      <c r="DU110" s="929"/>
      <c r="DV110" s="930" t="s">
        <v>443</v>
      </c>
      <c r="DW110" s="930"/>
      <c r="DX110" s="930"/>
      <c r="DY110" s="930"/>
      <c r="DZ110" s="931"/>
    </row>
    <row r="111" spans="1:131" s="248" customFormat="1" ht="26.25" customHeight="1" x14ac:dyDescent="0.2">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445</v>
      </c>
      <c r="AG111" s="1010"/>
      <c r="AH111" s="1010"/>
      <c r="AI111" s="1010"/>
      <c r="AJ111" s="1011"/>
      <c r="AK111" s="1012" t="s">
        <v>127</v>
      </c>
      <c r="AL111" s="1010"/>
      <c r="AM111" s="1010"/>
      <c r="AN111" s="1010"/>
      <c r="AO111" s="1011"/>
      <c r="AP111" s="1013" t="s">
        <v>446</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127</v>
      </c>
      <c r="BR111" s="901"/>
      <c r="BS111" s="901"/>
      <c r="BT111" s="901"/>
      <c r="BU111" s="901"/>
      <c r="BV111" s="901" t="s">
        <v>445</v>
      </c>
      <c r="BW111" s="901"/>
      <c r="BX111" s="901"/>
      <c r="BY111" s="901"/>
      <c r="BZ111" s="901"/>
      <c r="CA111" s="901" t="s">
        <v>416</v>
      </c>
      <c r="CB111" s="901"/>
      <c r="CC111" s="901"/>
      <c r="CD111" s="901"/>
      <c r="CE111" s="901"/>
      <c r="CF111" s="962" t="s">
        <v>408</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408</v>
      </c>
      <c r="DH111" s="901"/>
      <c r="DI111" s="901"/>
      <c r="DJ111" s="901"/>
      <c r="DK111" s="901"/>
      <c r="DL111" s="901" t="s">
        <v>446</v>
      </c>
      <c r="DM111" s="901"/>
      <c r="DN111" s="901"/>
      <c r="DO111" s="901"/>
      <c r="DP111" s="901"/>
      <c r="DQ111" s="901" t="s">
        <v>449</v>
      </c>
      <c r="DR111" s="901"/>
      <c r="DS111" s="901"/>
      <c r="DT111" s="901"/>
      <c r="DU111" s="901"/>
      <c r="DV111" s="878" t="s">
        <v>450</v>
      </c>
      <c r="DW111" s="878"/>
      <c r="DX111" s="878"/>
      <c r="DY111" s="878"/>
      <c r="DZ111" s="879"/>
    </row>
    <row r="112" spans="1:131" s="248" customFormat="1" ht="26.25" customHeight="1" x14ac:dyDescent="0.2">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446</v>
      </c>
      <c r="AG112" s="864"/>
      <c r="AH112" s="864"/>
      <c r="AI112" s="864"/>
      <c r="AJ112" s="865"/>
      <c r="AK112" s="866" t="s">
        <v>453</v>
      </c>
      <c r="AL112" s="864"/>
      <c r="AM112" s="864"/>
      <c r="AN112" s="864"/>
      <c r="AO112" s="865"/>
      <c r="AP112" s="911" t="s">
        <v>454</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693508</v>
      </c>
      <c r="BR112" s="901"/>
      <c r="BS112" s="901"/>
      <c r="BT112" s="901"/>
      <c r="BU112" s="901"/>
      <c r="BV112" s="901">
        <v>680594</v>
      </c>
      <c r="BW112" s="901"/>
      <c r="BX112" s="901"/>
      <c r="BY112" s="901"/>
      <c r="BZ112" s="901"/>
      <c r="CA112" s="901">
        <v>558142</v>
      </c>
      <c r="CB112" s="901"/>
      <c r="CC112" s="901"/>
      <c r="CD112" s="901"/>
      <c r="CE112" s="901"/>
      <c r="CF112" s="962">
        <v>18.399999999999999</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416</v>
      </c>
      <c r="DM112" s="901"/>
      <c r="DN112" s="901"/>
      <c r="DO112" s="901"/>
      <c r="DP112" s="901"/>
      <c r="DQ112" s="901" t="s">
        <v>446</v>
      </c>
      <c r="DR112" s="901"/>
      <c r="DS112" s="901"/>
      <c r="DT112" s="901"/>
      <c r="DU112" s="901"/>
      <c r="DV112" s="878" t="s">
        <v>445</v>
      </c>
      <c r="DW112" s="878"/>
      <c r="DX112" s="878"/>
      <c r="DY112" s="878"/>
      <c r="DZ112" s="879"/>
    </row>
    <row r="113" spans="1:130" s="248" customFormat="1" ht="26.25" customHeight="1" x14ac:dyDescent="0.2">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68432</v>
      </c>
      <c r="AB113" s="1010"/>
      <c r="AC113" s="1010"/>
      <c r="AD113" s="1010"/>
      <c r="AE113" s="1011"/>
      <c r="AF113" s="1012">
        <v>70257</v>
      </c>
      <c r="AG113" s="1010"/>
      <c r="AH113" s="1010"/>
      <c r="AI113" s="1010"/>
      <c r="AJ113" s="1011"/>
      <c r="AK113" s="1012">
        <v>52274</v>
      </c>
      <c r="AL113" s="1010"/>
      <c r="AM113" s="1010"/>
      <c r="AN113" s="1010"/>
      <c r="AO113" s="1011"/>
      <c r="AP113" s="1013">
        <v>1.7</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43862</v>
      </c>
      <c r="BR113" s="901"/>
      <c r="BS113" s="901"/>
      <c r="BT113" s="901"/>
      <c r="BU113" s="901"/>
      <c r="BV113" s="901">
        <v>33389</v>
      </c>
      <c r="BW113" s="901"/>
      <c r="BX113" s="901"/>
      <c r="BY113" s="901"/>
      <c r="BZ113" s="901"/>
      <c r="CA113" s="901">
        <v>22884</v>
      </c>
      <c r="CB113" s="901"/>
      <c r="CC113" s="901"/>
      <c r="CD113" s="901"/>
      <c r="CE113" s="901"/>
      <c r="CF113" s="962">
        <v>0.8</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460</v>
      </c>
      <c r="DH113" s="864"/>
      <c r="DI113" s="864"/>
      <c r="DJ113" s="864"/>
      <c r="DK113" s="865"/>
      <c r="DL113" s="866" t="s">
        <v>408</v>
      </c>
      <c r="DM113" s="864"/>
      <c r="DN113" s="864"/>
      <c r="DO113" s="864"/>
      <c r="DP113" s="865"/>
      <c r="DQ113" s="866" t="s">
        <v>445</v>
      </c>
      <c r="DR113" s="864"/>
      <c r="DS113" s="864"/>
      <c r="DT113" s="864"/>
      <c r="DU113" s="865"/>
      <c r="DV113" s="911" t="s">
        <v>460</v>
      </c>
      <c r="DW113" s="912"/>
      <c r="DX113" s="912"/>
      <c r="DY113" s="912"/>
      <c r="DZ113" s="913"/>
    </row>
    <row r="114" spans="1:130" s="248" customFormat="1" ht="26.25" customHeight="1" x14ac:dyDescent="0.2">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10611</v>
      </c>
      <c r="AB114" s="864"/>
      <c r="AC114" s="864"/>
      <c r="AD114" s="864"/>
      <c r="AE114" s="865"/>
      <c r="AF114" s="866">
        <v>10610</v>
      </c>
      <c r="AG114" s="864"/>
      <c r="AH114" s="864"/>
      <c r="AI114" s="864"/>
      <c r="AJ114" s="865"/>
      <c r="AK114" s="866">
        <v>10608</v>
      </c>
      <c r="AL114" s="864"/>
      <c r="AM114" s="864"/>
      <c r="AN114" s="864"/>
      <c r="AO114" s="865"/>
      <c r="AP114" s="911">
        <v>0.3</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259612</v>
      </c>
      <c r="BR114" s="901"/>
      <c r="BS114" s="901"/>
      <c r="BT114" s="901"/>
      <c r="BU114" s="901"/>
      <c r="BV114" s="901">
        <v>229526</v>
      </c>
      <c r="BW114" s="901"/>
      <c r="BX114" s="901"/>
      <c r="BY114" s="901"/>
      <c r="BZ114" s="901"/>
      <c r="CA114" s="901">
        <v>347919</v>
      </c>
      <c r="CB114" s="901"/>
      <c r="CC114" s="901"/>
      <c r="CD114" s="901"/>
      <c r="CE114" s="901"/>
      <c r="CF114" s="962">
        <v>11.4</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464</v>
      </c>
      <c r="DH114" s="864"/>
      <c r="DI114" s="864"/>
      <c r="DJ114" s="864"/>
      <c r="DK114" s="865"/>
      <c r="DL114" s="866" t="s">
        <v>446</v>
      </c>
      <c r="DM114" s="864"/>
      <c r="DN114" s="864"/>
      <c r="DO114" s="864"/>
      <c r="DP114" s="865"/>
      <c r="DQ114" s="866" t="s">
        <v>408</v>
      </c>
      <c r="DR114" s="864"/>
      <c r="DS114" s="864"/>
      <c r="DT114" s="864"/>
      <c r="DU114" s="865"/>
      <c r="DV114" s="911" t="s">
        <v>445</v>
      </c>
      <c r="DW114" s="912"/>
      <c r="DX114" s="912"/>
      <c r="DY114" s="912"/>
      <c r="DZ114" s="913"/>
    </row>
    <row r="115" spans="1:130" s="248" customFormat="1" ht="26.25" customHeight="1" x14ac:dyDescent="0.2">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464</v>
      </c>
      <c r="AB115" s="1010"/>
      <c r="AC115" s="1010"/>
      <c r="AD115" s="1010"/>
      <c r="AE115" s="1011"/>
      <c r="AF115" s="1012" t="s">
        <v>408</v>
      </c>
      <c r="AG115" s="1010"/>
      <c r="AH115" s="1010"/>
      <c r="AI115" s="1010"/>
      <c r="AJ115" s="1011"/>
      <c r="AK115" s="1012" t="s">
        <v>416</v>
      </c>
      <c r="AL115" s="1010"/>
      <c r="AM115" s="1010"/>
      <c r="AN115" s="1010"/>
      <c r="AO115" s="1011"/>
      <c r="AP115" s="1013" t="s">
        <v>416</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416</v>
      </c>
      <c r="BR115" s="901"/>
      <c r="BS115" s="901"/>
      <c r="BT115" s="901"/>
      <c r="BU115" s="901"/>
      <c r="BV115" s="901" t="s">
        <v>450</v>
      </c>
      <c r="BW115" s="901"/>
      <c r="BX115" s="901"/>
      <c r="BY115" s="901"/>
      <c r="BZ115" s="901"/>
      <c r="CA115" s="901" t="s">
        <v>460</v>
      </c>
      <c r="CB115" s="901"/>
      <c r="CC115" s="901"/>
      <c r="CD115" s="901"/>
      <c r="CE115" s="901"/>
      <c r="CF115" s="962" t="s">
        <v>408</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127</v>
      </c>
      <c r="DM115" s="864"/>
      <c r="DN115" s="864"/>
      <c r="DO115" s="864"/>
      <c r="DP115" s="865"/>
      <c r="DQ115" s="866" t="s">
        <v>408</v>
      </c>
      <c r="DR115" s="864"/>
      <c r="DS115" s="864"/>
      <c r="DT115" s="864"/>
      <c r="DU115" s="865"/>
      <c r="DV115" s="911" t="s">
        <v>408</v>
      </c>
      <c r="DW115" s="912"/>
      <c r="DX115" s="912"/>
      <c r="DY115" s="912"/>
      <c r="DZ115" s="913"/>
    </row>
    <row r="116" spans="1:130" s="248" customFormat="1" ht="26.25" customHeight="1" x14ac:dyDescent="0.2">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446</v>
      </c>
      <c r="AB116" s="864"/>
      <c r="AC116" s="864"/>
      <c r="AD116" s="864"/>
      <c r="AE116" s="865"/>
      <c r="AF116" s="866" t="s">
        <v>454</v>
      </c>
      <c r="AG116" s="864"/>
      <c r="AH116" s="864"/>
      <c r="AI116" s="864"/>
      <c r="AJ116" s="865"/>
      <c r="AK116" s="866" t="s">
        <v>416</v>
      </c>
      <c r="AL116" s="864"/>
      <c r="AM116" s="864"/>
      <c r="AN116" s="864"/>
      <c r="AO116" s="865"/>
      <c r="AP116" s="911" t="s">
        <v>464</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464</v>
      </c>
      <c r="BW116" s="901"/>
      <c r="BX116" s="901"/>
      <c r="BY116" s="901"/>
      <c r="BZ116" s="901"/>
      <c r="CA116" s="901" t="s">
        <v>408</v>
      </c>
      <c r="CB116" s="901"/>
      <c r="CC116" s="901"/>
      <c r="CD116" s="901"/>
      <c r="CE116" s="901"/>
      <c r="CF116" s="962" t="s">
        <v>449</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416</v>
      </c>
      <c r="DH116" s="864"/>
      <c r="DI116" s="864"/>
      <c r="DJ116" s="864"/>
      <c r="DK116" s="865"/>
      <c r="DL116" s="866" t="s">
        <v>460</v>
      </c>
      <c r="DM116" s="864"/>
      <c r="DN116" s="864"/>
      <c r="DO116" s="864"/>
      <c r="DP116" s="865"/>
      <c r="DQ116" s="866" t="s">
        <v>416</v>
      </c>
      <c r="DR116" s="864"/>
      <c r="DS116" s="864"/>
      <c r="DT116" s="864"/>
      <c r="DU116" s="865"/>
      <c r="DV116" s="911" t="s">
        <v>416</v>
      </c>
      <c r="DW116" s="912"/>
      <c r="DX116" s="912"/>
      <c r="DY116" s="912"/>
      <c r="DZ116" s="913"/>
    </row>
    <row r="117" spans="1:130" s="248" customFormat="1" ht="26.25" customHeight="1" x14ac:dyDescent="0.2">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471</v>
      </c>
      <c r="Z117" s="990"/>
      <c r="AA117" s="995">
        <v>674652</v>
      </c>
      <c r="AB117" s="996"/>
      <c r="AC117" s="996"/>
      <c r="AD117" s="996"/>
      <c r="AE117" s="997"/>
      <c r="AF117" s="998">
        <v>648948</v>
      </c>
      <c r="AG117" s="996"/>
      <c r="AH117" s="996"/>
      <c r="AI117" s="996"/>
      <c r="AJ117" s="997"/>
      <c r="AK117" s="998">
        <v>678409</v>
      </c>
      <c r="AL117" s="996"/>
      <c r="AM117" s="996"/>
      <c r="AN117" s="996"/>
      <c r="AO117" s="997"/>
      <c r="AP117" s="999"/>
      <c r="AQ117" s="1000"/>
      <c r="AR117" s="1000"/>
      <c r="AS117" s="1000"/>
      <c r="AT117" s="1001"/>
      <c r="AU117" s="1023"/>
      <c r="AV117" s="1024"/>
      <c r="AW117" s="1024"/>
      <c r="AX117" s="1024"/>
      <c r="AY117" s="1024"/>
      <c r="AZ117" s="950" t="s">
        <v>472</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445</v>
      </c>
      <c r="BW117" s="901"/>
      <c r="BX117" s="901"/>
      <c r="BY117" s="901"/>
      <c r="BZ117" s="901"/>
      <c r="CA117" s="901" t="s">
        <v>450</v>
      </c>
      <c r="CB117" s="901"/>
      <c r="CC117" s="901"/>
      <c r="CD117" s="901"/>
      <c r="CE117" s="901"/>
      <c r="CF117" s="962" t="s">
        <v>464</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460</v>
      </c>
      <c r="DM117" s="864"/>
      <c r="DN117" s="864"/>
      <c r="DO117" s="864"/>
      <c r="DP117" s="865"/>
      <c r="DQ117" s="866" t="s">
        <v>408</v>
      </c>
      <c r="DR117" s="864"/>
      <c r="DS117" s="864"/>
      <c r="DT117" s="864"/>
      <c r="DU117" s="865"/>
      <c r="DV117" s="911" t="s">
        <v>408</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302</v>
      </c>
      <c r="AL118" s="989"/>
      <c r="AM118" s="989"/>
      <c r="AN118" s="989"/>
      <c r="AO118" s="990"/>
      <c r="AP118" s="992" t="s">
        <v>437</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445</v>
      </c>
      <c r="BW118" s="932"/>
      <c r="BX118" s="932"/>
      <c r="BY118" s="932"/>
      <c r="BZ118" s="932"/>
      <c r="CA118" s="932" t="s">
        <v>453</v>
      </c>
      <c r="CB118" s="932"/>
      <c r="CC118" s="932"/>
      <c r="CD118" s="932"/>
      <c r="CE118" s="932"/>
      <c r="CF118" s="962" t="s">
        <v>464</v>
      </c>
      <c r="CG118" s="963"/>
      <c r="CH118" s="963"/>
      <c r="CI118" s="963"/>
      <c r="CJ118" s="963"/>
      <c r="CK118" s="1018"/>
      <c r="CL118" s="905"/>
      <c r="CM118" s="908" t="s">
        <v>475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408</v>
      </c>
      <c r="DH118" s="864"/>
      <c r="DI118" s="864"/>
      <c r="DJ118" s="864"/>
      <c r="DK118" s="865"/>
      <c r="DL118" s="866" t="s">
        <v>408</v>
      </c>
      <c r="DM118" s="864"/>
      <c r="DN118" s="864"/>
      <c r="DO118" s="864"/>
      <c r="DP118" s="865"/>
      <c r="DQ118" s="866" t="s">
        <v>408</v>
      </c>
      <c r="DR118" s="864"/>
      <c r="DS118" s="864"/>
      <c r="DT118" s="864"/>
      <c r="DU118" s="865"/>
      <c r="DV118" s="911" t="s">
        <v>408</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408</v>
      </c>
      <c r="AB119" s="982"/>
      <c r="AC119" s="982"/>
      <c r="AD119" s="982"/>
      <c r="AE119" s="983"/>
      <c r="AF119" s="984" t="s">
        <v>408</v>
      </c>
      <c r="AG119" s="982"/>
      <c r="AH119" s="982"/>
      <c r="AI119" s="982"/>
      <c r="AJ119" s="983"/>
      <c r="AK119" s="984" t="s">
        <v>450</v>
      </c>
      <c r="AL119" s="982"/>
      <c r="AM119" s="982"/>
      <c r="AN119" s="982"/>
      <c r="AO119" s="983"/>
      <c r="AP119" s="985" t="s">
        <v>450</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476</v>
      </c>
      <c r="BP119" s="965"/>
      <c r="BQ119" s="969">
        <v>6338374</v>
      </c>
      <c r="BR119" s="932"/>
      <c r="BS119" s="932"/>
      <c r="BT119" s="932"/>
      <c r="BU119" s="932"/>
      <c r="BV119" s="932">
        <v>6273110</v>
      </c>
      <c r="BW119" s="932"/>
      <c r="BX119" s="932"/>
      <c r="BY119" s="932"/>
      <c r="BZ119" s="932"/>
      <c r="CA119" s="932">
        <v>5983444</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460</v>
      </c>
      <c r="DH119" s="847"/>
      <c r="DI119" s="847"/>
      <c r="DJ119" s="847"/>
      <c r="DK119" s="848"/>
      <c r="DL119" s="849" t="s">
        <v>445</v>
      </c>
      <c r="DM119" s="847"/>
      <c r="DN119" s="847"/>
      <c r="DO119" s="847"/>
      <c r="DP119" s="848"/>
      <c r="DQ119" s="849" t="s">
        <v>464</v>
      </c>
      <c r="DR119" s="847"/>
      <c r="DS119" s="847"/>
      <c r="DT119" s="847"/>
      <c r="DU119" s="848"/>
      <c r="DV119" s="935" t="s">
        <v>408</v>
      </c>
      <c r="DW119" s="936"/>
      <c r="DX119" s="936"/>
      <c r="DY119" s="936"/>
      <c r="DZ119" s="937"/>
    </row>
    <row r="120" spans="1:130" s="248" customFormat="1" ht="26.25" customHeight="1" x14ac:dyDescent="0.2">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464</v>
      </c>
      <c r="AB120" s="864"/>
      <c r="AC120" s="864"/>
      <c r="AD120" s="864"/>
      <c r="AE120" s="865"/>
      <c r="AF120" s="866" t="s">
        <v>127</v>
      </c>
      <c r="AG120" s="864"/>
      <c r="AH120" s="864"/>
      <c r="AI120" s="864"/>
      <c r="AJ120" s="865"/>
      <c r="AK120" s="866" t="s">
        <v>445</v>
      </c>
      <c r="AL120" s="864"/>
      <c r="AM120" s="864"/>
      <c r="AN120" s="864"/>
      <c r="AO120" s="865"/>
      <c r="AP120" s="911" t="s">
        <v>450</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2940959</v>
      </c>
      <c r="BR120" s="929"/>
      <c r="BS120" s="929"/>
      <c r="BT120" s="929"/>
      <c r="BU120" s="929"/>
      <c r="BV120" s="929">
        <v>2816963</v>
      </c>
      <c r="BW120" s="929"/>
      <c r="BX120" s="929"/>
      <c r="BY120" s="929"/>
      <c r="BZ120" s="929"/>
      <c r="CA120" s="929">
        <v>2268704</v>
      </c>
      <c r="CB120" s="929"/>
      <c r="CC120" s="929"/>
      <c r="CD120" s="929"/>
      <c r="CE120" s="929"/>
      <c r="CF120" s="953">
        <v>74.7</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570169</v>
      </c>
      <c r="DH120" s="929"/>
      <c r="DI120" s="929"/>
      <c r="DJ120" s="929"/>
      <c r="DK120" s="929"/>
      <c r="DL120" s="929">
        <v>570274</v>
      </c>
      <c r="DM120" s="929"/>
      <c r="DN120" s="929"/>
      <c r="DO120" s="929"/>
      <c r="DP120" s="929"/>
      <c r="DQ120" s="929">
        <v>469894</v>
      </c>
      <c r="DR120" s="929"/>
      <c r="DS120" s="929"/>
      <c r="DT120" s="929"/>
      <c r="DU120" s="929"/>
      <c r="DV120" s="930">
        <v>15.5</v>
      </c>
      <c r="DW120" s="930"/>
      <c r="DX120" s="930"/>
      <c r="DY120" s="930"/>
      <c r="DZ120" s="931"/>
    </row>
    <row r="121" spans="1:130" s="248" customFormat="1" ht="26.25" customHeight="1" x14ac:dyDescent="0.2">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408</v>
      </c>
      <c r="AB121" s="864"/>
      <c r="AC121" s="864"/>
      <c r="AD121" s="864"/>
      <c r="AE121" s="865"/>
      <c r="AF121" s="866" t="s">
        <v>445</v>
      </c>
      <c r="AG121" s="864"/>
      <c r="AH121" s="864"/>
      <c r="AI121" s="864"/>
      <c r="AJ121" s="865"/>
      <c r="AK121" s="866" t="s">
        <v>464</v>
      </c>
      <c r="AL121" s="864"/>
      <c r="AM121" s="864"/>
      <c r="AN121" s="864"/>
      <c r="AO121" s="865"/>
      <c r="AP121" s="911" t="s">
        <v>453</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239029</v>
      </c>
      <c r="BR121" s="901"/>
      <c r="BS121" s="901"/>
      <c r="BT121" s="901"/>
      <c r="BU121" s="901"/>
      <c r="BV121" s="901">
        <v>211633</v>
      </c>
      <c r="BW121" s="901"/>
      <c r="BX121" s="901"/>
      <c r="BY121" s="901"/>
      <c r="BZ121" s="901"/>
      <c r="CA121" s="901">
        <v>188369</v>
      </c>
      <c r="CB121" s="901"/>
      <c r="CC121" s="901"/>
      <c r="CD121" s="901"/>
      <c r="CE121" s="901"/>
      <c r="CF121" s="962">
        <v>6.2</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76342</v>
      </c>
      <c r="DH121" s="901"/>
      <c r="DI121" s="901"/>
      <c r="DJ121" s="901"/>
      <c r="DK121" s="901"/>
      <c r="DL121" s="901">
        <v>64570</v>
      </c>
      <c r="DM121" s="901"/>
      <c r="DN121" s="901"/>
      <c r="DO121" s="901"/>
      <c r="DP121" s="901"/>
      <c r="DQ121" s="901">
        <v>51860</v>
      </c>
      <c r="DR121" s="901"/>
      <c r="DS121" s="901"/>
      <c r="DT121" s="901"/>
      <c r="DU121" s="901"/>
      <c r="DV121" s="878">
        <v>1.7</v>
      </c>
      <c r="DW121" s="878"/>
      <c r="DX121" s="878"/>
      <c r="DY121" s="878"/>
      <c r="DZ121" s="879"/>
    </row>
    <row r="122" spans="1:130" s="248" customFormat="1" ht="26.25" customHeight="1" x14ac:dyDescent="0.2">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453</v>
      </c>
      <c r="AB122" s="864"/>
      <c r="AC122" s="864"/>
      <c r="AD122" s="864"/>
      <c r="AE122" s="865"/>
      <c r="AF122" s="866" t="s">
        <v>445</v>
      </c>
      <c r="AG122" s="864"/>
      <c r="AH122" s="864"/>
      <c r="AI122" s="864"/>
      <c r="AJ122" s="865"/>
      <c r="AK122" s="866" t="s">
        <v>464</v>
      </c>
      <c r="AL122" s="864"/>
      <c r="AM122" s="864"/>
      <c r="AN122" s="864"/>
      <c r="AO122" s="865"/>
      <c r="AP122" s="911" t="s">
        <v>453</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4031706</v>
      </c>
      <c r="BR122" s="932"/>
      <c r="BS122" s="932"/>
      <c r="BT122" s="932"/>
      <c r="BU122" s="932"/>
      <c r="BV122" s="932">
        <v>4111760</v>
      </c>
      <c r="BW122" s="932"/>
      <c r="BX122" s="932"/>
      <c r="BY122" s="932"/>
      <c r="BZ122" s="932"/>
      <c r="CA122" s="932">
        <v>3993541</v>
      </c>
      <c r="CB122" s="932"/>
      <c r="CC122" s="932"/>
      <c r="CD122" s="932"/>
      <c r="CE122" s="932"/>
      <c r="CF122" s="933">
        <v>131.4</v>
      </c>
      <c r="CG122" s="934"/>
      <c r="CH122" s="934"/>
      <c r="CI122" s="934"/>
      <c r="CJ122" s="934"/>
      <c r="CK122" s="956"/>
      <c r="CL122" s="942"/>
      <c r="CM122" s="942"/>
      <c r="CN122" s="942"/>
      <c r="CO122" s="943"/>
      <c r="CP122" s="922" t="s">
        <v>486</v>
      </c>
      <c r="CQ122" s="923"/>
      <c r="CR122" s="923"/>
      <c r="CS122" s="923"/>
      <c r="CT122" s="923"/>
      <c r="CU122" s="923"/>
      <c r="CV122" s="923"/>
      <c r="CW122" s="923"/>
      <c r="CX122" s="923"/>
      <c r="CY122" s="923"/>
      <c r="CZ122" s="923"/>
      <c r="DA122" s="923"/>
      <c r="DB122" s="923"/>
      <c r="DC122" s="923"/>
      <c r="DD122" s="923"/>
      <c r="DE122" s="923"/>
      <c r="DF122" s="924"/>
      <c r="DG122" s="900">
        <v>31370</v>
      </c>
      <c r="DH122" s="901"/>
      <c r="DI122" s="901"/>
      <c r="DJ122" s="901"/>
      <c r="DK122" s="901"/>
      <c r="DL122" s="901">
        <v>31724</v>
      </c>
      <c r="DM122" s="901"/>
      <c r="DN122" s="901"/>
      <c r="DO122" s="901"/>
      <c r="DP122" s="901"/>
      <c r="DQ122" s="901">
        <v>23996</v>
      </c>
      <c r="DR122" s="901"/>
      <c r="DS122" s="901"/>
      <c r="DT122" s="901"/>
      <c r="DU122" s="901"/>
      <c r="DV122" s="878">
        <v>0.8</v>
      </c>
      <c r="DW122" s="878"/>
      <c r="DX122" s="878"/>
      <c r="DY122" s="878"/>
      <c r="DZ122" s="879"/>
    </row>
    <row r="123" spans="1:130" s="248" customFormat="1" ht="26.25" customHeight="1" x14ac:dyDescent="0.2">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450</v>
      </c>
      <c r="AB123" s="864"/>
      <c r="AC123" s="864"/>
      <c r="AD123" s="864"/>
      <c r="AE123" s="865"/>
      <c r="AF123" s="866" t="s">
        <v>460</v>
      </c>
      <c r="AG123" s="864"/>
      <c r="AH123" s="864"/>
      <c r="AI123" s="864"/>
      <c r="AJ123" s="865"/>
      <c r="AK123" s="866" t="s">
        <v>445</v>
      </c>
      <c r="AL123" s="864"/>
      <c r="AM123" s="864"/>
      <c r="AN123" s="864"/>
      <c r="AO123" s="865"/>
      <c r="AP123" s="911" t="s">
        <v>445</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487</v>
      </c>
      <c r="BP123" s="965"/>
      <c r="BQ123" s="919">
        <v>7211694</v>
      </c>
      <c r="BR123" s="920"/>
      <c r="BS123" s="920"/>
      <c r="BT123" s="920"/>
      <c r="BU123" s="920"/>
      <c r="BV123" s="920">
        <v>7140356</v>
      </c>
      <c r="BW123" s="920"/>
      <c r="BX123" s="920"/>
      <c r="BY123" s="920"/>
      <c r="BZ123" s="920"/>
      <c r="CA123" s="920">
        <v>6450614</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v>15627</v>
      </c>
      <c r="DH123" s="864"/>
      <c r="DI123" s="864"/>
      <c r="DJ123" s="864"/>
      <c r="DK123" s="865"/>
      <c r="DL123" s="866">
        <v>14026</v>
      </c>
      <c r="DM123" s="864"/>
      <c r="DN123" s="864"/>
      <c r="DO123" s="864"/>
      <c r="DP123" s="865"/>
      <c r="DQ123" s="866">
        <v>12392</v>
      </c>
      <c r="DR123" s="864"/>
      <c r="DS123" s="864"/>
      <c r="DT123" s="864"/>
      <c r="DU123" s="865"/>
      <c r="DV123" s="911">
        <v>0.4</v>
      </c>
      <c r="DW123" s="912"/>
      <c r="DX123" s="912"/>
      <c r="DY123" s="912"/>
      <c r="DZ123" s="913"/>
    </row>
    <row r="124" spans="1:130" s="248" customFormat="1" ht="26.25" customHeight="1" thickBot="1" x14ac:dyDescent="0.25">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464</v>
      </c>
      <c r="AB124" s="864"/>
      <c r="AC124" s="864"/>
      <c r="AD124" s="864"/>
      <c r="AE124" s="865"/>
      <c r="AF124" s="866" t="s">
        <v>453</v>
      </c>
      <c r="AG124" s="864"/>
      <c r="AH124" s="864"/>
      <c r="AI124" s="864"/>
      <c r="AJ124" s="865"/>
      <c r="AK124" s="866" t="s">
        <v>488</v>
      </c>
      <c r="AL124" s="864"/>
      <c r="AM124" s="864"/>
      <c r="AN124" s="864"/>
      <c r="AO124" s="865"/>
      <c r="AP124" s="911" t="s">
        <v>408</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408</v>
      </c>
      <c r="BR124" s="918"/>
      <c r="BS124" s="918"/>
      <c r="BT124" s="918"/>
      <c r="BU124" s="918"/>
      <c r="BV124" s="918" t="s">
        <v>464</v>
      </c>
      <c r="BW124" s="918"/>
      <c r="BX124" s="918"/>
      <c r="BY124" s="918"/>
      <c r="BZ124" s="918"/>
      <c r="CA124" s="918" t="s">
        <v>446</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408</v>
      </c>
      <c r="DH124" s="847"/>
      <c r="DI124" s="847"/>
      <c r="DJ124" s="847"/>
      <c r="DK124" s="848"/>
      <c r="DL124" s="849" t="s">
        <v>408</v>
      </c>
      <c r="DM124" s="847"/>
      <c r="DN124" s="847"/>
      <c r="DO124" s="847"/>
      <c r="DP124" s="848"/>
      <c r="DQ124" s="849" t="s">
        <v>464</v>
      </c>
      <c r="DR124" s="847"/>
      <c r="DS124" s="847"/>
      <c r="DT124" s="847"/>
      <c r="DU124" s="848"/>
      <c r="DV124" s="935" t="s">
        <v>464</v>
      </c>
      <c r="DW124" s="936"/>
      <c r="DX124" s="936"/>
      <c r="DY124" s="936"/>
      <c r="DZ124" s="937"/>
    </row>
    <row r="125" spans="1:130" s="248" customFormat="1" ht="26.25" customHeight="1" x14ac:dyDescent="0.2">
      <c r="A125" s="904"/>
      <c r="B125" s="905"/>
      <c r="C125" s="908" t="s">
        <v>475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453</v>
      </c>
      <c r="AB125" s="864"/>
      <c r="AC125" s="864"/>
      <c r="AD125" s="864"/>
      <c r="AE125" s="865"/>
      <c r="AF125" s="866" t="s">
        <v>453</v>
      </c>
      <c r="AG125" s="864"/>
      <c r="AH125" s="864"/>
      <c r="AI125" s="864"/>
      <c r="AJ125" s="865"/>
      <c r="AK125" s="866" t="s">
        <v>408</v>
      </c>
      <c r="AL125" s="864"/>
      <c r="AM125" s="864"/>
      <c r="AN125" s="864"/>
      <c r="AO125" s="865"/>
      <c r="AP125" s="911" t="s">
        <v>488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464</v>
      </c>
      <c r="DH125" s="929"/>
      <c r="DI125" s="929"/>
      <c r="DJ125" s="929"/>
      <c r="DK125" s="929"/>
      <c r="DL125" s="929" t="s">
        <v>464</v>
      </c>
      <c r="DM125" s="929"/>
      <c r="DN125" s="929"/>
      <c r="DO125" s="929"/>
      <c r="DP125" s="929"/>
      <c r="DQ125" s="929" t="s">
        <v>453</v>
      </c>
      <c r="DR125" s="929"/>
      <c r="DS125" s="929"/>
      <c r="DT125" s="929"/>
      <c r="DU125" s="929"/>
      <c r="DV125" s="930" t="s">
        <v>464</v>
      </c>
      <c r="DW125" s="930"/>
      <c r="DX125" s="930"/>
      <c r="DY125" s="930"/>
      <c r="DZ125" s="931"/>
    </row>
    <row r="126" spans="1:130" s="248" customFormat="1" ht="26.25" customHeight="1" thickBot="1" x14ac:dyDescent="0.25">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464</v>
      </c>
      <c r="AB126" s="864"/>
      <c r="AC126" s="864"/>
      <c r="AD126" s="864"/>
      <c r="AE126" s="865"/>
      <c r="AF126" s="866" t="s">
        <v>454</v>
      </c>
      <c r="AG126" s="864"/>
      <c r="AH126" s="864"/>
      <c r="AI126" s="864"/>
      <c r="AJ126" s="865"/>
      <c r="AK126" s="866" t="s">
        <v>408</v>
      </c>
      <c r="AL126" s="864"/>
      <c r="AM126" s="864"/>
      <c r="AN126" s="864"/>
      <c r="AO126" s="865"/>
      <c r="AP126" s="911" t="s">
        <v>464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464</v>
      </c>
      <c r="DH126" s="901"/>
      <c r="DI126" s="901"/>
      <c r="DJ126" s="901"/>
      <c r="DK126" s="901"/>
      <c r="DL126" s="901" t="s">
        <v>464</v>
      </c>
      <c r="DM126" s="901"/>
      <c r="DN126" s="901"/>
      <c r="DO126" s="901"/>
      <c r="DP126" s="901"/>
      <c r="DQ126" s="901" t="s">
        <v>460</v>
      </c>
      <c r="DR126" s="901"/>
      <c r="DS126" s="901"/>
      <c r="DT126" s="901"/>
      <c r="DU126" s="901"/>
      <c r="DV126" s="878" t="s">
        <v>464</v>
      </c>
      <c r="DW126" s="878"/>
      <c r="DX126" s="878"/>
      <c r="DY126" s="878"/>
      <c r="DZ126" s="879"/>
    </row>
    <row r="127" spans="1:130" s="248" customFormat="1" ht="26.25" customHeight="1" x14ac:dyDescent="0.2">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464</v>
      </c>
      <c r="AB127" s="864"/>
      <c r="AC127" s="864"/>
      <c r="AD127" s="864"/>
      <c r="AE127" s="865"/>
      <c r="AF127" s="866" t="s">
        <v>446</v>
      </c>
      <c r="AG127" s="864"/>
      <c r="AH127" s="864"/>
      <c r="AI127" s="864"/>
      <c r="AJ127" s="865"/>
      <c r="AK127" s="866" t="s">
        <v>464</v>
      </c>
      <c r="AL127" s="864"/>
      <c r="AM127" s="864"/>
      <c r="AN127" s="864"/>
      <c r="AO127" s="865"/>
      <c r="AP127" s="911" t="s">
        <v>408</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464</v>
      </c>
      <c r="DH127" s="901"/>
      <c r="DI127" s="901"/>
      <c r="DJ127" s="901"/>
      <c r="DK127" s="901"/>
      <c r="DL127" s="901" t="s">
        <v>408</v>
      </c>
      <c r="DM127" s="901"/>
      <c r="DN127" s="901"/>
      <c r="DO127" s="901"/>
      <c r="DP127" s="901"/>
      <c r="DQ127" s="901" t="s">
        <v>445</v>
      </c>
      <c r="DR127" s="901"/>
      <c r="DS127" s="901"/>
      <c r="DT127" s="901"/>
      <c r="DU127" s="901"/>
      <c r="DV127" s="878" t="s">
        <v>488</v>
      </c>
      <c r="DW127" s="878"/>
      <c r="DX127" s="878"/>
      <c r="DY127" s="878"/>
      <c r="DZ127" s="879"/>
    </row>
    <row r="128" spans="1:130" s="248" customFormat="1" ht="26.25" customHeight="1" thickBot="1" x14ac:dyDescent="0.25">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24692</v>
      </c>
      <c r="AB128" s="885"/>
      <c r="AC128" s="885"/>
      <c r="AD128" s="885"/>
      <c r="AE128" s="886"/>
      <c r="AF128" s="887">
        <v>22888</v>
      </c>
      <c r="AG128" s="885"/>
      <c r="AH128" s="885"/>
      <c r="AI128" s="885"/>
      <c r="AJ128" s="886"/>
      <c r="AK128" s="887">
        <v>27430</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453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445</v>
      </c>
      <c r="DH128" s="875"/>
      <c r="DI128" s="875"/>
      <c r="DJ128" s="875"/>
      <c r="DK128" s="875"/>
      <c r="DL128" s="875" t="s">
        <v>453</v>
      </c>
      <c r="DM128" s="875"/>
      <c r="DN128" s="875"/>
      <c r="DO128" s="875"/>
      <c r="DP128" s="875"/>
      <c r="DQ128" s="875" t="s">
        <v>453</v>
      </c>
      <c r="DR128" s="875"/>
      <c r="DS128" s="875"/>
      <c r="DT128" s="875"/>
      <c r="DU128" s="875"/>
      <c r="DV128" s="876" t="s">
        <v>446</v>
      </c>
      <c r="DW128" s="876"/>
      <c r="DX128" s="876"/>
      <c r="DY128" s="876"/>
      <c r="DZ128" s="877"/>
    </row>
    <row r="129" spans="1:131" s="248" customFormat="1" ht="26.25" customHeight="1" x14ac:dyDescent="0.2">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3278628</v>
      </c>
      <c r="AB129" s="864"/>
      <c r="AC129" s="864"/>
      <c r="AD129" s="864"/>
      <c r="AE129" s="865"/>
      <c r="AF129" s="866">
        <v>3279962</v>
      </c>
      <c r="AG129" s="864"/>
      <c r="AH129" s="864"/>
      <c r="AI129" s="864"/>
      <c r="AJ129" s="865"/>
      <c r="AK129" s="866">
        <v>3478603</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445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426417</v>
      </c>
      <c r="AB130" s="864"/>
      <c r="AC130" s="864"/>
      <c r="AD130" s="864"/>
      <c r="AE130" s="865"/>
      <c r="AF130" s="866">
        <v>384518</v>
      </c>
      <c r="AG130" s="864"/>
      <c r="AH130" s="864"/>
      <c r="AI130" s="864"/>
      <c r="AJ130" s="865"/>
      <c r="AK130" s="866">
        <v>439639</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7.7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2852211</v>
      </c>
      <c r="AB131" s="847"/>
      <c r="AC131" s="847"/>
      <c r="AD131" s="847"/>
      <c r="AE131" s="848"/>
      <c r="AF131" s="849">
        <v>2895444</v>
      </c>
      <c r="AG131" s="847"/>
      <c r="AH131" s="847"/>
      <c r="AI131" s="847"/>
      <c r="AJ131" s="848"/>
      <c r="AK131" s="849">
        <v>3038964</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t="s">
        <v>511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7.8375337590000003</v>
      </c>
      <c r="AB132" s="827"/>
      <c r="AC132" s="827"/>
      <c r="AD132" s="827"/>
      <c r="AE132" s="828"/>
      <c r="AF132" s="829">
        <v>8.3421402730000001</v>
      </c>
      <c r="AG132" s="827"/>
      <c r="AH132" s="827"/>
      <c r="AI132" s="827"/>
      <c r="AJ132" s="828"/>
      <c r="AK132" s="829">
        <v>6.9543436510000003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8.1</v>
      </c>
      <c r="AB133" s="806"/>
      <c r="AC133" s="806"/>
      <c r="AD133" s="806"/>
      <c r="AE133" s="807"/>
      <c r="AF133" s="805">
        <v>8.1</v>
      </c>
      <c r="AG133" s="806"/>
      <c r="AH133" s="806"/>
      <c r="AI133" s="806"/>
      <c r="AJ133" s="807"/>
      <c r="AK133" s="805">
        <v>7.7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i8nU0whTHforvhMzCWnz9TfI/sik4ITM7ENF80NahcwW51JMCEf+FfiutnRNP9bz3bhvHhwocCSHXQJBCgmxA==" saltValue="OnCQYyKyJNaUbVHx/Pah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vE9eh5uyNoK80fBHCcDXaVCTE0FyE8fi2zj7EQo/00fUbewvztyzlKw9sE0FXFuZg70QmavO59FRfL/St+RbA==" saltValue="IK+vnW1F5yDirtYgGym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pPoqbOKOyJuSa22jOV+ynRw2yqZprAzZZFJW/1bOx64IlGxFdivgXrtYUDkcejIplstQgeH9Q1nho6UAHe5DQ==" saltValue="4dpDqgtm8HhyrCPXlMQq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1029356</v>
      </c>
      <c r="AP9" s="314">
        <v>112744</v>
      </c>
      <c r="AQ9" s="315">
        <v>156065</v>
      </c>
      <c r="AR9" s="316">
        <v>-27.8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133256</v>
      </c>
      <c r="AP10" s="317">
        <v>14595</v>
      </c>
      <c r="AQ10" s="318">
        <v>24089</v>
      </c>
      <c r="AR10" s="319">
        <v>-39.4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t="s">
        <v>526</v>
      </c>
      <c r="AP11" s="317" t="s">
        <v>526</v>
      </c>
      <c r="AQ11" s="318">
        <v>3903</v>
      </c>
      <c r="AR11" s="319" t="s">
        <v>526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526</v>
      </c>
      <c r="AP12" s="317" t="s">
        <v>526</v>
      </c>
      <c r="AQ12" s="318" t="s">
        <v>526</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69632</v>
      </c>
      <c r="AP13" s="317">
        <v>7627</v>
      </c>
      <c r="AQ13" s="318">
        <v>6134</v>
      </c>
      <c r="AR13" s="319">
        <v>24.3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6245</v>
      </c>
      <c r="AP14" s="317">
        <v>684</v>
      </c>
      <c r="AQ14" s="318">
        <v>6841</v>
      </c>
      <c r="AR14" s="319">
        <v>-90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-90654</v>
      </c>
      <c r="AP15" s="317">
        <v>-9929</v>
      </c>
      <c r="AQ15" s="318">
        <v>-12699</v>
      </c>
      <c r="AR15" s="319">
        <v>-21.8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1147835</v>
      </c>
      <c r="AP16" s="317">
        <v>125721</v>
      </c>
      <c r="AQ16" s="318">
        <v>184332</v>
      </c>
      <c r="AR16" s="319">
        <v>-31.8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12.27</v>
      </c>
      <c r="AP21" s="331">
        <v>15.68</v>
      </c>
      <c r="AQ21" s="332">
        <v>-3.41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97</v>
      </c>
      <c r="AP22" s="336">
        <v>95.9</v>
      </c>
      <c r="AQ22" s="337">
        <v>1.1000000000000001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615527</v>
      </c>
      <c r="AP32" s="345">
        <v>67418</v>
      </c>
      <c r="AQ32" s="346">
        <v>108331</v>
      </c>
      <c r="AR32" s="347">
        <v>-37.799999999999997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526</v>
      </c>
      <c r="AP33" s="345" t="s">
        <v>526</v>
      </c>
      <c r="AQ33" s="346">
        <v>132</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526</v>
      </c>
      <c r="AP34" s="345" t="s">
        <v>526</v>
      </c>
      <c r="AQ34" s="346">
        <v>205</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52274</v>
      </c>
      <c r="AP35" s="345">
        <v>5726</v>
      </c>
      <c r="AQ35" s="346">
        <v>22911</v>
      </c>
      <c r="AR35" s="347">
        <v>-75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10608</v>
      </c>
      <c r="AP36" s="345">
        <v>1162</v>
      </c>
      <c r="AQ36" s="346">
        <v>3832</v>
      </c>
      <c r="AR36" s="347">
        <v>-69.7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t="s">
        <v>526</v>
      </c>
      <c r="AP37" s="345" t="s">
        <v>526</v>
      </c>
      <c r="AQ37" s="346">
        <v>1000</v>
      </c>
      <c r="AR37" s="347" t="s">
        <v>526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526</v>
      </c>
      <c r="AP38" s="348" t="s">
        <v>526</v>
      </c>
      <c r="AQ38" s="349">
        <v>21</v>
      </c>
      <c r="AR38" s="337" t="s">
        <v>526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-27430</v>
      </c>
      <c r="AP39" s="345">
        <v>-3004</v>
      </c>
      <c r="AQ39" s="346">
        <v>-5292</v>
      </c>
      <c r="AR39" s="347">
        <v>-43.2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-439639</v>
      </c>
      <c r="AP40" s="345">
        <v>-48153</v>
      </c>
      <c r="AQ40" s="346">
        <v>-91315</v>
      </c>
      <c r="AR40" s="347">
        <v>-47.3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211340</v>
      </c>
      <c r="AP41" s="345">
        <v>23148</v>
      </c>
      <c r="AQ41" s="346">
        <v>39824</v>
      </c>
      <c r="AR41" s="347">
        <v>-41.9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1037825</v>
      </c>
      <c r="AN51" s="367">
        <v>107136</v>
      </c>
      <c r="AO51" s="368">
        <v>37</v>
      </c>
      <c r="AP51" s="369">
        <v>168868</v>
      </c>
      <c r="AQ51" s="370">
        <v>4.0999999999999996</v>
      </c>
      <c r="AR51" s="371">
        <v>32.9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320212</v>
      </c>
      <c r="AN52" s="375">
        <v>33056</v>
      </c>
      <c r="AO52" s="376">
        <v>-10.199999999999999</v>
      </c>
      <c r="AP52" s="377">
        <v>79360</v>
      </c>
      <c r="AQ52" s="378">
        <v>-0.8</v>
      </c>
      <c r="AR52" s="379">
        <v>-9.4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760574</v>
      </c>
      <c r="AN53" s="367">
        <v>79691</v>
      </c>
      <c r="AO53" s="368">
        <v>-25.6</v>
      </c>
      <c r="AP53" s="369">
        <v>202870</v>
      </c>
      <c r="AQ53" s="370">
        <v>20.100000000000001</v>
      </c>
      <c r="AR53" s="371">
        <v>-45.7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200497</v>
      </c>
      <c r="AN54" s="375">
        <v>21008</v>
      </c>
      <c r="AO54" s="376">
        <v>-36.4</v>
      </c>
      <c r="AP54" s="377">
        <v>79735</v>
      </c>
      <c r="AQ54" s="378">
        <v>0.5</v>
      </c>
      <c r="AR54" s="379">
        <v>-36.9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726572</v>
      </c>
      <c r="AN55" s="367">
        <v>77106</v>
      </c>
      <c r="AO55" s="368">
        <v>-3.2</v>
      </c>
      <c r="AP55" s="369">
        <v>167497</v>
      </c>
      <c r="AQ55" s="370">
        <v>-17.399999999999999</v>
      </c>
      <c r="AR55" s="371">
        <v>14.2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280675</v>
      </c>
      <c r="AN56" s="375">
        <v>29786</v>
      </c>
      <c r="AO56" s="376">
        <v>41.8</v>
      </c>
      <c r="AP56" s="377">
        <v>82571</v>
      </c>
      <c r="AQ56" s="378">
        <v>3.6</v>
      </c>
      <c r="AR56" s="379">
        <v>38.200000000000003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2045916</v>
      </c>
      <c r="AN57" s="367">
        <v>220536</v>
      </c>
      <c r="AO57" s="368">
        <v>186</v>
      </c>
      <c r="AP57" s="369">
        <v>190274</v>
      </c>
      <c r="AQ57" s="370">
        <v>13.6</v>
      </c>
      <c r="AR57" s="371">
        <v>172.4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274210</v>
      </c>
      <c r="AN58" s="375">
        <v>29558</v>
      </c>
      <c r="AO58" s="376">
        <v>-0.8</v>
      </c>
      <c r="AP58" s="377">
        <v>88584</v>
      </c>
      <c r="AQ58" s="378">
        <v>7.3</v>
      </c>
      <c r="AR58" s="379">
        <v>-8.1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1213957</v>
      </c>
      <c r="AN59" s="367">
        <v>132964</v>
      </c>
      <c r="AO59" s="368">
        <v>-39.700000000000003</v>
      </c>
      <c r="AP59" s="369">
        <v>200194</v>
      </c>
      <c r="AQ59" s="370">
        <v>5.2</v>
      </c>
      <c r="AR59" s="371">
        <v>-44.9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228877</v>
      </c>
      <c r="AN60" s="375">
        <v>25069</v>
      </c>
      <c r="AO60" s="376">
        <v>-15.2</v>
      </c>
      <c r="AP60" s="377">
        <v>106422</v>
      </c>
      <c r="AQ60" s="378">
        <v>20.100000000000001</v>
      </c>
      <c r="AR60" s="379">
        <v>-35.299999999999997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1156969</v>
      </c>
      <c r="AN61" s="382">
        <v>123487</v>
      </c>
      <c r="AO61" s="383">
        <v>30.9</v>
      </c>
      <c r="AP61" s="384">
        <v>185941</v>
      </c>
      <c r="AQ61" s="385">
        <v>5.0999999999999996</v>
      </c>
      <c r="AR61" s="371">
        <v>25.8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260894</v>
      </c>
      <c r="AN62" s="375">
        <v>27695</v>
      </c>
      <c r="AO62" s="376">
        <v>-4.2</v>
      </c>
      <c r="AP62" s="377">
        <v>87334</v>
      </c>
      <c r="AQ62" s="378">
        <v>6.1</v>
      </c>
      <c r="AR62" s="379">
        <v>-10.3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mxvbH4MidZw+cdBwypWL91+fUH8UZvjBNXs9o7g0kjdfzjYYesASLxeuA2q5RZsVjfd2vXzykEugS72b8kXdHA==" saltValue="SWft6p2I2rRys4i94tHj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1" spans="125:125" ht="13.5" hidden="1" customHeight="1" x14ac:dyDescent="0.2">
      <c r="DU121" s="292"/>
    </row>
  </sheetData>
  <sheetProtection algorithmName="SHA-512" hashValue="fyk78wnJ7mtSijnNVMeGDJm41f/XhcbMc0MevSRcX1N4d47w/IJIRIosfY7VRHsPX+kAjm5geEAR7HW14Dvy7g==" saltValue="TEfKnraWiQx9m07CI4Nr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DjTYoz00d7Ff/38gIymmBQNfd5NcaIQ2urc1sh116WFcCHXPhEnD6BZXCjoWsS8ptqy4LAncnw0pGjB4HKmZWw==" saltValue="E65Nl3SttigmR98HKMKu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38" t="s">
        <v>3</v>
      </c>
      <c r="D47" s="1238"/>
      <c r="E47" s="1239"/>
      <c r="F47" s="11">
        <v>37.29</v>
      </c>
      <c r="G47" s="12">
        <v>38.33</v>
      </c>
      <c r="H47" s="12">
        <v>32.76</v>
      </c>
      <c r="I47" s="12">
        <v>25.19</v>
      </c>
      <c r="J47" s="13">
        <v>25.92</v>
      </c>
    </row>
    <row r="48" spans="2:10" ht="57.75" customHeight="1" x14ac:dyDescent="0.2">
      <c r="B48" s="14"/>
      <c r="C48" s="1240" t="s">
        <v>4</v>
      </c>
      <c r="D48" s="1240"/>
      <c r="E48" s="1241"/>
      <c r="F48" s="15">
        <v>2.92</v>
      </c>
      <c r="G48" s="16">
        <v>2.98</v>
      </c>
      <c r="H48" s="16">
        <v>2.38</v>
      </c>
      <c r="I48" s="16">
        <v>2.7</v>
      </c>
      <c r="J48" s="17">
        <v>2.66</v>
      </c>
    </row>
    <row r="49" spans="2:10" ht="57.75" customHeight="1" thickBot="1" x14ac:dyDescent="0.25">
      <c r="B49" s="18"/>
      <c r="C49" s="1242" t="s">
        <v>5</v>
      </c>
      <c r="D49" s="1242"/>
      <c r="E49" s="1243"/>
      <c r="F49" s="19">
        <v>3.48</v>
      </c>
      <c r="G49" s="20" t="s">
        <v>573</v>
      </c>
      <c r="H49" s="20" t="s">
        <v>574</v>
      </c>
      <c r="I49" s="20" t="s">
        <v>575</v>
      </c>
      <c r="J49" s="21">
        <v>0.85</v>
      </c>
    </row>
    <row r="50" spans="2:10" ht="13.5" customHeight="1" x14ac:dyDescent="0.2"/>
  </sheetData>
  <sheetProtection algorithmName="SHA-512" hashValue="vDHOGG1/EWy9pctdzTlGa/dSKElVCHPvV9wKx3RMKlngpLkRbOT+FYFBO3E0NBclChw+66qgy4BIc5fcTVetsw==" saltValue="gj2QMhAMoq8+KZuIi/89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2022-03-18T03:15:24Z</cp:lastPrinted>
  <dcterms:created xsi:type="dcterms:W3CDTF">2022-02-02T07:31:47Z</dcterms:created>
  <dcterms:modified xsi:type="dcterms:W3CDTF">2022-09-27T01:12:36Z</dcterms:modified>
  <cp:category/>
</cp:coreProperties>
</file>